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6D151E8-32D5-4731-8160-EAA6D4A7A331}"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3" i="3"/>
  <c r="F11" i="3"/>
  <c r="F17" i="3"/>
  <c r="AD85" i="46"/>
  <c r="AD86" i="46"/>
  <c r="AD87" i="46"/>
  <c r="AD88" i="46"/>
  <c r="AF88" i="46"/>
  <c r="AD84" i="46"/>
  <c r="AF84" i="46"/>
  <c r="AD85" i="45"/>
  <c r="AF85" i="45"/>
  <c r="AD86" i="45"/>
  <c r="AD87" i="45"/>
  <c r="AD88" i="45"/>
  <c r="AF88" i="45"/>
  <c r="AD84" i="45"/>
  <c r="A5" i="48"/>
  <c r="A5" i="47"/>
  <c r="AD861" i="46"/>
  <c r="AD860" i="46"/>
  <c r="AF860" i="46"/>
  <c r="AD859" i="46"/>
  <c r="AF859" i="46"/>
  <c r="AD858" i="46"/>
  <c r="AD857" i="46"/>
  <c r="AF857" i="46"/>
  <c r="AD852" i="46"/>
  <c r="AD851" i="46"/>
  <c r="AD850" i="46"/>
  <c r="AD849" i="46"/>
  <c r="AD848" i="46"/>
  <c r="AD847" i="46"/>
  <c r="AD846" i="46"/>
  <c r="AD845" i="46"/>
  <c r="AD844" i="46"/>
  <c r="AD843" i="46"/>
  <c r="AD842" i="46"/>
  <c r="AD841" i="46"/>
  <c r="AD840" i="46"/>
  <c r="AD831" i="46"/>
  <c r="AD830" i="46"/>
  <c r="AD829" i="46"/>
  <c r="AF829" i="46"/>
  <c r="AD828" i="46"/>
  <c r="AF828" i="46"/>
  <c r="AG828" i="46"/>
  <c r="AD827" i="46"/>
  <c r="AF827" i="46"/>
  <c r="AG827" i="46"/>
  <c r="AD822" i="46"/>
  <c r="AF822" i="46"/>
  <c r="AG822" i="46"/>
  <c r="AD821" i="46"/>
  <c r="AD820" i="46"/>
  <c r="AF820" i="46"/>
  <c r="AG820" i="46"/>
  <c r="AH820" i="46"/>
  <c r="AD819" i="46"/>
  <c r="AF819" i="46"/>
  <c r="AG819" i="46"/>
  <c r="AD818" i="46"/>
  <c r="AD817" i="46"/>
  <c r="AF817" i="46"/>
  <c r="AG817" i="46"/>
  <c r="AD816" i="46"/>
  <c r="AF816" i="46"/>
  <c r="AG816" i="46"/>
  <c r="AD815" i="46"/>
  <c r="AF815" i="46"/>
  <c r="AG815" i="46"/>
  <c r="AD814" i="46"/>
  <c r="AD813" i="46"/>
  <c r="AF813" i="46"/>
  <c r="AG813" i="46"/>
  <c r="AD812" i="46"/>
  <c r="AF812" i="46"/>
  <c r="AD803" i="46"/>
  <c r="AD802" i="46"/>
  <c r="AF802" i="46"/>
  <c r="AG802" i="46"/>
  <c r="AH802" i="46"/>
  <c r="AD801" i="46"/>
  <c r="AF801" i="46"/>
  <c r="AG801" i="46"/>
  <c r="AD800" i="46"/>
  <c r="AF800" i="46"/>
  <c r="AG800" i="46"/>
  <c r="AH800" i="46"/>
  <c r="AD799" i="46"/>
  <c r="AD794" i="46"/>
  <c r="AD793" i="46"/>
  <c r="AF793" i="46"/>
  <c r="AD792" i="46"/>
  <c r="AF792" i="46"/>
  <c r="AD791" i="46"/>
  <c r="AD790" i="46"/>
  <c r="AD789" i="46"/>
  <c r="AD788" i="46"/>
  <c r="AF788" i="46"/>
  <c r="AD787" i="46"/>
  <c r="AF787" i="46"/>
  <c r="AD786" i="46"/>
  <c r="AD777" i="46"/>
  <c r="AF777" i="46"/>
  <c r="AD776" i="46"/>
  <c r="AF776" i="46"/>
  <c r="AD775" i="46"/>
  <c r="AF775" i="46"/>
  <c r="AD774" i="46"/>
  <c r="AF774" i="46"/>
  <c r="AD773" i="46"/>
  <c r="AD768" i="46"/>
  <c r="AF768" i="46"/>
  <c r="AD767" i="46"/>
  <c r="AD766" i="46"/>
  <c r="AD765" i="46"/>
  <c r="AD764" i="46"/>
  <c r="AF764" i="46"/>
  <c r="AD763" i="46"/>
  <c r="AF763" i="46"/>
  <c r="AD762" i="46"/>
  <c r="AF762" i="46"/>
  <c r="AG762" i="46"/>
  <c r="AH762" i="46"/>
  <c r="AD761" i="46"/>
  <c r="AF761" i="46"/>
  <c r="AD752" i="46"/>
  <c r="AD751" i="46"/>
  <c r="AF751" i="46"/>
  <c r="AG751" i="46"/>
  <c r="AD750" i="46"/>
  <c r="AD749" i="46"/>
  <c r="AF749" i="46"/>
  <c r="AD748" i="46"/>
  <c r="AF748" i="46"/>
  <c r="AG748" i="46"/>
  <c r="AD743" i="46"/>
  <c r="AD742" i="46"/>
  <c r="AD741" i="46"/>
  <c r="AD740" i="46"/>
  <c r="AD739" i="46"/>
  <c r="AD738" i="46"/>
  <c r="AD737" i="46"/>
  <c r="AD736" i="46"/>
  <c r="AD735" i="46"/>
  <c r="AD734" i="46"/>
  <c r="AD733" i="46"/>
  <c r="AD724" i="46"/>
  <c r="AF724" i="46"/>
  <c r="AD723" i="46"/>
  <c r="AD722" i="46"/>
  <c r="AD721" i="46"/>
  <c r="AD720" i="46"/>
  <c r="AF720" i="46"/>
  <c r="AD715" i="46"/>
  <c r="AD714" i="46"/>
  <c r="AF714" i="46"/>
  <c r="AD713" i="46"/>
  <c r="AD712" i="46"/>
  <c r="AF712" i="46"/>
  <c r="AD711" i="46"/>
  <c r="AD710" i="46"/>
  <c r="AD709" i="46"/>
  <c r="AD708" i="46"/>
  <c r="AF708" i="46"/>
  <c r="AD707" i="46"/>
  <c r="AD706" i="46"/>
  <c r="AD697" i="46"/>
  <c r="AD696" i="46"/>
  <c r="AF696" i="46"/>
  <c r="AG696" i="46"/>
  <c r="AD695" i="46"/>
  <c r="AD694" i="46"/>
  <c r="AF694" i="46"/>
  <c r="AD693" i="46"/>
  <c r="AF693" i="46"/>
  <c r="AG693" i="46"/>
  <c r="AD688" i="46"/>
  <c r="AF688" i="46"/>
  <c r="AG688" i="46"/>
  <c r="AD687" i="46"/>
  <c r="AF687" i="46"/>
  <c r="AD686" i="46"/>
  <c r="AD685" i="46"/>
  <c r="AD684" i="46"/>
  <c r="AD683" i="46"/>
  <c r="AD682" i="46"/>
  <c r="AD681" i="46"/>
  <c r="AD680" i="46"/>
  <c r="AF680" i="46"/>
  <c r="AG680" i="46"/>
  <c r="AH680" i="46"/>
  <c r="AD679" i="46"/>
  <c r="AD678" i="46"/>
  <c r="AF678" i="46"/>
  <c r="AG678" i="46"/>
  <c r="AH678" i="46"/>
  <c r="AD677" i="46"/>
  <c r="AF677" i="46"/>
  <c r="AG677" i="46"/>
  <c r="AH677" i="46"/>
  <c r="AD676" i="46"/>
  <c r="AF676" i="46"/>
  <c r="AG676" i="46"/>
  <c r="AH676" i="46"/>
  <c r="AD675" i="46"/>
  <c r="AD666" i="46"/>
  <c r="AD665" i="46"/>
  <c r="AF665" i="46"/>
  <c r="AG665" i="46"/>
  <c r="AD664" i="46"/>
  <c r="AF664" i="46"/>
  <c r="AG664" i="46"/>
  <c r="AD663" i="46"/>
  <c r="AF663" i="46"/>
  <c r="AG663" i="46"/>
  <c r="AD662" i="46"/>
  <c r="AD657" i="46"/>
  <c r="AD656" i="46"/>
  <c r="AD655" i="46"/>
  <c r="AD654" i="46"/>
  <c r="AD653" i="46"/>
  <c r="AD652" i="46"/>
  <c r="AD651" i="46"/>
  <c r="AF651" i="46"/>
  <c r="AG651" i="46"/>
  <c r="AD650" i="46"/>
  <c r="AD649" i="46"/>
  <c r="AF649" i="46"/>
  <c r="AG649" i="46"/>
  <c r="AD640" i="46"/>
  <c r="AF640" i="46"/>
  <c r="AD639" i="46"/>
  <c r="AF639" i="46"/>
  <c r="AD638" i="46"/>
  <c r="AD637" i="46"/>
  <c r="AD636" i="46"/>
  <c r="AF636" i="46"/>
  <c r="AD631" i="46"/>
  <c r="AF631" i="46"/>
  <c r="AG631" i="46"/>
  <c r="AD630" i="46"/>
  <c r="AF630" i="46"/>
  <c r="AG630" i="46"/>
  <c r="AD629" i="46"/>
  <c r="AD628" i="46"/>
  <c r="AF628" i="46"/>
  <c r="AG628" i="46"/>
  <c r="AH628" i="46"/>
  <c r="AD627" i="46"/>
  <c r="AF627" i="46"/>
  <c r="AG627" i="46"/>
  <c r="AD626" i="46"/>
  <c r="AD625" i="46"/>
  <c r="AF625" i="46"/>
  <c r="AG625" i="46"/>
  <c r="AH625" i="46"/>
  <c r="AD624" i="46"/>
  <c r="AF624" i="46"/>
  <c r="AG624" i="46"/>
  <c r="AH624" i="46"/>
  <c r="AD623" i="46"/>
  <c r="AF623" i="46"/>
  <c r="AG623" i="46"/>
  <c r="AD622" i="46"/>
  <c r="AD621" i="46"/>
  <c r="AF621" i="46"/>
  <c r="AG621" i="46"/>
  <c r="AH621" i="46"/>
  <c r="AD612" i="46"/>
  <c r="AF612" i="46"/>
  <c r="AG612" i="46"/>
  <c r="AD611" i="46"/>
  <c r="AF611" i="46"/>
  <c r="AG611" i="46"/>
  <c r="AD610" i="46"/>
  <c r="AF610" i="46"/>
  <c r="AG610" i="46"/>
  <c r="AH610" i="46"/>
  <c r="AD609" i="46"/>
  <c r="AF609" i="46"/>
  <c r="AG609" i="46"/>
  <c r="AD608" i="46"/>
  <c r="AF608" i="46"/>
  <c r="AG608" i="46"/>
  <c r="AD603" i="46"/>
  <c r="AF603" i="46"/>
  <c r="AD602" i="46"/>
  <c r="AD601" i="46"/>
  <c r="AD600" i="46"/>
  <c r="AF600" i="46"/>
  <c r="AD591" i="46"/>
  <c r="AF591" i="46"/>
  <c r="AD590" i="46"/>
  <c r="AD589" i="46"/>
  <c r="AF589" i="46"/>
  <c r="AD588" i="46"/>
  <c r="AF588" i="46"/>
  <c r="AD587" i="46"/>
  <c r="AF587" i="46"/>
  <c r="AD582" i="46"/>
  <c r="AF582" i="46"/>
  <c r="AG582" i="46"/>
  <c r="AH582" i="46"/>
  <c r="AD581" i="46"/>
  <c r="AD580" i="46"/>
  <c r="AF580" i="46"/>
  <c r="AG580" i="46"/>
  <c r="AH580" i="46"/>
  <c r="AD579" i="46"/>
  <c r="AD578" i="46"/>
  <c r="AD577" i="46"/>
  <c r="AD576" i="46"/>
  <c r="AF576" i="46"/>
  <c r="AG576" i="46"/>
  <c r="AH576" i="46"/>
  <c r="AD575" i="46"/>
  <c r="AD574" i="46"/>
  <c r="AD573" i="46"/>
  <c r="AD564" i="46"/>
  <c r="AF564" i="46"/>
  <c r="AG564" i="46"/>
  <c r="AD563" i="46"/>
  <c r="AF563" i="46"/>
  <c r="AG563" i="46"/>
  <c r="AD562" i="46"/>
  <c r="AF562" i="46"/>
  <c r="AG562" i="46"/>
  <c r="AH562" i="46"/>
  <c r="AD561" i="46"/>
  <c r="AD560" i="46"/>
  <c r="AF560" i="46"/>
  <c r="AG560" i="46"/>
  <c r="AD555" i="46"/>
  <c r="AF555" i="46"/>
  <c r="AD554" i="46"/>
  <c r="AD553" i="46"/>
  <c r="AF553" i="46"/>
  <c r="AD552" i="46"/>
  <c r="AF552" i="46"/>
  <c r="AD551" i="46"/>
  <c r="AF551" i="46"/>
  <c r="AD550" i="46"/>
  <c r="AD549" i="46"/>
  <c r="AD548" i="46"/>
  <c r="AD547" i="46"/>
  <c r="AF547" i="46"/>
  <c r="AD546" i="46"/>
  <c r="AF546" i="46"/>
  <c r="AD545" i="46"/>
  <c r="AF545" i="46"/>
  <c r="AD536" i="46"/>
  <c r="AF536" i="46"/>
  <c r="AD535" i="46"/>
  <c r="AF535" i="46"/>
  <c r="AD534" i="46"/>
  <c r="AD533" i="46"/>
  <c r="AD532" i="46"/>
  <c r="AF532" i="46"/>
  <c r="AG532" i="46"/>
  <c r="AD527" i="46"/>
  <c r="AD526" i="46"/>
  <c r="AD525" i="46"/>
  <c r="AF525" i="46"/>
  <c r="AD524" i="46"/>
  <c r="AF524" i="46"/>
  <c r="AG524" i="46"/>
  <c r="AD523" i="46"/>
  <c r="AF523" i="46"/>
  <c r="AG523" i="46"/>
  <c r="AD522" i="46"/>
  <c r="AF522" i="46"/>
  <c r="AG522" i="46"/>
  <c r="AD513" i="46"/>
  <c r="AF513" i="46"/>
  <c r="AG513" i="46"/>
  <c r="AD512" i="46"/>
  <c r="AF512" i="46"/>
  <c r="AG512" i="46"/>
  <c r="AD511" i="46"/>
  <c r="AF511" i="46"/>
  <c r="AG511" i="46"/>
  <c r="AD510" i="46"/>
  <c r="AD509" i="46"/>
  <c r="AF509" i="46"/>
  <c r="AG509" i="46"/>
  <c r="AD504" i="46"/>
  <c r="AF504" i="46"/>
  <c r="AD503" i="46"/>
  <c r="AD502" i="46"/>
  <c r="AD501" i="46"/>
  <c r="AD500" i="46"/>
  <c r="AF500" i="46"/>
  <c r="AD499" i="46"/>
  <c r="AD498" i="46"/>
  <c r="AF498" i="46"/>
  <c r="AG498" i="46"/>
  <c r="AD497" i="46"/>
  <c r="AD496" i="46"/>
  <c r="AD495" i="46"/>
  <c r="AD486" i="46"/>
  <c r="AD485" i="46"/>
  <c r="AD484" i="46"/>
  <c r="AF484" i="46"/>
  <c r="AD483" i="46"/>
  <c r="AD482" i="46"/>
  <c r="AD477" i="46"/>
  <c r="AD476" i="46"/>
  <c r="AF476" i="46"/>
  <c r="AG476" i="46"/>
  <c r="AH476" i="46"/>
  <c r="AD475" i="46"/>
  <c r="AD474" i="46"/>
  <c r="AF474" i="46"/>
  <c r="AG474" i="46"/>
  <c r="AH474" i="46"/>
  <c r="AD473" i="46"/>
  <c r="AF473" i="46"/>
  <c r="AG473" i="46"/>
  <c r="AH473" i="46"/>
  <c r="AD472" i="46"/>
  <c r="AF472" i="46"/>
  <c r="AG472" i="46"/>
  <c r="AH472" i="46"/>
  <c r="AD471" i="46"/>
  <c r="AD470" i="46"/>
  <c r="AD461" i="46"/>
  <c r="AF461" i="46"/>
  <c r="AG461" i="46"/>
  <c r="AD460" i="46"/>
  <c r="AF460" i="46"/>
  <c r="AG460" i="46"/>
  <c r="AD459" i="46"/>
  <c r="AD458" i="46"/>
  <c r="AD457" i="46"/>
  <c r="AF457" i="46"/>
  <c r="AG457" i="46"/>
  <c r="AD452" i="46"/>
  <c r="AD451" i="46"/>
  <c r="AD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F423" i="46"/>
  <c r="AD422" i="46"/>
  <c r="AD421" i="46"/>
  <c r="AF421" i="46"/>
  <c r="AD412" i="46"/>
  <c r="AF412" i="46"/>
  <c r="AD411" i="46"/>
  <c r="AD410" i="46"/>
  <c r="AD409" i="46"/>
  <c r="AF409" i="46"/>
  <c r="AG409" i="46"/>
  <c r="AD408" i="46"/>
  <c r="AD403" i="46"/>
  <c r="AD402" i="46"/>
  <c r="AF402" i="46"/>
  <c r="AG402" i="46"/>
  <c r="AH402" i="46"/>
  <c r="AD401" i="46"/>
  <c r="AF401" i="46"/>
  <c r="AG401" i="46"/>
  <c r="AD400" i="46"/>
  <c r="AF400" i="46"/>
  <c r="AD399" i="46"/>
  <c r="AD398" i="46"/>
  <c r="AF398" i="46"/>
  <c r="AG398" i="46"/>
  <c r="AH398" i="46"/>
  <c r="AD397" i="46"/>
  <c r="AF397" i="46"/>
  <c r="AG397" i="46"/>
  <c r="AD396" i="46"/>
  <c r="AF396" i="46"/>
  <c r="AD387" i="46"/>
  <c r="AD386" i="46"/>
  <c r="AD385" i="46"/>
  <c r="AD384" i="46"/>
  <c r="AD383" i="46"/>
  <c r="AD378" i="46"/>
  <c r="AF378" i="46"/>
  <c r="AD377" i="46"/>
  <c r="AD376" i="46"/>
  <c r="AF376" i="46"/>
  <c r="AD375" i="46"/>
  <c r="AD374" i="46"/>
  <c r="AD373" i="46"/>
  <c r="AD372" i="46"/>
  <c r="AF372" i="46"/>
  <c r="AD371" i="46"/>
  <c r="AD370" i="46"/>
  <c r="AD369" i="46"/>
  <c r="AD368" i="46"/>
  <c r="AF368" i="46"/>
  <c r="AD367" i="46"/>
  <c r="AD366" i="46"/>
  <c r="AF366" i="46"/>
  <c r="AD365" i="46"/>
  <c r="AD364" i="46"/>
  <c r="AF364" i="46"/>
  <c r="AG364" i="46"/>
  <c r="AD363" i="46"/>
  <c r="AD362" i="46"/>
  <c r="AD361" i="46"/>
  <c r="AD360" i="46"/>
  <c r="AF360" i="46"/>
  <c r="AG360" i="46"/>
  <c r="AD359" i="46"/>
  <c r="AD358" i="46"/>
  <c r="AD357" i="46"/>
  <c r="AD356" i="46"/>
  <c r="AF356" i="46"/>
  <c r="AG356" i="46"/>
  <c r="AD347" i="46"/>
  <c r="AD346" i="46"/>
  <c r="AF346" i="46"/>
  <c r="AG346" i="46"/>
  <c r="AD345" i="46"/>
  <c r="AF345" i="46"/>
  <c r="AG345" i="46"/>
  <c r="AD344" i="46"/>
  <c r="AF344" i="46"/>
  <c r="AD343" i="46"/>
  <c r="AD338" i="46"/>
  <c r="AD337" i="46"/>
  <c r="AF337" i="46"/>
  <c r="AG337" i="46"/>
  <c r="AD336" i="46"/>
  <c r="AF336" i="46"/>
  <c r="AD335" i="46"/>
  <c r="AD334" i="46"/>
  <c r="AD333" i="46"/>
  <c r="AF333" i="46"/>
  <c r="AG333" i="46"/>
  <c r="AD332" i="46"/>
  <c r="AF332" i="46"/>
  <c r="AD331" i="46"/>
  <c r="AD322" i="46"/>
  <c r="AF322" i="46"/>
  <c r="AD321" i="46"/>
  <c r="AF321" i="46"/>
  <c r="AD320" i="46"/>
  <c r="AF320" i="46"/>
  <c r="AD319" i="46"/>
  <c r="AD318" i="46"/>
  <c r="AD313" i="46"/>
  <c r="AD312" i="46"/>
  <c r="AF312" i="46"/>
  <c r="AD311" i="46"/>
  <c r="AD310" i="46"/>
  <c r="AD309" i="46"/>
  <c r="AD308" i="46"/>
  <c r="AF308" i="46"/>
  <c r="AD307" i="46"/>
  <c r="AF307" i="46"/>
  <c r="AD306" i="46"/>
  <c r="AF306" i="46"/>
  <c r="AD305" i="46"/>
  <c r="AF305" i="46"/>
  <c r="AD304" i="46"/>
  <c r="AF304" i="46"/>
  <c r="AD303" i="46"/>
  <c r="AD302" i="46"/>
  <c r="AF302" i="46"/>
  <c r="AD301" i="46"/>
  <c r="AF301" i="46"/>
  <c r="AD300" i="46"/>
  <c r="AF300" i="46"/>
  <c r="AD299" i="46"/>
  <c r="AD298" i="46"/>
  <c r="AD297" i="46"/>
  <c r="AD296" i="46"/>
  <c r="AF296" i="46"/>
  <c r="AD295" i="46"/>
  <c r="AD294" i="46"/>
  <c r="AF294" i="46"/>
  <c r="AD293" i="46"/>
  <c r="AD292" i="46"/>
  <c r="AF292" i="46"/>
  <c r="AD291" i="46"/>
  <c r="AD290" i="46"/>
  <c r="AD289" i="46"/>
  <c r="AF289" i="46"/>
  <c r="AD288" i="46"/>
  <c r="AF288" i="46"/>
  <c r="AD287" i="46"/>
  <c r="AD286" i="46"/>
  <c r="AF286" i="46"/>
  <c r="AD285" i="46"/>
  <c r="AF285" i="46"/>
  <c r="AD284" i="46"/>
  <c r="AF284" i="46"/>
  <c r="AD283" i="46"/>
  <c r="AD282" i="46"/>
  <c r="AD281" i="46"/>
  <c r="AD280" i="46"/>
  <c r="AF280" i="46"/>
  <c r="AD279" i="46"/>
  <c r="AD278" i="46"/>
  <c r="AD277" i="46"/>
  <c r="AD276" i="46"/>
  <c r="AF276" i="46"/>
  <c r="AD275" i="46"/>
  <c r="AD274" i="46"/>
  <c r="AF274" i="46"/>
  <c r="AD273" i="46"/>
  <c r="AF273" i="46"/>
  <c r="AD272" i="46"/>
  <c r="AF272" i="46"/>
  <c r="AD271" i="46"/>
  <c r="AD270" i="46"/>
  <c r="AF270" i="46"/>
  <c r="AD269" i="46"/>
  <c r="AF269" i="46"/>
  <c r="AD268" i="46"/>
  <c r="AF268" i="46"/>
  <c r="AD267" i="46"/>
  <c r="AD266" i="46"/>
  <c r="AD257" i="46"/>
  <c r="AD256" i="46"/>
  <c r="AD255" i="46"/>
  <c r="AD254" i="46"/>
  <c r="AD253" i="46"/>
  <c r="AD248" i="46"/>
  <c r="AF248" i="46"/>
  <c r="AG248" i="46"/>
  <c r="AD247" i="46"/>
  <c r="AD246" i="46"/>
  <c r="AF246" i="46"/>
  <c r="AG246" i="46"/>
  <c r="AH246" i="46"/>
  <c r="AD245" i="46"/>
  <c r="AF245" i="46"/>
  <c r="AG245" i="46"/>
  <c r="AH245" i="46"/>
  <c r="AD244" i="46"/>
  <c r="AF244" i="46"/>
  <c r="AG244" i="46"/>
  <c r="AD243" i="46"/>
  <c r="AD242" i="46"/>
  <c r="AD241" i="46"/>
  <c r="AF241" i="46"/>
  <c r="AG241" i="46"/>
  <c r="AD240" i="46"/>
  <c r="AF240" i="46"/>
  <c r="AG240" i="46"/>
  <c r="AD239" i="46"/>
  <c r="AD238" i="46"/>
  <c r="AD237" i="46"/>
  <c r="AF237" i="46"/>
  <c r="AG237" i="46"/>
  <c r="AD236" i="46"/>
  <c r="AF236" i="46"/>
  <c r="AG236" i="46"/>
  <c r="AD235" i="46"/>
  <c r="AD234" i="46"/>
  <c r="AF234" i="46"/>
  <c r="AD233" i="46"/>
  <c r="AF233" i="46"/>
  <c r="AG233" i="46"/>
  <c r="AD232" i="46"/>
  <c r="AF232" i="46"/>
  <c r="AG232" i="46"/>
  <c r="AD231" i="46"/>
  <c r="AD230" i="46"/>
  <c r="AD229" i="46"/>
  <c r="AF229" i="46"/>
  <c r="AG229" i="46"/>
  <c r="AD228" i="46"/>
  <c r="AF228" i="46"/>
  <c r="AG228" i="46"/>
  <c r="AD227" i="46"/>
  <c r="AD226" i="46"/>
  <c r="AF226" i="46"/>
  <c r="AD225" i="46"/>
  <c r="AF225" i="46"/>
  <c r="AG225" i="46"/>
  <c r="AD224" i="46"/>
  <c r="AF224" i="46"/>
  <c r="AG224" i="46"/>
  <c r="AD223" i="46"/>
  <c r="AD222" i="46"/>
  <c r="AF222" i="46"/>
  <c r="AD221" i="46"/>
  <c r="AF221" i="46"/>
  <c r="AG221" i="46"/>
  <c r="AD220" i="46"/>
  <c r="AF220" i="46"/>
  <c r="AG220" i="46"/>
  <c r="AD219" i="46"/>
  <c r="AD218" i="46"/>
  <c r="AF218" i="46"/>
  <c r="AD217" i="46"/>
  <c r="AF217" i="46"/>
  <c r="AG217" i="46"/>
  <c r="AD216" i="46"/>
  <c r="AF216" i="46"/>
  <c r="AG216" i="46"/>
  <c r="AD215" i="46"/>
  <c r="AD214" i="46"/>
  <c r="AD205" i="46"/>
  <c r="AF205" i="46"/>
  <c r="AG205" i="46"/>
  <c r="AH205" i="46"/>
  <c r="AD204" i="46"/>
  <c r="AF204" i="46"/>
  <c r="AG204" i="46"/>
  <c r="AH204" i="46"/>
  <c r="AD203" i="46"/>
  <c r="AD202" i="46"/>
  <c r="AF202" i="46"/>
  <c r="AG202" i="46"/>
  <c r="AD201" i="46"/>
  <c r="AF201" i="46"/>
  <c r="AG201" i="46"/>
  <c r="AD196" i="46"/>
  <c r="AF196" i="46"/>
  <c r="AD195" i="46"/>
  <c r="AD194" i="46"/>
  <c r="AD193" i="46"/>
  <c r="AF193" i="46"/>
  <c r="AD192" i="46"/>
  <c r="AF192" i="46"/>
  <c r="AD191" i="46"/>
  <c r="AD190" i="46"/>
  <c r="AD189" i="46"/>
  <c r="AF189" i="46"/>
  <c r="AD188" i="46"/>
  <c r="AF188" i="46"/>
  <c r="AD187" i="46"/>
  <c r="AD186" i="46"/>
  <c r="AF186" i="46"/>
  <c r="AD185" i="46"/>
  <c r="AF185" i="46"/>
  <c r="AD184" i="46"/>
  <c r="AF184" i="46"/>
  <c r="AD183" i="46"/>
  <c r="AD182" i="46"/>
  <c r="AD181" i="46"/>
  <c r="AF181" i="46"/>
  <c r="AD180" i="46"/>
  <c r="AF180" i="46"/>
  <c r="AD179" i="46"/>
  <c r="AD178" i="46"/>
  <c r="AD177" i="46"/>
  <c r="AF177" i="46"/>
  <c r="AD176" i="46"/>
  <c r="AF176" i="46"/>
  <c r="AD175" i="46"/>
  <c r="AD174" i="46"/>
  <c r="AF174" i="46"/>
  <c r="AD173" i="46"/>
  <c r="AF173" i="46"/>
  <c r="AD172" i="46"/>
  <c r="AF172" i="46"/>
  <c r="AD171" i="46"/>
  <c r="AD170" i="46"/>
  <c r="AD169" i="46"/>
  <c r="AF169" i="46"/>
  <c r="AD168" i="46"/>
  <c r="AF168" i="46"/>
  <c r="AD167" i="46"/>
  <c r="AD166" i="46"/>
  <c r="AD157" i="46"/>
  <c r="AF157" i="46"/>
  <c r="AG157" i="46"/>
  <c r="AH157" i="46"/>
  <c r="AD156" i="46"/>
  <c r="AF156" i="46"/>
  <c r="AG156" i="46"/>
  <c r="AH156" i="46"/>
  <c r="AD155" i="46"/>
  <c r="AD154" i="46"/>
  <c r="AF154" i="46"/>
  <c r="AG154" i="46"/>
  <c r="AH154" i="46"/>
  <c r="AD153" i="46"/>
  <c r="AF153" i="46"/>
  <c r="AG153" i="46"/>
  <c r="AH153" i="46"/>
  <c r="AD148" i="46"/>
  <c r="AF148" i="46"/>
  <c r="AD147" i="46"/>
  <c r="AD146" i="46"/>
  <c r="AD145" i="46"/>
  <c r="AF145" i="46"/>
  <c r="AG145" i="46"/>
  <c r="AH145" i="46"/>
  <c r="AD144" i="46"/>
  <c r="AF144" i="46"/>
  <c r="AD143" i="46"/>
  <c r="AD142" i="46"/>
  <c r="AD141" i="46"/>
  <c r="AD140" i="46"/>
  <c r="AF140" i="46"/>
  <c r="AD139" i="46"/>
  <c r="AD138" i="46"/>
  <c r="AF138" i="46"/>
  <c r="AG138" i="46"/>
  <c r="AD137" i="46"/>
  <c r="AD136" i="46"/>
  <c r="AF136" i="46"/>
  <c r="AD135" i="46"/>
  <c r="AD134" i="46"/>
  <c r="AD133" i="46"/>
  <c r="AF133" i="46"/>
  <c r="AG133" i="46"/>
  <c r="AH133" i="46"/>
  <c r="AD132" i="46"/>
  <c r="AF132" i="46"/>
  <c r="AD131" i="46"/>
  <c r="AD130" i="46"/>
  <c r="AF130" i="46"/>
  <c r="AG130" i="46"/>
  <c r="AD129" i="46"/>
  <c r="AF129" i="46"/>
  <c r="AG129" i="46"/>
  <c r="AH129" i="46"/>
  <c r="AD128" i="46"/>
  <c r="AF128" i="46"/>
  <c r="AD119" i="46"/>
  <c r="AD118" i="46"/>
  <c r="AF118" i="46"/>
  <c r="AG118" i="46"/>
  <c r="AD117" i="46"/>
  <c r="AF117" i="46"/>
  <c r="AG117" i="46"/>
  <c r="AD116" i="46"/>
  <c r="AF116" i="46"/>
  <c r="AG116" i="46"/>
  <c r="AD115" i="46"/>
  <c r="AD110" i="46"/>
  <c r="AD109" i="46"/>
  <c r="AD108" i="46"/>
  <c r="AF108" i="46"/>
  <c r="AD107" i="46"/>
  <c r="AD106" i="46"/>
  <c r="AD105" i="46"/>
  <c r="AF105" i="46"/>
  <c r="AD104" i="46"/>
  <c r="AF104" i="46"/>
  <c r="AD103" i="46"/>
  <c r="AD102" i="46"/>
  <c r="AD101" i="46"/>
  <c r="AD100" i="46"/>
  <c r="AF100" i="46"/>
  <c r="AD99" i="46"/>
  <c r="AF99" i="46"/>
  <c r="AD98" i="46"/>
  <c r="AD97" i="46"/>
  <c r="AF97" i="46"/>
  <c r="AF85" i="46"/>
  <c r="AD79" i="46"/>
  <c r="AD78" i="46"/>
  <c r="AD77" i="46"/>
  <c r="AD76" i="46"/>
  <c r="AF76" i="46"/>
  <c r="AG76" i="46"/>
  <c r="AH76" i="46"/>
  <c r="AD75" i="46"/>
  <c r="AD74" i="46"/>
  <c r="AF74" i="46"/>
  <c r="AG74" i="46"/>
  <c r="AH74" i="46"/>
  <c r="AD73" i="46"/>
  <c r="AD72" i="46"/>
  <c r="AF72" i="46"/>
  <c r="AG72" i="46"/>
  <c r="AH72" i="46"/>
  <c r="AD71" i="46"/>
  <c r="AD70" i="46"/>
  <c r="AD69" i="46"/>
  <c r="AD68" i="46"/>
  <c r="AF68" i="46"/>
  <c r="AG68" i="46"/>
  <c r="AH68" i="46"/>
  <c r="AD67" i="46"/>
  <c r="AD66" i="46"/>
  <c r="AD65" i="46"/>
  <c r="AD64" i="46"/>
  <c r="AD63" i="46"/>
  <c r="AD62" i="46"/>
  <c r="AF62" i="46"/>
  <c r="AG62" i="46"/>
  <c r="AH62" i="46"/>
  <c r="AD61" i="46"/>
  <c r="AD60" i="46"/>
  <c r="AD59" i="46"/>
  <c r="AD58" i="46"/>
  <c r="AD57" i="46"/>
  <c r="AD56" i="46"/>
  <c r="AF56" i="46"/>
  <c r="AG56" i="46"/>
  <c r="AD55" i="46"/>
  <c r="AD54" i="46"/>
  <c r="AD53" i="46"/>
  <c r="AD52" i="46"/>
  <c r="AD51" i="46"/>
  <c r="AD42" i="46"/>
  <c r="AF42" i="46"/>
  <c r="AD41" i="46"/>
  <c r="AD40" i="46"/>
  <c r="AF40" i="46"/>
  <c r="AD39" i="46"/>
  <c r="AD38" i="46"/>
  <c r="AD33" i="46"/>
  <c r="AF33" i="46"/>
  <c r="AG33" i="46"/>
  <c r="AD32" i="46"/>
  <c r="AF32" i="46"/>
  <c r="AD31" i="46"/>
  <c r="AD30" i="46"/>
  <c r="AD29" i="46"/>
  <c r="AD28" i="46"/>
  <c r="AF28" i="46"/>
  <c r="AD27" i="46"/>
  <c r="AD26" i="46"/>
  <c r="AF26" i="46"/>
  <c r="AG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F861" i="45"/>
  <c r="AG861" i="45"/>
  <c r="AD860" i="45"/>
  <c r="AF860" i="45"/>
  <c r="AG860" i="45"/>
  <c r="AH860" i="45"/>
  <c r="AD859" i="45"/>
  <c r="AD858" i="45"/>
  <c r="AD857" i="45"/>
  <c r="AD852" i="45"/>
  <c r="AF852" i="45"/>
  <c r="AG852" i="45"/>
  <c r="AH852" i="45"/>
  <c r="AD851" i="45"/>
  <c r="AF851" i="45"/>
  <c r="AG851" i="45"/>
  <c r="AH851" i="45"/>
  <c r="AD850" i="45"/>
  <c r="AF850" i="45"/>
  <c r="AG850" i="45"/>
  <c r="AH850" i="45"/>
  <c r="AD849" i="45"/>
  <c r="AD848" i="45"/>
  <c r="AF848" i="45"/>
  <c r="AG848" i="45"/>
  <c r="AH848" i="45"/>
  <c r="AD847" i="45"/>
  <c r="AD846" i="45"/>
  <c r="AD845" i="45"/>
  <c r="AF845" i="45"/>
  <c r="AG845" i="45"/>
  <c r="AH845" i="45"/>
  <c r="AD844" i="45"/>
  <c r="AF844" i="45"/>
  <c r="AG844" i="45"/>
  <c r="AH844" i="45"/>
  <c r="AD843" i="45"/>
  <c r="AD842" i="45"/>
  <c r="AD841" i="45"/>
  <c r="AF841" i="45"/>
  <c r="AG841" i="45"/>
  <c r="AH841" i="45"/>
  <c r="AD840" i="45"/>
  <c r="AF840" i="45"/>
  <c r="AG840" i="45"/>
  <c r="AH840" i="45"/>
  <c r="AD831" i="45"/>
  <c r="AD830" i="45"/>
  <c r="AF830" i="45"/>
  <c r="AD829" i="45"/>
  <c r="AD828" i="45"/>
  <c r="AF828" i="45"/>
  <c r="AD827" i="45"/>
  <c r="AD822" i="45"/>
  <c r="AD821" i="45"/>
  <c r="AD820" i="45"/>
  <c r="AF820" i="45"/>
  <c r="AG820" i="45"/>
  <c r="AD819" i="45"/>
  <c r="AD818" i="45"/>
  <c r="AD817" i="45"/>
  <c r="AD816" i="45"/>
  <c r="AF816" i="45"/>
  <c r="AG816" i="45"/>
  <c r="AD815" i="45"/>
  <c r="AD814" i="45"/>
  <c r="AF814" i="45"/>
  <c r="AD813" i="45"/>
  <c r="AF813" i="45"/>
  <c r="AD812" i="45"/>
  <c r="AF812" i="45"/>
  <c r="AG812" i="45"/>
  <c r="AD803" i="45"/>
  <c r="AD802" i="45"/>
  <c r="AD801" i="45"/>
  <c r="AF801" i="45"/>
  <c r="AG801" i="45"/>
  <c r="AH801" i="45"/>
  <c r="AD800" i="45"/>
  <c r="AF800" i="45"/>
  <c r="AG800" i="45"/>
  <c r="AH800" i="45"/>
  <c r="AD799" i="45"/>
  <c r="AD794" i="45"/>
  <c r="AD793" i="45"/>
  <c r="AF793" i="45"/>
  <c r="AG793" i="45"/>
  <c r="AH793" i="45"/>
  <c r="AD792" i="45"/>
  <c r="AF792" i="45"/>
  <c r="AG792" i="45"/>
  <c r="AH792" i="45"/>
  <c r="AD791" i="45"/>
  <c r="AD790" i="45"/>
  <c r="AD789" i="45"/>
  <c r="AD788" i="45"/>
  <c r="AF788" i="45"/>
  <c r="AG788" i="45"/>
  <c r="AD787" i="45"/>
  <c r="AD786" i="45"/>
  <c r="AD777" i="45"/>
  <c r="AD776" i="45"/>
  <c r="AD775" i="45"/>
  <c r="AD774" i="45"/>
  <c r="AD773" i="45"/>
  <c r="AD768" i="45"/>
  <c r="AF768" i="45"/>
  <c r="AG768" i="45"/>
  <c r="AD767" i="45"/>
  <c r="AD766" i="45"/>
  <c r="AD765" i="45"/>
  <c r="AD764" i="45"/>
  <c r="AD763" i="45"/>
  <c r="AD762" i="45"/>
  <c r="AD761" i="45"/>
  <c r="AD752" i="45"/>
  <c r="AF752" i="45"/>
  <c r="AD751" i="45"/>
  <c r="AD750" i="45"/>
  <c r="AD749" i="45"/>
  <c r="AF749" i="45"/>
  <c r="AG749" i="45"/>
  <c r="AH749" i="45"/>
  <c r="AD748" i="45"/>
  <c r="AF748" i="45"/>
  <c r="AD743" i="45"/>
  <c r="AD742" i="45"/>
  <c r="AD741" i="45"/>
  <c r="AF741" i="45"/>
  <c r="AG741" i="45"/>
  <c r="AD740" i="45"/>
  <c r="AF740" i="45"/>
  <c r="AG740" i="45"/>
  <c r="AD739" i="45"/>
  <c r="AF739" i="45"/>
  <c r="AG739" i="45"/>
  <c r="AD738" i="45"/>
  <c r="AD737" i="45"/>
  <c r="AD736" i="45"/>
  <c r="AF736" i="45"/>
  <c r="AG736" i="45"/>
  <c r="AD735" i="45"/>
  <c r="AD734" i="45"/>
  <c r="AD733" i="45"/>
  <c r="AD724" i="45"/>
  <c r="AF724" i="45"/>
  <c r="AD723" i="45"/>
  <c r="AD722" i="45"/>
  <c r="AF722" i="45"/>
  <c r="AD721" i="45"/>
  <c r="AF721" i="45"/>
  <c r="AD720" i="45"/>
  <c r="AF720" i="45"/>
  <c r="AD715" i="45"/>
  <c r="AD714" i="45"/>
  <c r="AD713" i="45"/>
  <c r="AD712" i="45"/>
  <c r="AD711" i="45"/>
  <c r="AD710" i="45"/>
  <c r="AD709" i="45"/>
  <c r="AD708" i="45"/>
  <c r="AF708" i="45"/>
  <c r="AD707" i="45"/>
  <c r="AD706" i="45"/>
  <c r="AF706" i="45"/>
  <c r="AD697" i="45"/>
  <c r="AF697" i="45"/>
  <c r="AG697" i="45"/>
  <c r="AD696" i="45"/>
  <c r="AF696" i="45"/>
  <c r="AG696" i="45"/>
  <c r="AD695" i="45"/>
  <c r="AD694" i="45"/>
  <c r="AD693" i="45"/>
  <c r="AF693" i="45"/>
  <c r="AG693" i="45"/>
  <c r="AD688" i="45"/>
  <c r="AD687" i="45"/>
  <c r="AF687" i="45"/>
  <c r="AG687" i="45"/>
  <c r="AH687" i="45"/>
  <c r="AD686" i="45"/>
  <c r="AD685" i="45"/>
  <c r="AD684" i="45"/>
  <c r="AD683" i="45"/>
  <c r="AD682" i="45"/>
  <c r="AD681" i="45"/>
  <c r="AF681" i="45"/>
  <c r="AG681" i="45"/>
  <c r="AH681" i="45"/>
  <c r="AD680" i="45"/>
  <c r="AF680" i="45"/>
  <c r="AD679" i="45"/>
  <c r="AD678" i="45"/>
  <c r="AD677" i="45"/>
  <c r="AF677" i="45"/>
  <c r="AD676" i="45"/>
  <c r="AF676" i="45"/>
  <c r="AD675" i="45"/>
  <c r="AD666" i="45"/>
  <c r="AD665" i="45"/>
  <c r="AD664" i="45"/>
  <c r="AD663" i="45"/>
  <c r="AD662" i="45"/>
  <c r="AD657" i="45"/>
  <c r="AD656" i="45"/>
  <c r="AD655" i="45"/>
  <c r="AD654" i="45"/>
  <c r="AD653" i="45"/>
  <c r="AD652" i="45"/>
  <c r="AD651" i="45"/>
  <c r="AD650" i="45"/>
  <c r="AD649" i="45"/>
  <c r="AD640" i="45"/>
  <c r="AF640" i="45"/>
  <c r="AG640" i="45"/>
  <c r="AD639" i="45"/>
  <c r="AD638" i="45"/>
  <c r="AD637" i="45"/>
  <c r="AF637" i="45"/>
  <c r="AD636" i="45"/>
  <c r="AF636" i="45"/>
  <c r="AG636" i="45"/>
  <c r="AD631" i="45"/>
  <c r="AD630" i="45"/>
  <c r="AD629" i="45"/>
  <c r="AF629" i="45"/>
  <c r="AG629" i="45"/>
  <c r="AH629" i="45"/>
  <c r="AD628" i="45"/>
  <c r="AF628" i="45"/>
  <c r="AG628" i="45"/>
  <c r="AH628" i="45"/>
  <c r="AD627" i="45"/>
  <c r="AD626" i="45"/>
  <c r="AD625" i="45"/>
  <c r="AF625" i="45"/>
  <c r="AG625" i="45"/>
  <c r="AH625" i="45"/>
  <c r="AD624" i="45"/>
  <c r="AF624" i="45"/>
  <c r="AG624" i="45"/>
  <c r="AH624" i="45"/>
  <c r="AD623" i="45"/>
  <c r="AD622" i="45"/>
  <c r="AF622" i="45"/>
  <c r="AG622" i="45"/>
  <c r="AD621" i="45"/>
  <c r="AF621" i="45"/>
  <c r="AG621" i="45"/>
  <c r="AH621" i="45"/>
  <c r="AD612" i="45"/>
  <c r="AF612" i="45"/>
  <c r="AD611" i="45"/>
  <c r="AD610" i="45"/>
  <c r="AD609" i="45"/>
  <c r="AD608" i="45"/>
  <c r="AD603" i="45"/>
  <c r="AD602" i="45"/>
  <c r="AD601" i="45"/>
  <c r="AD600" i="45"/>
  <c r="AD591" i="45"/>
  <c r="AD590" i="45"/>
  <c r="AF590" i="45"/>
  <c r="AD589" i="45"/>
  <c r="AF589" i="45"/>
  <c r="AD588" i="45"/>
  <c r="AF588" i="45"/>
  <c r="AD587" i="45"/>
  <c r="AD582" i="45"/>
  <c r="AD581" i="45"/>
  <c r="AF581" i="45"/>
  <c r="AD580" i="45"/>
  <c r="AF580" i="45"/>
  <c r="AD579" i="45"/>
  <c r="AD578" i="45"/>
  <c r="AD577" i="45"/>
  <c r="AF577" i="45"/>
  <c r="AD576" i="45"/>
  <c r="AF576" i="45"/>
  <c r="AD575" i="45"/>
  <c r="AF575" i="45"/>
  <c r="AD574" i="45"/>
  <c r="AD573" i="45"/>
  <c r="AD564" i="45"/>
  <c r="AD563" i="45"/>
  <c r="AD562" i="45"/>
  <c r="AD561" i="45"/>
  <c r="AD560" i="45"/>
  <c r="AD555" i="45"/>
  <c r="AD554" i="45"/>
  <c r="AD553" i="45"/>
  <c r="AD552" i="45"/>
  <c r="AD551" i="45"/>
  <c r="AD550" i="45"/>
  <c r="AD549" i="45"/>
  <c r="AD548" i="45"/>
  <c r="AD547" i="45"/>
  <c r="AD546" i="45"/>
  <c r="AD545" i="45"/>
  <c r="AD536" i="45"/>
  <c r="AD535" i="45"/>
  <c r="AF535" i="45"/>
  <c r="AG535" i="45"/>
  <c r="AD534" i="45"/>
  <c r="AD533" i="45"/>
  <c r="AF533" i="45"/>
  <c r="AD532" i="45"/>
  <c r="AF532" i="45"/>
  <c r="AG532" i="45"/>
  <c r="AD527" i="45"/>
  <c r="AD526" i="45"/>
  <c r="AF526" i="45"/>
  <c r="AG526" i="45"/>
  <c r="AH526" i="45"/>
  <c r="AD525" i="45"/>
  <c r="AD524" i="45"/>
  <c r="AD523" i="45"/>
  <c r="AD522" i="45"/>
  <c r="AD513" i="45"/>
  <c r="AD512" i="45"/>
  <c r="AD511" i="45"/>
  <c r="AD510" i="45"/>
  <c r="AD509" i="45"/>
  <c r="AD504" i="45"/>
  <c r="AD503" i="45"/>
  <c r="AD502" i="45"/>
  <c r="AD501" i="45"/>
  <c r="AF501" i="45"/>
  <c r="AG501" i="45"/>
  <c r="AH501" i="45"/>
  <c r="AD500" i="45"/>
  <c r="AF500" i="45"/>
  <c r="AG500" i="45"/>
  <c r="AD499" i="45"/>
  <c r="AD498" i="45"/>
  <c r="AD497" i="45"/>
  <c r="AD496" i="45"/>
  <c r="AF496" i="45"/>
  <c r="AG496" i="45"/>
  <c r="AD495" i="45"/>
  <c r="AD486" i="45"/>
  <c r="AD485" i="45"/>
  <c r="AF485" i="45"/>
  <c r="AG485" i="45"/>
  <c r="AD484" i="45"/>
  <c r="AF484" i="45"/>
  <c r="AG484" i="45"/>
  <c r="AD483" i="45"/>
  <c r="AD482" i="45"/>
  <c r="AF482" i="45"/>
  <c r="AG482" i="45"/>
  <c r="AD477" i="45"/>
  <c r="AD476" i="45"/>
  <c r="AD475" i="45"/>
  <c r="AD474" i="45"/>
  <c r="AD473" i="45"/>
  <c r="AF473" i="45"/>
  <c r="AD472" i="45"/>
  <c r="AF472" i="45"/>
  <c r="AD471" i="45"/>
  <c r="AD470" i="45"/>
  <c r="AD461" i="45"/>
  <c r="AF461" i="45"/>
  <c r="AG461" i="45"/>
  <c r="AH461" i="45"/>
  <c r="AD460" i="45"/>
  <c r="AF460" i="45"/>
  <c r="AG460" i="45"/>
  <c r="AD459" i="45"/>
  <c r="AD458" i="45"/>
  <c r="AF458" i="45"/>
  <c r="AG458" i="45"/>
  <c r="AD457" i="45"/>
  <c r="AF457" i="45"/>
  <c r="AG457" i="45"/>
  <c r="AH457" i="45"/>
  <c r="AD452" i="45"/>
  <c r="AD451" i="45"/>
  <c r="AD450" i="45"/>
  <c r="AD449" i="45"/>
  <c r="AD448" i="45"/>
  <c r="AD447" i="45"/>
  <c r="AD446" i="45"/>
  <c r="AD445" i="45"/>
  <c r="AD444" i="45"/>
  <c r="AD443" i="45"/>
  <c r="AD442" i="45"/>
  <c r="AF442" i="45"/>
  <c r="AD441" i="45"/>
  <c r="AD440" i="45"/>
  <c r="AF440" i="45"/>
  <c r="AD439" i="45"/>
  <c r="AD438" i="45"/>
  <c r="AD437" i="45"/>
  <c r="AD436" i="45"/>
  <c r="AF436" i="45"/>
  <c r="AD435" i="45"/>
  <c r="AD434" i="45"/>
  <c r="AD433" i="45"/>
  <c r="AF433" i="45"/>
  <c r="AD432" i="45"/>
  <c r="AF432" i="45"/>
  <c r="AD431" i="45"/>
  <c r="AD430" i="45"/>
  <c r="AF430" i="45"/>
  <c r="AD429" i="45"/>
  <c r="AF429" i="45"/>
  <c r="AD428" i="45"/>
  <c r="AF428" i="45"/>
  <c r="AD427" i="45"/>
  <c r="AD426" i="45"/>
  <c r="AD425" i="45"/>
  <c r="AD424" i="45"/>
  <c r="AF424" i="45"/>
  <c r="AD423" i="45"/>
  <c r="AD422" i="45"/>
  <c r="AD421" i="45"/>
  <c r="AD412" i="45"/>
  <c r="AD411" i="45"/>
  <c r="AD410" i="45"/>
  <c r="AD409" i="45"/>
  <c r="AF409" i="45"/>
  <c r="AG409" i="45"/>
  <c r="AH409" i="45"/>
  <c r="AD408" i="45"/>
  <c r="AF408" i="45"/>
  <c r="AG408" i="45"/>
  <c r="AD403" i="45"/>
  <c r="AD402" i="45"/>
  <c r="AD401" i="45"/>
  <c r="AF401" i="45"/>
  <c r="AG401" i="45"/>
  <c r="AD400" i="45"/>
  <c r="AF400" i="45"/>
  <c r="AG400" i="45"/>
  <c r="AH400" i="45"/>
  <c r="AD399" i="45"/>
  <c r="AD398" i="45"/>
  <c r="AD397" i="45"/>
  <c r="AF397" i="45"/>
  <c r="AG397" i="45"/>
  <c r="AD396" i="45"/>
  <c r="AF396" i="45"/>
  <c r="AG396" i="45"/>
  <c r="AD387" i="45"/>
  <c r="AF387" i="45"/>
  <c r="AG387" i="45"/>
  <c r="AD386" i="45"/>
  <c r="AD385" i="45"/>
  <c r="AD384" i="45"/>
  <c r="AF384" i="45"/>
  <c r="AG384" i="45"/>
  <c r="AD383" i="45"/>
  <c r="AD378" i="45"/>
  <c r="AD377" i="45"/>
  <c r="AF377" i="45"/>
  <c r="AD376" i="45"/>
  <c r="AF376" i="45"/>
  <c r="AD375" i="45"/>
  <c r="AD374" i="45"/>
  <c r="AD373" i="45"/>
  <c r="AF373" i="45"/>
  <c r="AD372" i="45"/>
  <c r="AF372" i="45"/>
  <c r="AD371" i="45"/>
  <c r="AD370" i="45"/>
  <c r="AF370" i="45"/>
  <c r="AD369" i="45"/>
  <c r="AF369" i="45"/>
  <c r="AD368" i="45"/>
  <c r="AF368" i="45"/>
  <c r="AD367" i="45"/>
  <c r="AD366" i="45"/>
  <c r="AD365" i="45"/>
  <c r="AD364" i="45"/>
  <c r="AD363" i="45"/>
  <c r="AD362" i="45"/>
  <c r="AD361" i="45"/>
  <c r="AF361" i="45"/>
  <c r="AD360" i="45"/>
  <c r="AF360" i="45"/>
  <c r="AD359" i="45"/>
  <c r="AD358" i="45"/>
  <c r="AD357" i="45"/>
  <c r="AF357" i="45"/>
  <c r="AD356" i="45"/>
  <c r="AF356" i="45"/>
  <c r="AD347" i="45"/>
  <c r="AD346" i="45"/>
  <c r="AD345" i="45"/>
  <c r="AD344" i="45"/>
  <c r="AF344" i="45"/>
  <c r="AG344" i="45"/>
  <c r="AD343" i="45"/>
  <c r="AD338" i="45"/>
  <c r="AD337" i="45"/>
  <c r="AD336" i="45"/>
  <c r="AF336" i="45"/>
  <c r="AG336" i="45"/>
  <c r="AD335" i="45"/>
  <c r="AD334" i="45"/>
  <c r="AF334" i="45"/>
  <c r="AG334" i="45"/>
  <c r="AH334" i="45"/>
  <c r="AD333" i="45"/>
  <c r="AD332" i="45"/>
  <c r="AF332" i="45"/>
  <c r="AG332" i="45"/>
  <c r="AD331" i="45"/>
  <c r="AD322" i="45"/>
  <c r="AD321" i="45"/>
  <c r="AF321" i="45"/>
  <c r="AD320" i="45"/>
  <c r="AF320" i="45"/>
  <c r="AD319" i="45"/>
  <c r="AD318" i="45"/>
  <c r="AD313" i="45"/>
  <c r="AD312" i="45"/>
  <c r="AF312" i="45"/>
  <c r="AG312" i="45"/>
  <c r="AH312" i="45"/>
  <c r="AD311" i="45"/>
  <c r="AD310" i="45"/>
  <c r="AF310" i="45"/>
  <c r="AG310" i="45"/>
  <c r="AD309" i="45"/>
  <c r="AF309" i="45"/>
  <c r="AG309" i="45"/>
  <c r="AD308" i="45"/>
  <c r="AF308" i="45"/>
  <c r="AG308" i="45"/>
  <c r="AD307" i="45"/>
  <c r="AD306" i="45"/>
  <c r="AD305" i="45"/>
  <c r="AF305" i="45"/>
  <c r="AG305" i="45"/>
  <c r="AD304" i="45"/>
  <c r="AF304" i="45"/>
  <c r="AG304" i="45"/>
  <c r="AD303" i="45"/>
  <c r="AD302" i="45"/>
  <c r="AD301" i="45"/>
  <c r="AD300" i="45"/>
  <c r="AF300" i="45"/>
  <c r="AG300" i="45"/>
  <c r="AD299" i="45"/>
  <c r="AD298" i="45"/>
  <c r="AF298" i="45"/>
  <c r="AG298" i="45"/>
  <c r="AD297" i="45"/>
  <c r="AD296" i="45"/>
  <c r="AF296" i="45"/>
  <c r="AG296" i="45"/>
  <c r="AD295" i="45"/>
  <c r="AD294" i="45"/>
  <c r="AD293" i="45"/>
  <c r="AF293" i="45"/>
  <c r="AG293" i="45"/>
  <c r="AD292" i="45"/>
  <c r="AF292" i="45"/>
  <c r="AG292" i="45"/>
  <c r="AD291" i="45"/>
  <c r="AD290" i="45"/>
  <c r="AD289" i="45"/>
  <c r="AF289" i="45"/>
  <c r="AG289" i="45"/>
  <c r="AD288" i="45"/>
  <c r="AF288" i="45"/>
  <c r="AG288" i="45"/>
  <c r="AD287" i="45"/>
  <c r="AD286" i="45"/>
  <c r="AF286" i="45"/>
  <c r="AG286" i="45"/>
  <c r="AD285" i="45"/>
  <c r="AD284" i="45"/>
  <c r="AF284" i="45"/>
  <c r="AD283" i="45"/>
  <c r="AD282" i="45"/>
  <c r="AD281" i="45"/>
  <c r="AD280" i="45"/>
  <c r="AF280" i="45"/>
  <c r="AD279" i="45"/>
  <c r="AD278" i="45"/>
  <c r="AD277" i="45"/>
  <c r="AF277" i="45"/>
  <c r="AD276" i="45"/>
  <c r="AF276" i="45"/>
  <c r="AD275" i="45"/>
  <c r="AD274" i="45"/>
  <c r="AF274" i="45"/>
  <c r="AD273" i="45"/>
  <c r="AF273" i="45"/>
  <c r="AD272" i="45"/>
  <c r="AF272" i="45"/>
  <c r="AD271" i="45"/>
  <c r="AD270" i="45"/>
  <c r="AD269" i="45"/>
  <c r="AF269" i="45"/>
  <c r="AD268" i="45"/>
  <c r="AF268" i="45"/>
  <c r="AD267" i="45"/>
  <c r="AD266" i="45"/>
  <c r="AD257" i="45"/>
  <c r="AD256" i="45"/>
  <c r="AD255" i="45"/>
  <c r="AD254" i="45"/>
  <c r="AD253" i="45"/>
  <c r="AD248" i="45"/>
  <c r="AD247" i="45"/>
  <c r="AD246" i="45"/>
  <c r="AD245" i="45"/>
  <c r="AD244" i="45"/>
  <c r="AD243" i="45"/>
  <c r="AD242" i="45"/>
  <c r="AD241" i="45"/>
  <c r="AD240" i="45"/>
  <c r="AD239" i="45"/>
  <c r="AD238" i="45"/>
  <c r="AD237" i="45"/>
  <c r="AD236" i="45"/>
  <c r="AD235" i="45"/>
  <c r="AD234" i="45"/>
  <c r="AD233" i="45"/>
  <c r="AD232" i="45"/>
  <c r="AD231" i="45"/>
  <c r="AD230" i="45"/>
  <c r="AD229" i="45"/>
  <c r="AD228" i="45"/>
  <c r="AD227" i="45"/>
  <c r="AD226" i="45"/>
  <c r="AD225" i="45"/>
  <c r="AD224" i="45"/>
  <c r="AD223" i="45"/>
  <c r="AD222" i="45"/>
  <c r="AD221" i="45"/>
  <c r="AD220" i="45"/>
  <c r="AD219" i="45"/>
  <c r="AD218" i="45"/>
  <c r="AD217" i="45"/>
  <c r="AD216" i="45"/>
  <c r="AD215" i="45"/>
  <c r="AD214" i="45"/>
  <c r="AD205" i="45"/>
  <c r="AD204" i="45"/>
  <c r="AF204" i="45"/>
  <c r="AG204" i="45"/>
  <c r="AH204" i="45"/>
  <c r="AD203" i="45"/>
  <c r="AD202" i="45"/>
  <c r="AD201" i="45"/>
  <c r="AF201" i="45"/>
  <c r="AG201" i="45"/>
  <c r="AD196" i="45"/>
  <c r="AF196" i="45"/>
  <c r="AD195" i="45"/>
  <c r="AD194" i="45"/>
  <c r="AD193" i="45"/>
  <c r="AF193" i="45"/>
  <c r="AD192" i="45"/>
  <c r="AF192" i="45"/>
  <c r="AD191" i="45"/>
  <c r="AD190" i="45"/>
  <c r="AF190" i="45"/>
  <c r="AD189" i="45"/>
  <c r="AD188" i="45"/>
  <c r="AF188" i="45"/>
  <c r="AD187" i="45"/>
  <c r="AD186" i="45"/>
  <c r="AD185" i="45"/>
  <c r="AD184" i="45"/>
  <c r="AF184" i="45"/>
  <c r="AD183" i="45"/>
  <c r="AD182" i="45"/>
  <c r="AD181" i="45"/>
  <c r="AF181" i="45"/>
  <c r="AD180" i="45"/>
  <c r="AF180" i="45"/>
  <c r="AD179" i="45"/>
  <c r="AD178" i="45"/>
  <c r="AF178" i="45"/>
  <c r="AD177" i="45"/>
  <c r="AF177" i="45"/>
  <c r="AD176" i="45"/>
  <c r="AF176" i="45"/>
  <c r="AD175" i="45"/>
  <c r="AD174" i="45"/>
  <c r="AD173" i="45"/>
  <c r="AD172" i="45"/>
  <c r="AF172" i="45"/>
  <c r="AD171" i="45"/>
  <c r="AD170" i="45"/>
  <c r="AD169" i="45"/>
  <c r="AD168" i="45"/>
  <c r="AF168" i="45"/>
  <c r="AD167" i="45"/>
  <c r="AD166" i="45"/>
  <c r="AD157" i="45"/>
  <c r="AD156" i="45"/>
  <c r="AD155" i="45"/>
  <c r="AD154" i="45"/>
  <c r="AD153" i="45"/>
  <c r="AD148" i="45"/>
  <c r="AF148" i="45"/>
  <c r="AD147" i="45"/>
  <c r="AF147" i="45"/>
  <c r="AD146" i="45"/>
  <c r="AD145" i="45"/>
  <c r="AD144" i="45"/>
  <c r="AF144" i="45"/>
  <c r="AD143" i="45"/>
  <c r="AD142" i="45"/>
  <c r="AF142" i="45"/>
  <c r="AG142" i="45"/>
  <c r="AH142" i="45"/>
  <c r="AD141" i="45"/>
  <c r="AD140" i="45"/>
  <c r="AF140" i="45"/>
  <c r="AD139" i="45"/>
  <c r="AD138" i="45"/>
  <c r="AD137" i="45"/>
  <c r="AD136" i="45"/>
  <c r="AF136" i="45"/>
  <c r="AD135" i="45"/>
  <c r="AD134" i="45"/>
  <c r="AD133" i="45"/>
  <c r="AD132" i="45"/>
  <c r="AF132" i="45"/>
  <c r="AD131" i="45"/>
  <c r="AD130" i="45"/>
  <c r="AD129" i="45"/>
  <c r="AD128" i="45"/>
  <c r="AF128" i="45"/>
  <c r="AD119" i="45"/>
  <c r="AD118" i="45"/>
  <c r="AD117" i="45"/>
  <c r="AD116" i="45"/>
  <c r="AF116" i="45"/>
  <c r="AG116" i="45"/>
  <c r="AD115" i="45"/>
  <c r="AD110" i="45"/>
  <c r="AD109" i="45"/>
  <c r="AD108" i="45"/>
  <c r="AF108" i="45"/>
  <c r="AG108" i="45"/>
  <c r="AD107" i="45"/>
  <c r="AD106" i="45"/>
  <c r="AD105" i="45"/>
  <c r="AD104" i="45"/>
  <c r="AF104" i="45"/>
  <c r="AG104" i="45"/>
  <c r="AD103" i="45"/>
  <c r="AF103" i="45"/>
  <c r="AG103" i="45"/>
  <c r="AD102" i="45"/>
  <c r="AD101" i="45"/>
  <c r="AF101" i="45"/>
  <c r="AG101" i="45"/>
  <c r="AD100" i="45"/>
  <c r="AF100" i="45"/>
  <c r="AG100" i="45"/>
  <c r="AD99" i="45"/>
  <c r="AD98" i="45"/>
  <c r="AD97" i="45"/>
  <c r="AF97" i="45"/>
  <c r="AG97" i="45"/>
  <c r="AF84"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42" i="45"/>
  <c r="AD41" i="45"/>
  <c r="AF41" i="45"/>
  <c r="AG41" i="45"/>
  <c r="AH41" i="45"/>
  <c r="AD40" i="45"/>
  <c r="AF40" i="45"/>
  <c r="AG40" i="45"/>
  <c r="AH40" i="45"/>
  <c r="AD39" i="45"/>
  <c r="AD38" i="45"/>
  <c r="AD33" i="45"/>
  <c r="AF33" i="45"/>
  <c r="AG33" i="45"/>
  <c r="AH33" i="45"/>
  <c r="AD32" i="45"/>
  <c r="AF32" i="45"/>
  <c r="AG32" i="45"/>
  <c r="AD31" i="45"/>
  <c r="AD30" i="45"/>
  <c r="AF30" i="45"/>
  <c r="AG30" i="45"/>
  <c r="AD29" i="45"/>
  <c r="AF29" i="45"/>
  <c r="AG29" i="45"/>
  <c r="AH29" i="45"/>
  <c r="AD28" i="45"/>
  <c r="AF28" i="45"/>
  <c r="AG28" i="45"/>
  <c r="AD27" i="45"/>
  <c r="AD26" i="45"/>
  <c r="AD25" i="45"/>
  <c r="AF25" i="45"/>
  <c r="AG25" i="45"/>
  <c r="AH25" i="45"/>
  <c r="AB11" i="45"/>
  <c r="AA11" i="45"/>
  <c r="Z11" i="45"/>
  <c r="Y11" i="45"/>
  <c r="X11" i="45"/>
  <c r="W11" i="45"/>
  <c r="V11" i="45"/>
  <c r="U11" i="45"/>
  <c r="C30" i="47"/>
  <c r="T11" i="45"/>
  <c r="S11" i="45"/>
  <c r="R11" i="45"/>
  <c r="C27" i="47"/>
  <c r="Q11" i="45"/>
  <c r="P11" i="45"/>
  <c r="O11" i="45"/>
  <c r="N11" i="45"/>
  <c r="M11" i="45"/>
  <c r="L11" i="45"/>
  <c r="K11" i="45"/>
  <c r="J11" i="45"/>
  <c r="I11" i="45"/>
  <c r="H11" i="45"/>
  <c r="G11" i="45"/>
  <c r="F11" i="45"/>
  <c r="E11" i="45"/>
  <c r="D11" i="45"/>
  <c r="C11" i="45"/>
  <c r="B5" i="45"/>
  <c r="H8" i="44"/>
  <c r="AF861" i="46"/>
  <c r="AF858" i="46"/>
  <c r="AF831" i="46"/>
  <c r="AG831" i="46"/>
  <c r="AF830" i="46"/>
  <c r="AF821" i="46"/>
  <c r="AG821" i="46"/>
  <c r="AH821" i="46"/>
  <c r="AF818" i="46"/>
  <c r="AG818" i="46"/>
  <c r="AF814" i="46"/>
  <c r="AG814" i="46"/>
  <c r="AF803" i="46"/>
  <c r="AF799" i="46"/>
  <c r="AG799" i="46"/>
  <c r="AF794" i="46"/>
  <c r="AF791" i="46"/>
  <c r="AF789" i="46"/>
  <c r="AF786" i="46"/>
  <c r="AF773" i="46"/>
  <c r="AF767" i="46"/>
  <c r="AG767" i="46"/>
  <c r="AF766" i="46"/>
  <c r="AG766" i="46"/>
  <c r="AH766" i="46"/>
  <c r="AF765" i="46"/>
  <c r="AG763" i="46"/>
  <c r="AF752" i="46"/>
  <c r="AG752" i="46"/>
  <c r="AF750" i="46"/>
  <c r="AG750" i="46"/>
  <c r="AF722" i="46"/>
  <c r="AF715" i="46"/>
  <c r="AG715" i="46"/>
  <c r="AF713" i="46"/>
  <c r="AG713" i="46"/>
  <c r="AF711" i="46"/>
  <c r="AG711" i="46"/>
  <c r="AF710" i="46"/>
  <c r="AF709" i="46"/>
  <c r="AG709" i="46"/>
  <c r="AF707" i="46"/>
  <c r="AG707" i="46"/>
  <c r="AF706" i="46"/>
  <c r="AF697" i="46"/>
  <c r="AG697" i="46"/>
  <c r="AH697" i="46"/>
  <c r="AF695" i="46"/>
  <c r="AG695" i="46"/>
  <c r="AF686" i="46"/>
  <c r="AG686" i="46"/>
  <c r="AF685" i="46"/>
  <c r="AG685" i="46"/>
  <c r="AF683" i="46"/>
  <c r="AG683" i="46"/>
  <c r="AF682" i="46"/>
  <c r="AG682" i="46"/>
  <c r="AH682" i="46"/>
  <c r="AF681" i="46"/>
  <c r="AG681" i="46"/>
  <c r="AH681" i="46"/>
  <c r="AF679" i="46"/>
  <c r="AG679" i="46"/>
  <c r="AF675" i="46"/>
  <c r="AG675" i="46"/>
  <c r="AF666" i="46"/>
  <c r="AG666" i="46"/>
  <c r="AF662" i="46"/>
  <c r="AG662" i="46"/>
  <c r="AF650" i="46"/>
  <c r="AF638" i="46"/>
  <c r="AF637" i="46"/>
  <c r="AF629" i="46"/>
  <c r="AG629" i="46"/>
  <c r="AH629" i="46"/>
  <c r="AH627" i="46"/>
  <c r="AF626" i="46"/>
  <c r="AG626" i="46"/>
  <c r="AH626" i="46"/>
  <c r="AF622" i="46"/>
  <c r="AG622" i="46"/>
  <c r="AH622" i="46"/>
  <c r="AF602" i="46"/>
  <c r="AF601" i="46"/>
  <c r="AF590" i="46"/>
  <c r="AF581" i="46"/>
  <c r="AG581" i="46"/>
  <c r="AH581" i="46"/>
  <c r="AF579" i="46"/>
  <c r="AG579" i="46"/>
  <c r="AG578" i="46"/>
  <c r="AH578" i="46"/>
  <c r="AF578" i="46"/>
  <c r="AF577" i="46"/>
  <c r="AG577" i="46"/>
  <c r="AH577" i="46"/>
  <c r="AF575" i="46"/>
  <c r="AG575" i="46"/>
  <c r="AF574" i="46"/>
  <c r="AG574" i="46"/>
  <c r="AH574" i="46"/>
  <c r="AF573" i="46"/>
  <c r="AG573" i="46"/>
  <c r="AH573" i="46"/>
  <c r="AH563" i="46"/>
  <c r="AF561" i="46"/>
  <c r="AG561" i="46"/>
  <c r="AF554" i="46"/>
  <c r="AF550" i="46"/>
  <c r="AF549" i="46"/>
  <c r="AF548" i="46"/>
  <c r="AF534" i="46"/>
  <c r="AF533" i="46"/>
  <c r="AG533" i="46"/>
  <c r="AF527" i="46"/>
  <c r="AG527" i="46"/>
  <c r="AF526" i="46"/>
  <c r="AG526" i="46"/>
  <c r="AH511" i="46"/>
  <c r="AF510" i="46"/>
  <c r="AG510" i="46"/>
  <c r="AF503" i="46"/>
  <c r="AF502" i="46"/>
  <c r="AF501" i="46"/>
  <c r="AF499" i="46"/>
  <c r="AF486" i="46"/>
  <c r="AF485" i="46"/>
  <c r="AF483" i="46"/>
  <c r="AF482" i="46"/>
  <c r="AF477" i="46"/>
  <c r="AG477" i="46"/>
  <c r="AH477" i="46"/>
  <c r="AF475" i="46"/>
  <c r="AG475" i="46"/>
  <c r="AH475" i="46"/>
  <c r="AF471" i="46"/>
  <c r="AG471" i="46"/>
  <c r="AH471" i="46"/>
  <c r="AF470" i="46"/>
  <c r="AG470" i="46"/>
  <c r="AH470" i="46"/>
  <c r="AF459" i="46"/>
  <c r="AG459" i="46"/>
  <c r="AH459" i="46"/>
  <c r="AF458" i="46"/>
  <c r="AG458" i="46"/>
  <c r="AF425" i="46"/>
  <c r="AF424" i="46"/>
  <c r="AF422" i="46"/>
  <c r="AF411" i="46"/>
  <c r="AF410" i="46"/>
  <c r="AF403" i="46"/>
  <c r="AG403" i="46"/>
  <c r="AF399" i="46"/>
  <c r="AG399" i="46"/>
  <c r="AF374" i="46"/>
  <c r="AF370" i="46"/>
  <c r="AF363" i="46"/>
  <c r="AG363" i="46"/>
  <c r="AF362" i="46"/>
  <c r="AG362" i="46"/>
  <c r="AF361" i="46"/>
  <c r="AG361" i="46"/>
  <c r="AF359" i="46"/>
  <c r="AG359" i="46"/>
  <c r="AF358" i="46"/>
  <c r="AG358" i="46"/>
  <c r="AF357" i="46"/>
  <c r="AG357" i="46"/>
  <c r="AF347" i="46"/>
  <c r="AF343" i="46"/>
  <c r="AF338" i="46"/>
  <c r="AG338" i="46"/>
  <c r="AH338" i="46"/>
  <c r="AF335" i="46"/>
  <c r="AG335" i="46"/>
  <c r="AH335" i="46"/>
  <c r="AF334" i="46"/>
  <c r="AG334" i="46"/>
  <c r="AH334" i="46"/>
  <c r="AF331" i="46"/>
  <c r="AG331" i="46"/>
  <c r="AH331" i="46"/>
  <c r="AF319" i="46"/>
  <c r="AF318" i="46"/>
  <c r="AF313" i="46"/>
  <c r="AF311" i="46"/>
  <c r="AF310" i="46"/>
  <c r="AF309" i="46"/>
  <c r="AF303" i="46"/>
  <c r="AF299" i="46"/>
  <c r="AF298" i="46"/>
  <c r="AF297" i="46"/>
  <c r="AF295" i="46"/>
  <c r="AF293" i="46"/>
  <c r="AF291" i="46"/>
  <c r="AF290" i="46"/>
  <c r="AF287" i="46"/>
  <c r="AF283" i="46"/>
  <c r="AF282" i="46"/>
  <c r="AF281" i="46"/>
  <c r="AF279" i="46"/>
  <c r="AF278" i="46"/>
  <c r="AF277" i="46"/>
  <c r="AF275" i="46"/>
  <c r="AF271" i="46"/>
  <c r="AF267" i="46"/>
  <c r="AF266" i="46"/>
  <c r="AF247" i="46"/>
  <c r="AG247" i="46"/>
  <c r="AF243" i="46"/>
  <c r="AG243" i="46"/>
  <c r="AF242" i="46"/>
  <c r="AF239" i="46"/>
  <c r="AG239" i="46"/>
  <c r="AF238" i="46"/>
  <c r="AF235" i="46"/>
  <c r="AG235" i="46"/>
  <c r="AF231" i="46"/>
  <c r="AG231" i="46"/>
  <c r="AF230" i="46"/>
  <c r="AF227" i="46"/>
  <c r="AG227" i="46"/>
  <c r="AF223" i="46"/>
  <c r="AG223" i="46"/>
  <c r="AF219" i="46"/>
  <c r="AG219" i="46"/>
  <c r="AF215" i="46"/>
  <c r="AG215" i="46"/>
  <c r="AF214" i="46"/>
  <c r="AF203" i="46"/>
  <c r="AG203" i="46"/>
  <c r="AF195" i="46"/>
  <c r="AF194" i="46"/>
  <c r="AF191" i="46"/>
  <c r="AF190" i="46"/>
  <c r="AF187" i="46"/>
  <c r="AF183" i="46"/>
  <c r="AF182" i="46"/>
  <c r="AF179" i="46"/>
  <c r="AF178" i="46"/>
  <c r="AF175" i="46"/>
  <c r="AF171" i="46"/>
  <c r="AF170" i="46"/>
  <c r="AF167" i="46"/>
  <c r="AF166" i="46"/>
  <c r="AF155" i="46"/>
  <c r="AG155" i="46"/>
  <c r="AH155" i="46"/>
  <c r="AF147" i="46"/>
  <c r="AG147" i="46"/>
  <c r="AF146" i="46"/>
  <c r="AG146" i="46"/>
  <c r="AF143" i="46"/>
  <c r="AG143" i="46"/>
  <c r="AF142" i="46"/>
  <c r="AG142" i="46"/>
  <c r="AF141" i="46"/>
  <c r="AG141" i="46"/>
  <c r="AH141" i="46"/>
  <c r="AF139" i="46"/>
  <c r="AG139" i="46"/>
  <c r="AF137" i="46"/>
  <c r="AG137" i="46"/>
  <c r="AH137" i="46"/>
  <c r="AF135" i="46"/>
  <c r="AG135" i="46"/>
  <c r="AF134" i="46"/>
  <c r="AG134" i="46"/>
  <c r="AF131" i="46"/>
  <c r="AG131" i="46"/>
  <c r="AF119" i="46"/>
  <c r="AG119" i="46"/>
  <c r="AH119" i="46"/>
  <c r="AF115" i="46"/>
  <c r="AF110" i="46"/>
  <c r="AF109" i="46"/>
  <c r="AG109" i="46"/>
  <c r="AH109" i="46"/>
  <c r="AF107" i="46"/>
  <c r="AG107" i="46"/>
  <c r="AH107" i="46"/>
  <c r="AF106" i="46"/>
  <c r="AF103" i="46"/>
  <c r="AF102" i="46"/>
  <c r="AF101" i="46"/>
  <c r="AF98" i="46"/>
  <c r="AF87" i="46"/>
  <c r="AF86" i="46"/>
  <c r="AF79" i="46"/>
  <c r="AG79" i="46"/>
  <c r="AF78" i="46"/>
  <c r="AG78" i="46"/>
  <c r="AH78" i="46"/>
  <c r="AF77" i="46"/>
  <c r="AG77" i="46"/>
  <c r="AF75" i="46"/>
  <c r="AG75" i="46"/>
  <c r="AF73" i="46"/>
  <c r="AG73" i="46"/>
  <c r="AF71" i="46"/>
  <c r="AG71" i="46"/>
  <c r="AF70" i="46"/>
  <c r="AG70" i="46"/>
  <c r="AH70" i="46"/>
  <c r="AF69" i="46"/>
  <c r="AG69" i="46"/>
  <c r="AF67" i="46"/>
  <c r="AG67" i="46"/>
  <c r="AF66" i="46"/>
  <c r="AG66" i="46"/>
  <c r="AH66" i="46"/>
  <c r="AF65" i="46"/>
  <c r="AG65" i="46"/>
  <c r="AH65" i="46"/>
  <c r="AF64" i="46"/>
  <c r="AG64" i="46"/>
  <c r="AF63" i="46"/>
  <c r="AG63" i="46"/>
  <c r="AH63" i="46"/>
  <c r="AF61" i="46"/>
  <c r="AG61" i="46"/>
  <c r="AH61" i="46"/>
  <c r="AF60" i="46"/>
  <c r="AG60" i="46"/>
  <c r="AF59" i="46"/>
  <c r="AG59" i="46"/>
  <c r="AH59" i="46"/>
  <c r="AF58" i="46"/>
  <c r="AG58" i="46"/>
  <c r="AH58" i="46"/>
  <c r="AF57" i="46"/>
  <c r="AG57" i="46"/>
  <c r="AH57" i="46"/>
  <c r="AF55" i="46"/>
  <c r="AG55" i="46"/>
  <c r="AH55" i="46"/>
  <c r="AF54" i="46"/>
  <c r="AG54" i="46"/>
  <c r="AH54" i="46"/>
  <c r="AF53" i="46"/>
  <c r="AG53" i="46"/>
  <c r="AH53" i="46"/>
  <c r="AF52" i="46"/>
  <c r="AG52" i="46"/>
  <c r="AF51" i="46"/>
  <c r="AG51" i="46"/>
  <c r="AH51" i="46"/>
  <c r="AF41" i="46"/>
  <c r="AF39" i="46"/>
  <c r="AF38" i="46"/>
  <c r="AF31" i="46"/>
  <c r="AF30" i="46"/>
  <c r="AG30" i="46"/>
  <c r="AF29" i="46"/>
  <c r="AG29" i="46"/>
  <c r="AF27" i="46"/>
  <c r="AF25" i="46"/>
  <c r="AG25" i="46"/>
  <c r="AF859" i="45"/>
  <c r="AG859" i="45"/>
  <c r="AH859" i="45"/>
  <c r="AF858" i="45"/>
  <c r="AG858" i="45"/>
  <c r="AF857" i="45"/>
  <c r="AG857" i="45"/>
  <c r="AF849" i="45"/>
  <c r="AG849" i="45"/>
  <c r="AH849" i="45"/>
  <c r="AF847" i="45"/>
  <c r="AG847" i="45"/>
  <c r="AH847" i="45"/>
  <c r="AF846" i="45"/>
  <c r="AG846" i="45"/>
  <c r="AH846" i="45"/>
  <c r="AF843" i="45"/>
  <c r="AG843" i="45"/>
  <c r="AH843" i="45"/>
  <c r="AF842" i="45"/>
  <c r="AG842" i="45"/>
  <c r="AH842" i="45"/>
  <c r="AF831" i="45"/>
  <c r="AF829" i="45"/>
  <c r="AF827" i="45"/>
  <c r="AF822" i="45"/>
  <c r="AF821" i="45"/>
  <c r="AG819" i="45"/>
  <c r="AF819" i="45"/>
  <c r="AF818" i="45"/>
  <c r="AF817" i="45"/>
  <c r="AF815" i="45"/>
  <c r="AG815" i="45"/>
  <c r="AF803" i="45"/>
  <c r="AG803" i="45"/>
  <c r="AF802" i="45"/>
  <c r="AG802" i="45"/>
  <c r="AF799" i="45"/>
  <c r="AG799" i="45"/>
  <c r="AF794" i="45"/>
  <c r="AG794" i="45"/>
  <c r="AH794" i="45"/>
  <c r="AF791" i="45"/>
  <c r="AG791" i="45"/>
  <c r="AH791" i="45"/>
  <c r="AF790" i="45"/>
  <c r="AG790" i="45"/>
  <c r="AF789" i="45"/>
  <c r="AG789" i="45"/>
  <c r="AH789" i="45"/>
  <c r="AF787" i="45"/>
  <c r="AG787" i="45"/>
  <c r="AH787" i="45"/>
  <c r="AF786" i="45"/>
  <c r="AG786" i="45"/>
  <c r="AF767" i="45"/>
  <c r="AF766" i="45"/>
  <c r="AF765" i="45"/>
  <c r="AG765" i="45"/>
  <c r="AF762" i="45"/>
  <c r="AG762" i="45"/>
  <c r="AH762" i="45"/>
  <c r="AF751" i="45"/>
  <c r="AG751" i="45"/>
  <c r="AF750" i="45"/>
  <c r="AG750" i="45"/>
  <c r="AF743" i="45"/>
  <c r="AG743" i="45"/>
  <c r="AF742" i="45"/>
  <c r="AG742" i="45"/>
  <c r="AH742" i="45"/>
  <c r="AF738" i="45"/>
  <c r="AG738" i="45"/>
  <c r="AH738" i="45"/>
  <c r="AF737" i="45"/>
  <c r="AG737" i="45"/>
  <c r="AH737" i="45"/>
  <c r="AF735" i="45"/>
  <c r="AG735" i="45"/>
  <c r="AF734" i="45"/>
  <c r="AG734" i="45"/>
  <c r="AH734" i="45"/>
  <c r="AF733" i="45"/>
  <c r="AG733" i="45"/>
  <c r="AF723" i="45"/>
  <c r="AF715" i="45"/>
  <c r="AF713" i="45"/>
  <c r="AF711" i="45"/>
  <c r="AF710" i="45"/>
  <c r="AF709" i="45"/>
  <c r="AF707" i="45"/>
  <c r="AF695" i="45"/>
  <c r="AG695" i="45"/>
  <c r="AF694" i="45"/>
  <c r="AG694" i="45"/>
  <c r="AF685" i="45"/>
  <c r="AG685" i="45"/>
  <c r="AH685" i="45"/>
  <c r="AF683" i="45"/>
  <c r="AG683" i="45"/>
  <c r="AH683" i="45"/>
  <c r="AF679" i="45"/>
  <c r="AF678" i="45"/>
  <c r="AF675" i="45"/>
  <c r="AF649" i="45"/>
  <c r="AG649" i="45"/>
  <c r="AF639" i="45"/>
  <c r="AG639" i="45"/>
  <c r="AF638" i="45"/>
  <c r="AG638" i="45"/>
  <c r="AH638" i="45"/>
  <c r="AF631" i="45"/>
  <c r="AG631" i="45"/>
  <c r="AF630" i="45"/>
  <c r="AG630" i="45"/>
  <c r="AF627" i="45"/>
  <c r="AG627" i="45"/>
  <c r="AF626" i="45"/>
  <c r="AG626" i="45"/>
  <c r="AF623" i="45"/>
  <c r="AG623" i="45"/>
  <c r="AF611" i="45"/>
  <c r="AF591" i="45"/>
  <c r="AF587" i="45"/>
  <c r="AF582" i="45"/>
  <c r="AF579" i="45"/>
  <c r="AF578" i="45"/>
  <c r="AF574" i="45"/>
  <c r="AF573" i="45"/>
  <c r="AF555" i="45"/>
  <c r="AG555" i="45"/>
  <c r="AH555" i="45"/>
  <c r="AF554" i="45"/>
  <c r="AG554" i="45"/>
  <c r="AH554" i="45"/>
  <c r="AF553" i="45"/>
  <c r="AG553" i="45"/>
  <c r="AH553" i="45"/>
  <c r="AF552" i="45"/>
  <c r="AG552" i="45"/>
  <c r="AH552" i="45"/>
  <c r="AF551" i="45"/>
  <c r="AG551" i="45"/>
  <c r="AH551" i="45"/>
  <c r="AF550" i="45"/>
  <c r="AG550" i="45"/>
  <c r="AH550" i="45"/>
  <c r="AF549" i="45"/>
  <c r="AG549" i="45"/>
  <c r="AH549" i="45"/>
  <c r="AF548" i="45"/>
  <c r="AG548" i="45"/>
  <c r="AH548" i="45"/>
  <c r="AF547" i="45"/>
  <c r="AG547" i="45"/>
  <c r="AH547" i="45"/>
  <c r="AF546" i="45"/>
  <c r="AG546" i="45"/>
  <c r="AH546" i="45"/>
  <c r="AF545" i="45"/>
  <c r="AG545" i="45"/>
  <c r="AH545" i="45"/>
  <c r="AF536" i="45"/>
  <c r="AG536" i="45"/>
  <c r="AF534" i="45"/>
  <c r="AG534" i="45"/>
  <c r="AF527" i="45"/>
  <c r="AG527" i="45"/>
  <c r="AH527" i="45"/>
  <c r="AF525" i="45"/>
  <c r="AG525" i="45"/>
  <c r="AH525" i="45"/>
  <c r="AF523" i="45"/>
  <c r="AG523" i="45"/>
  <c r="AH523" i="45"/>
  <c r="AF522" i="45"/>
  <c r="AG522" i="45"/>
  <c r="AH522" i="45"/>
  <c r="AF504" i="45"/>
  <c r="AG504" i="45"/>
  <c r="AF503" i="45"/>
  <c r="AG503" i="45"/>
  <c r="AH503" i="45"/>
  <c r="AF502" i="45"/>
  <c r="AG502" i="45"/>
  <c r="AH502" i="45"/>
  <c r="AF499" i="45"/>
  <c r="AG499" i="45"/>
  <c r="AH499" i="45"/>
  <c r="AF498" i="45"/>
  <c r="AG498" i="45"/>
  <c r="AH498" i="45"/>
  <c r="AF497" i="45"/>
  <c r="AG497" i="45"/>
  <c r="AF495" i="45"/>
  <c r="AG495" i="45"/>
  <c r="AH495" i="45"/>
  <c r="AF486" i="45"/>
  <c r="AG486" i="45"/>
  <c r="AF483" i="45"/>
  <c r="AF477" i="45"/>
  <c r="AG477" i="45"/>
  <c r="AH477" i="45"/>
  <c r="AF475" i="45"/>
  <c r="AG475" i="45"/>
  <c r="AH475" i="45"/>
  <c r="AF474" i="45"/>
  <c r="AF471" i="45"/>
  <c r="AF470" i="45"/>
  <c r="AF459" i="45"/>
  <c r="AG459" i="45"/>
  <c r="AH459" i="45"/>
  <c r="AF441" i="45"/>
  <c r="AF439" i="45"/>
  <c r="AF438" i="45"/>
  <c r="AF437" i="45"/>
  <c r="AF435" i="45"/>
  <c r="AF434" i="45"/>
  <c r="AF431" i="45"/>
  <c r="AF427" i="45"/>
  <c r="AF426" i="45"/>
  <c r="AF425" i="45"/>
  <c r="AF423" i="45"/>
  <c r="AF422" i="45"/>
  <c r="AF421" i="45"/>
  <c r="AF412" i="45"/>
  <c r="AG412" i="45"/>
  <c r="AG411" i="45"/>
  <c r="AH411" i="45"/>
  <c r="AF411" i="45"/>
  <c r="AF410" i="45"/>
  <c r="AG410" i="45"/>
  <c r="AH410" i="45"/>
  <c r="AF403" i="45"/>
  <c r="AF402" i="45"/>
  <c r="AG402" i="45"/>
  <c r="AF399" i="45"/>
  <c r="AF398" i="45"/>
  <c r="AG398" i="45"/>
  <c r="AF386" i="45"/>
  <c r="AG386" i="45"/>
  <c r="AH386" i="45"/>
  <c r="AF385" i="45"/>
  <c r="AG385" i="45"/>
  <c r="AH385" i="45"/>
  <c r="AF383" i="45"/>
  <c r="AG383" i="45"/>
  <c r="AF378" i="45"/>
  <c r="AF375" i="45"/>
  <c r="AF374" i="45"/>
  <c r="AF371" i="45"/>
  <c r="AF359" i="45"/>
  <c r="AF358" i="45"/>
  <c r="AF347" i="45"/>
  <c r="AG347" i="45"/>
  <c r="AF346" i="45"/>
  <c r="AG346" i="45"/>
  <c r="AF345" i="45"/>
  <c r="AG345" i="45"/>
  <c r="AF343" i="45"/>
  <c r="AG343" i="45"/>
  <c r="AF338" i="45"/>
  <c r="AG338" i="45"/>
  <c r="AH338" i="45"/>
  <c r="AF337" i="45"/>
  <c r="AG337" i="45"/>
  <c r="AF335" i="45"/>
  <c r="AG335" i="45"/>
  <c r="AH335" i="45"/>
  <c r="AF333" i="45"/>
  <c r="AG333" i="45"/>
  <c r="AF331" i="45"/>
  <c r="AG331" i="45"/>
  <c r="AH331" i="45"/>
  <c r="AF322" i="45"/>
  <c r="AF319" i="45"/>
  <c r="AF318" i="45"/>
  <c r="AF313" i="45"/>
  <c r="AG313" i="45"/>
  <c r="AH313" i="45"/>
  <c r="AF311" i="45"/>
  <c r="AG311" i="45"/>
  <c r="AF307" i="45"/>
  <c r="AG307" i="45"/>
  <c r="AF306" i="45"/>
  <c r="AG306" i="45"/>
  <c r="AF303" i="45"/>
  <c r="AG303" i="45"/>
  <c r="AF302" i="45"/>
  <c r="AG302" i="45"/>
  <c r="AF301" i="45"/>
  <c r="AG301" i="45"/>
  <c r="AF299" i="45"/>
  <c r="AG299" i="45"/>
  <c r="AF297" i="45"/>
  <c r="AG297" i="45"/>
  <c r="AF295" i="45"/>
  <c r="AG295" i="45"/>
  <c r="AF294" i="45"/>
  <c r="AG294" i="45"/>
  <c r="AF291" i="45"/>
  <c r="AG291" i="45"/>
  <c r="AF290" i="45"/>
  <c r="AG290" i="45"/>
  <c r="AF287" i="45"/>
  <c r="AG287" i="45"/>
  <c r="AF285" i="45"/>
  <c r="AF283" i="45"/>
  <c r="AF282" i="45"/>
  <c r="AF281" i="45"/>
  <c r="AF279" i="45"/>
  <c r="AF278" i="45"/>
  <c r="AF275" i="45"/>
  <c r="AF271" i="45"/>
  <c r="AF270" i="45"/>
  <c r="AF267" i="45"/>
  <c r="AF266" i="45"/>
  <c r="AF205" i="45"/>
  <c r="AG205" i="45"/>
  <c r="AH205" i="45"/>
  <c r="AF203" i="45"/>
  <c r="AG203" i="45"/>
  <c r="AH203" i="45"/>
  <c r="AG202" i="45"/>
  <c r="AH202" i="45"/>
  <c r="AF202" i="45"/>
  <c r="AF195" i="45"/>
  <c r="AF194" i="45"/>
  <c r="AF191" i="45"/>
  <c r="AF189" i="45"/>
  <c r="AF187" i="45"/>
  <c r="AF186" i="45"/>
  <c r="AF185" i="45"/>
  <c r="AF183" i="45"/>
  <c r="AF182" i="45"/>
  <c r="AF179" i="45"/>
  <c r="AF175" i="45"/>
  <c r="AF174" i="45"/>
  <c r="AF173" i="45"/>
  <c r="AF171" i="45"/>
  <c r="AF170" i="45"/>
  <c r="AF169" i="45"/>
  <c r="AF167" i="45"/>
  <c r="AF166" i="45"/>
  <c r="AF146" i="45"/>
  <c r="AF145" i="45"/>
  <c r="AF143" i="45"/>
  <c r="AG143" i="45"/>
  <c r="AH143" i="45"/>
  <c r="AF141" i="45"/>
  <c r="AG141" i="45"/>
  <c r="AH141" i="45"/>
  <c r="AF139" i="45"/>
  <c r="AG139" i="45"/>
  <c r="AH139" i="45"/>
  <c r="AF138" i="45"/>
  <c r="AF137" i="45"/>
  <c r="AG137" i="45"/>
  <c r="AH137" i="45"/>
  <c r="AF135" i="45"/>
  <c r="AG135" i="45"/>
  <c r="AH135" i="45"/>
  <c r="AF134" i="45"/>
  <c r="AF133" i="45"/>
  <c r="AG133" i="45"/>
  <c r="AH133" i="45"/>
  <c r="AG131" i="45"/>
  <c r="AH131" i="45"/>
  <c r="AF131" i="45"/>
  <c r="AF130" i="45"/>
  <c r="AF129" i="45"/>
  <c r="AG129" i="45"/>
  <c r="AH129" i="45"/>
  <c r="AF119" i="45"/>
  <c r="AG119" i="45"/>
  <c r="AH119" i="45"/>
  <c r="AF118" i="45"/>
  <c r="AG118" i="45"/>
  <c r="AH118" i="45"/>
  <c r="AF117" i="45"/>
  <c r="AG117" i="45"/>
  <c r="AF115" i="45"/>
  <c r="AG115" i="45"/>
  <c r="AF110" i="45"/>
  <c r="AG110" i="45"/>
  <c r="AF109" i="45"/>
  <c r="AG109" i="45"/>
  <c r="AF107" i="45"/>
  <c r="AG107" i="45"/>
  <c r="AF106" i="45"/>
  <c r="AG106" i="45"/>
  <c r="AF105" i="45"/>
  <c r="AG105" i="45"/>
  <c r="AF102" i="45"/>
  <c r="AG102" i="45"/>
  <c r="AF99" i="45"/>
  <c r="AG99" i="45"/>
  <c r="AF98" i="45"/>
  <c r="AG98" i="45"/>
  <c r="AF87" i="45"/>
  <c r="AF86" i="45"/>
  <c r="AF42" i="45"/>
  <c r="AG42" i="45"/>
  <c r="AH42" i="45"/>
  <c r="AF39" i="45"/>
  <c r="AG39" i="45"/>
  <c r="AH39" i="45"/>
  <c r="AF38" i="45"/>
  <c r="AG38" i="45"/>
  <c r="AF31" i="45"/>
  <c r="AG31" i="45"/>
  <c r="AH31" i="45"/>
  <c r="AF27" i="45"/>
  <c r="AG27" i="45"/>
  <c r="AH27" i="45"/>
  <c r="AF26" i="45"/>
  <c r="AG26" i="45"/>
  <c r="B5" i="58"/>
  <c r="B5" i="57"/>
  <c r="B5" i="56"/>
  <c r="B5" i="55"/>
  <c r="H8" i="54"/>
  <c r="B5" i="53"/>
  <c r="B5" i="52"/>
  <c r="B5" i="51"/>
  <c r="B5" i="50"/>
  <c r="H8" i="49"/>
  <c r="AD29" i="56"/>
  <c r="AF29" i="56"/>
  <c r="AD28" i="56"/>
  <c r="AF28" i="56"/>
  <c r="AD27" i="56"/>
  <c r="AF27" i="56"/>
  <c r="AD26" i="56"/>
  <c r="AF26" i="56"/>
  <c r="AD25" i="56"/>
  <c r="AF25" i="56"/>
  <c r="AD20" i="56"/>
  <c r="AF20" i="56"/>
  <c r="AG20" i="56"/>
  <c r="AD19" i="56"/>
  <c r="AD18" i="56"/>
  <c r="AF18" i="56"/>
  <c r="AG18" i="56"/>
  <c r="K11" i="56"/>
  <c r="AE16" i="56"/>
  <c r="AD29" i="55"/>
  <c r="AF29" i="55"/>
  <c r="AD28" i="55"/>
  <c r="AF28" i="55"/>
  <c r="AD27" i="55"/>
  <c r="AF27" i="55"/>
  <c r="AD26" i="55"/>
  <c r="AF26" i="55"/>
  <c r="AD25" i="55"/>
  <c r="AF25" i="55"/>
  <c r="AD20" i="55"/>
  <c r="AF20" i="55"/>
  <c r="AG20" i="55"/>
  <c r="AD19" i="55"/>
  <c r="AD18" i="55"/>
  <c r="AF18" i="55"/>
  <c r="AG18" i="55"/>
  <c r="K11" i="55"/>
  <c r="AE16" i="55"/>
  <c r="AD29" i="51"/>
  <c r="AD28" i="51"/>
  <c r="AD27" i="51"/>
  <c r="AD26" i="51"/>
  <c r="AD25" i="51"/>
  <c r="AD20" i="51"/>
  <c r="AF20" i="51"/>
  <c r="AG20" i="51"/>
  <c r="AD19" i="51"/>
  <c r="AF19" i="51"/>
  <c r="AD18" i="51"/>
  <c r="AF18" i="51"/>
  <c r="AG18" i="51"/>
  <c r="AE16" i="51"/>
  <c r="K11" i="51"/>
  <c r="AD29" i="50"/>
  <c r="AF29" i="50"/>
  <c r="AD28" i="50"/>
  <c r="AD27" i="50"/>
  <c r="AF27" i="50"/>
  <c r="AF26" i="50"/>
  <c r="AG26" i="50"/>
  <c r="AD26" i="50"/>
  <c r="AH26" i="50"/>
  <c r="AD25" i="50"/>
  <c r="AF25" i="50"/>
  <c r="AG25" i="50"/>
  <c r="AD20" i="50"/>
  <c r="AD19" i="50"/>
  <c r="AD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T24" i="36"/>
  <c r="Q24" i="36"/>
  <c r="S24" i="36"/>
  <c r="Q23" i="36"/>
  <c r="S23" i="36"/>
  <c r="T23" i="36"/>
  <c r="Q22" i="36"/>
  <c r="S22" i="36"/>
  <c r="T22" i="36"/>
  <c r="Q21" i="36"/>
  <c r="S21" i="36"/>
  <c r="Q17" i="36"/>
  <c r="S17" i="36"/>
  <c r="T17" i="36"/>
  <c r="Q16" i="36"/>
  <c r="S16" i="36"/>
  <c r="Q15" i="36"/>
  <c r="S14" i="36"/>
  <c r="Q14" i="36"/>
  <c r="Q13" i="36"/>
  <c r="Q12" i="36"/>
  <c r="Q11" i="36"/>
  <c r="S11" i="36"/>
  <c r="T11" i="36"/>
  <c r="Q25" i="35"/>
  <c r="S25" i="35"/>
  <c r="T25" i="35"/>
  <c r="U25" i="35"/>
  <c r="Q24" i="35"/>
  <c r="S24" i="35"/>
  <c r="T24" i="35"/>
  <c r="Q23" i="35"/>
  <c r="S23" i="35"/>
  <c r="T23" i="35"/>
  <c r="Q22" i="35"/>
  <c r="S22" i="35"/>
  <c r="Q21" i="35"/>
  <c r="S21" i="35"/>
  <c r="T21" i="35"/>
  <c r="Q17" i="35"/>
  <c r="S17" i="35"/>
  <c r="Q16" i="35"/>
  <c r="S16" i="35"/>
  <c r="T16" i="35"/>
  <c r="Q15" i="35"/>
  <c r="S15" i="35"/>
  <c r="T15" i="35"/>
  <c r="Q14" i="35"/>
  <c r="S14" i="35"/>
  <c r="T14" i="35"/>
  <c r="Q13" i="35"/>
  <c r="S13" i="35"/>
  <c r="T12" i="35"/>
  <c r="Q12" i="35"/>
  <c r="S12" i="35"/>
  <c r="Q11" i="35"/>
  <c r="S11" i="35"/>
  <c r="T11" i="35"/>
  <c r="Q29" i="31"/>
  <c r="S29" i="31"/>
  <c r="T29" i="31"/>
  <c r="Q28" i="31"/>
  <c r="S28" i="31"/>
  <c r="Q27" i="31"/>
  <c r="Q26" i="31"/>
  <c r="Q25" i="31"/>
  <c r="S25" i="31"/>
  <c r="T25" i="31"/>
  <c r="Q21" i="31"/>
  <c r="Q20" i="31"/>
  <c r="S20" i="31"/>
  <c r="T20" i="31"/>
  <c r="Q19" i="31"/>
  <c r="S19" i="31"/>
  <c r="Q18" i="31"/>
  <c r="S18" i="31"/>
  <c r="T18" i="31"/>
  <c r="S17" i="31"/>
  <c r="T17" i="31"/>
  <c r="Q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S19" i="26"/>
  <c r="T19" i="26"/>
  <c r="Q19" i="26"/>
  <c r="Q18" i="26"/>
  <c r="Q17" i="26"/>
  <c r="S17" i="26"/>
  <c r="Q13" i="26"/>
  <c r="S13" i="26"/>
  <c r="Q12" i="26"/>
  <c r="S12" i="26"/>
  <c r="T12" i="26"/>
  <c r="U12" i="26"/>
  <c r="Q11" i="26"/>
  <c r="S11" i="26"/>
  <c r="Q21" i="25"/>
  <c r="S21" i="25"/>
  <c r="Q20" i="25"/>
  <c r="S20" i="25"/>
  <c r="T20" i="25"/>
  <c r="Q19" i="25"/>
  <c r="S19" i="25"/>
  <c r="Q18" i="25"/>
  <c r="S18" i="25"/>
  <c r="T18" i="25"/>
  <c r="Q17" i="25"/>
  <c r="S17" i="25"/>
  <c r="Q13" i="25"/>
  <c r="S13" i="25"/>
  <c r="T13" i="25"/>
  <c r="Q12" i="25"/>
  <c r="S12" i="25"/>
  <c r="Q11" i="25"/>
  <c r="S11" i="25"/>
  <c r="T11" i="25"/>
  <c r="U11" i="25"/>
  <c r="Q21" i="21"/>
  <c r="Q20" i="21"/>
  <c r="S20" i="21"/>
  <c r="Q19" i="21"/>
  <c r="Q18" i="21"/>
  <c r="S17" i="21"/>
  <c r="T17" i="21"/>
  <c r="Q17" i="21"/>
  <c r="Q13" i="21"/>
  <c r="Q12" i="21"/>
  <c r="S12" i="21"/>
  <c r="T12" i="21"/>
  <c r="Q11" i="21"/>
  <c r="S11" i="21"/>
  <c r="Q21" i="20"/>
  <c r="Q20" i="20"/>
  <c r="Q19" i="20"/>
  <c r="S19" i="20"/>
  <c r="Q18" i="20"/>
  <c r="Q17" i="20"/>
  <c r="Q13" i="20"/>
  <c r="Q12" i="20"/>
  <c r="Q11" i="20"/>
  <c r="S11" i="20"/>
  <c r="T11" i="20"/>
  <c r="AD147" i="11"/>
  <c r="AF147" i="11"/>
  <c r="AG147" i="11"/>
  <c r="AD146" i="11"/>
  <c r="AF146" i="11"/>
  <c r="AG146" i="11"/>
  <c r="AD145" i="11"/>
  <c r="AF145" i="11"/>
  <c r="AG145" i="11"/>
  <c r="AD144" i="11"/>
  <c r="AF144" i="11"/>
  <c r="AG144" i="11"/>
  <c r="AD143" i="11"/>
  <c r="AF143" i="11"/>
  <c r="AG143" i="11"/>
  <c r="AF138" i="11"/>
  <c r="AG138" i="11"/>
  <c r="AD138" i="11"/>
  <c r="AD137" i="11"/>
  <c r="AD136" i="11"/>
  <c r="AF136" i="11"/>
  <c r="AD135" i="11"/>
  <c r="AF135" i="11"/>
  <c r="AG135" i="11"/>
  <c r="AD134" i="11"/>
  <c r="AF134" i="11"/>
  <c r="AG134" i="11"/>
  <c r="AD133" i="11"/>
  <c r="AF132" i="11"/>
  <c r="AD132" i="11"/>
  <c r="AD131" i="11"/>
  <c r="AF131" i="11"/>
  <c r="AG131" i="11"/>
  <c r="AD122" i="11"/>
  <c r="AD121" i="11"/>
  <c r="AF121" i="11"/>
  <c r="AD120" i="11"/>
  <c r="AF120" i="11"/>
  <c r="AG120" i="11"/>
  <c r="AD119" i="11"/>
  <c r="AD118" i="11"/>
  <c r="AF118" i="11"/>
  <c r="AG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F91" i="11"/>
  <c r="AG91" i="11"/>
  <c r="AD91" i="11"/>
  <c r="AF90" i="11"/>
  <c r="AG90" i="11"/>
  <c r="AD90" i="11"/>
  <c r="AF89" i="11"/>
  <c r="AG89" i="11"/>
  <c r="AD89" i="11"/>
  <c r="AD88" i="11"/>
  <c r="AF87" i="11"/>
  <c r="AG87" i="11"/>
  <c r="AD87" i="11"/>
  <c r="AD86" i="11"/>
  <c r="AF85" i="11"/>
  <c r="AG85" i="11"/>
  <c r="AD85" i="11"/>
  <c r="AD84" i="11"/>
  <c r="AF83" i="11"/>
  <c r="AG83" i="11"/>
  <c r="AD83" i="11"/>
  <c r="AD82" i="11"/>
  <c r="AF81" i="11"/>
  <c r="AG81" i="11"/>
  <c r="AD81" i="11"/>
  <c r="AD80" i="11"/>
  <c r="AF79" i="11"/>
  <c r="AG79" i="11"/>
  <c r="AD79" i="11"/>
  <c r="AD78" i="11"/>
  <c r="AF77" i="11"/>
  <c r="AG77" i="11"/>
  <c r="AD77" i="11"/>
  <c r="AD76" i="11"/>
  <c r="AF75" i="11"/>
  <c r="AG75" i="11"/>
  <c r="AD75" i="11"/>
  <c r="AD74" i="11"/>
  <c r="AF74" i="11"/>
  <c r="AG74" i="11"/>
  <c r="AF73" i="11"/>
  <c r="AG73" i="11"/>
  <c r="AD73" i="11"/>
  <c r="AD72" i="11"/>
  <c r="AF72" i="11"/>
  <c r="AD71" i="11"/>
  <c r="AD70" i="11"/>
  <c r="AF70" i="11"/>
  <c r="AG70" i="11"/>
  <c r="AD69" i="11"/>
  <c r="AF69" i="11"/>
  <c r="AF68" i="11"/>
  <c r="AG68" i="11"/>
  <c r="AD68" i="11"/>
  <c r="AD67" i="11"/>
  <c r="AF67" i="11"/>
  <c r="AD66" i="11"/>
  <c r="AF65" i="11"/>
  <c r="AG65" i="11"/>
  <c r="AD65" i="11"/>
  <c r="AD64" i="11"/>
  <c r="AF64" i="11"/>
  <c r="AG64" i="11"/>
  <c r="AD63" i="11"/>
  <c r="AF63" i="11"/>
  <c r="AF62" i="11"/>
  <c r="AG62" i="11"/>
  <c r="AD62" i="11"/>
  <c r="AD61" i="11"/>
  <c r="AD60" i="11"/>
  <c r="AF60" i="11"/>
  <c r="AG60" i="11"/>
  <c r="AF59" i="11"/>
  <c r="AD59" i="11"/>
  <c r="AD58" i="11"/>
  <c r="AD57" i="11"/>
  <c r="AF56" i="11"/>
  <c r="AG56" i="11"/>
  <c r="AD56" i="11"/>
  <c r="AD55" i="11"/>
  <c r="AF55" i="11"/>
  <c r="AD54" i="11"/>
  <c r="AF53" i="11"/>
  <c r="AG53" i="11"/>
  <c r="AD53" i="11"/>
  <c r="AD52" i="11"/>
  <c r="AF52" i="11"/>
  <c r="AG52" i="11"/>
  <c r="AD51" i="11"/>
  <c r="AF51" i="11"/>
  <c r="AF50" i="11"/>
  <c r="AG50" i="11"/>
  <c r="AD50" i="11"/>
  <c r="AD49" i="11"/>
  <c r="AD40" i="11"/>
  <c r="AD39" i="11"/>
  <c r="AD38" i="11"/>
  <c r="AD37" i="11"/>
  <c r="AD36" i="11"/>
  <c r="AD31" i="11"/>
  <c r="AF31" i="11"/>
  <c r="AD30" i="11"/>
  <c r="AD29" i="11"/>
  <c r="AF29" i="11"/>
  <c r="AD28" i="11"/>
  <c r="AD27" i="11"/>
  <c r="AF27" i="11"/>
  <c r="AD26" i="11"/>
  <c r="AD25" i="11"/>
  <c r="AF25" i="11"/>
  <c r="AD24" i="11"/>
  <c r="AD23" i="11"/>
  <c r="AF23" i="11"/>
  <c r="AD22" i="11"/>
  <c r="AF22" i="11"/>
  <c r="AD21" i="11"/>
  <c r="AF21" i="11"/>
  <c r="AD20" i="11"/>
  <c r="AF20" i="11"/>
  <c r="E11" i="11"/>
  <c r="D11" i="11"/>
  <c r="C11" i="11"/>
  <c r="AD147" i="10"/>
  <c r="AF147" i="10"/>
  <c r="AD146" i="10"/>
  <c r="AF146" i="10"/>
  <c r="AD145" i="10"/>
  <c r="AF145" i="10"/>
  <c r="AD144" i="10"/>
  <c r="AD143" i="10"/>
  <c r="AF143" i="10"/>
  <c r="AG143" i="10"/>
  <c r="AD138" i="10"/>
  <c r="AD137" i="10"/>
  <c r="AF137" i="10"/>
  <c r="AD136" i="10"/>
  <c r="AF136" i="10"/>
  <c r="AG136" i="10"/>
  <c r="AD135" i="10"/>
  <c r="AF135" i="10"/>
  <c r="AG135" i="10"/>
  <c r="AD134" i="10"/>
  <c r="AD133" i="10"/>
  <c r="AF133" i="10"/>
  <c r="AD132" i="10"/>
  <c r="AF132" i="10"/>
  <c r="AD131" i="10"/>
  <c r="AF131" i="10"/>
  <c r="AD122" i="10"/>
  <c r="AF121" i="10"/>
  <c r="AD121" i="10"/>
  <c r="AD120" i="10"/>
  <c r="AF120" i="10"/>
  <c r="AG120" i="10"/>
  <c r="AD119" i="10"/>
  <c r="AF119" i="10"/>
  <c r="AG119" i="10"/>
  <c r="AD118" i="10"/>
  <c r="AD113" i="10"/>
  <c r="AF113" i="10"/>
  <c r="AG113" i="10"/>
  <c r="AD112" i="10"/>
  <c r="AD111" i="10"/>
  <c r="AD110" i="10"/>
  <c r="AF110" i="10"/>
  <c r="AG110" i="10"/>
  <c r="AD109" i="10"/>
  <c r="AF109" i="10"/>
  <c r="AG109" i="10"/>
  <c r="AD108" i="10"/>
  <c r="AD107" i="10"/>
  <c r="AD106" i="10"/>
  <c r="AF106" i="10"/>
  <c r="AG106" i="10"/>
  <c r="AD105" i="10"/>
  <c r="AF105" i="10"/>
  <c r="AG105" i="10"/>
  <c r="AD104" i="10"/>
  <c r="AD103" i="10"/>
  <c r="AD102" i="10"/>
  <c r="AF102" i="10"/>
  <c r="AG102" i="10"/>
  <c r="AD101" i="10"/>
  <c r="AF101" i="10"/>
  <c r="AG101" i="10"/>
  <c r="AD100" i="10"/>
  <c r="AF99" i="10"/>
  <c r="AG99" i="10"/>
  <c r="AD99" i="10"/>
  <c r="AD98" i="10"/>
  <c r="AF98" i="10"/>
  <c r="AG98" i="10"/>
  <c r="AD97" i="10"/>
  <c r="AF97" i="10"/>
  <c r="AG97" i="10"/>
  <c r="AF96" i="10"/>
  <c r="AG96" i="10"/>
  <c r="AD96" i="10"/>
  <c r="AD95" i="10"/>
  <c r="AD94" i="10"/>
  <c r="AF94" i="10"/>
  <c r="AG94" i="10"/>
  <c r="AD93" i="10"/>
  <c r="AF93" i="10"/>
  <c r="AG93" i="10"/>
  <c r="AD92" i="10"/>
  <c r="AD91" i="10"/>
  <c r="AD90" i="10"/>
  <c r="AF90" i="10"/>
  <c r="AG90" i="10"/>
  <c r="AD89" i="10"/>
  <c r="AF89" i="10"/>
  <c r="AG89" i="10"/>
  <c r="AD88" i="10"/>
  <c r="AD87" i="10"/>
  <c r="AD86" i="10"/>
  <c r="AF86" i="10"/>
  <c r="AG86" i="10"/>
  <c r="AD85" i="10"/>
  <c r="AF85" i="10"/>
  <c r="AG85" i="10"/>
  <c r="AD84" i="10"/>
  <c r="AD83" i="10"/>
  <c r="AD82" i="10"/>
  <c r="AF82" i="10"/>
  <c r="AG82" i="10"/>
  <c r="AD81" i="10"/>
  <c r="AF81" i="10"/>
  <c r="AG81" i="10"/>
  <c r="AD80" i="10"/>
  <c r="AD79" i="10"/>
  <c r="AD78" i="10"/>
  <c r="AF78" i="10"/>
  <c r="AG78" i="10"/>
  <c r="AD77" i="10"/>
  <c r="AF77" i="10"/>
  <c r="AG77" i="10"/>
  <c r="AF76" i="10"/>
  <c r="AG76" i="10"/>
  <c r="AD76" i="10"/>
  <c r="AD75" i="10"/>
  <c r="AD74" i="10"/>
  <c r="AF74" i="10"/>
  <c r="AG74" i="10"/>
  <c r="AF73" i="10"/>
  <c r="AG73" i="10"/>
  <c r="AD73" i="10"/>
  <c r="AD72" i="10"/>
  <c r="AD71" i="10"/>
  <c r="AF70" i="10"/>
  <c r="AG70" i="10"/>
  <c r="AD70" i="10"/>
  <c r="AD69" i="10"/>
  <c r="AF69" i="10"/>
  <c r="AG69" i="10"/>
  <c r="AD68" i="10"/>
  <c r="AF67" i="10"/>
  <c r="AG67" i="10"/>
  <c r="AD67" i="10"/>
  <c r="AD66" i="10"/>
  <c r="AF66" i="10"/>
  <c r="AG66" i="10"/>
  <c r="AD65" i="10"/>
  <c r="AF65" i="10"/>
  <c r="AG65" i="10"/>
  <c r="AD64" i="10"/>
  <c r="AF63" i="10"/>
  <c r="AG63" i="10"/>
  <c r="AD63" i="10"/>
  <c r="AD62" i="10"/>
  <c r="AF62" i="10"/>
  <c r="AG62" i="10"/>
  <c r="AD61" i="10"/>
  <c r="AF61" i="10"/>
  <c r="AG61" i="10"/>
  <c r="AF60" i="10"/>
  <c r="AG60" i="10"/>
  <c r="AD60" i="10"/>
  <c r="AD59" i="10"/>
  <c r="AD58" i="10"/>
  <c r="AF58" i="10"/>
  <c r="AG58" i="10"/>
  <c r="AF57" i="10"/>
  <c r="AG57" i="10"/>
  <c r="AD57" i="10"/>
  <c r="AD56" i="10"/>
  <c r="AD55" i="10"/>
  <c r="AG54" i="10"/>
  <c r="AF54" i="10"/>
  <c r="AD54" i="10"/>
  <c r="AF53" i="10"/>
  <c r="AD53" i="10"/>
  <c r="AF52" i="10"/>
  <c r="AG52" i="10"/>
  <c r="AD52" i="10"/>
  <c r="AD51" i="10"/>
  <c r="AF51" i="10"/>
  <c r="AG51" i="10"/>
  <c r="AD50" i="10"/>
  <c r="AF50" i="10"/>
  <c r="AG50" i="10"/>
  <c r="AD49" i="10"/>
  <c r="AF49" i="10"/>
  <c r="AD40" i="10"/>
  <c r="AD39" i="10"/>
  <c r="AF39" i="10"/>
  <c r="AF38" i="10"/>
  <c r="AG38" i="10"/>
  <c r="AD38" i="10"/>
  <c r="AH38" i="10"/>
  <c r="AD37" i="10"/>
  <c r="AF37" i="10"/>
  <c r="AD36" i="10"/>
  <c r="AF36" i="10"/>
  <c r="AG36" i="10"/>
  <c r="AH36" i="10"/>
  <c r="AD31" i="10"/>
  <c r="AF31" i="10"/>
  <c r="AG31" i="10"/>
  <c r="AD30" i="10"/>
  <c r="AF30" i="10"/>
  <c r="AG30" i="10"/>
  <c r="AH29" i="10"/>
  <c r="AG29" i="10"/>
  <c r="AD29" i="10"/>
  <c r="AF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F2139" i="6"/>
  <c r="AD2139" i="6"/>
  <c r="AD2138" i="6"/>
  <c r="AF2138" i="6"/>
  <c r="AD2137" i="6"/>
  <c r="AF2137" i="6"/>
  <c r="AF2136" i="6"/>
  <c r="AD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D2098" i="6"/>
  <c r="AD2097" i="6"/>
  <c r="AD2096" i="6"/>
  <c r="AD2095" i="6"/>
  <c r="AD2094" i="6"/>
  <c r="AD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F2006" i="6"/>
  <c r="AG2006" i="6"/>
  <c r="AD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G1872" i="6"/>
  <c r="AD1872" i="6"/>
  <c r="AF1872" i="6"/>
  <c r="AD1871" i="6"/>
  <c r="AF1871" i="6"/>
  <c r="AG1870" i="6"/>
  <c r="AD1870" i="6"/>
  <c r="AF1870" i="6"/>
  <c r="AD1869" i="6"/>
  <c r="AF1869" i="6"/>
  <c r="AD1868" i="6"/>
  <c r="AF1868" i="6"/>
  <c r="AG1868" i="6"/>
  <c r="AD1867" i="6"/>
  <c r="AF1867" i="6"/>
  <c r="AD1866" i="6"/>
  <c r="AF1866" i="6"/>
  <c r="AG1866" i="6"/>
  <c r="AD1865" i="6"/>
  <c r="AF1865" i="6"/>
  <c r="AD1864" i="6"/>
  <c r="AF1864" i="6"/>
  <c r="AG1864" i="6"/>
  <c r="AG1863" i="6"/>
  <c r="AD1863" i="6"/>
  <c r="AF1863" i="6"/>
  <c r="AD1862" i="6"/>
  <c r="AF1862" i="6"/>
  <c r="AG1862" i="6"/>
  <c r="AD1861" i="6"/>
  <c r="AF1861" i="6"/>
  <c r="AD1860" i="6"/>
  <c r="AF1860" i="6"/>
  <c r="AG1859" i="6"/>
  <c r="AD1859" i="6"/>
  <c r="AF1859" i="6"/>
  <c r="AD1858" i="6"/>
  <c r="AF1858" i="6"/>
  <c r="AG1858" i="6"/>
  <c r="AD1857" i="6"/>
  <c r="AF1857" i="6"/>
  <c r="AF1848" i="6"/>
  <c r="AD1848" i="6"/>
  <c r="AD1847" i="6"/>
  <c r="AF1847" i="6"/>
  <c r="AD1846" i="6"/>
  <c r="AF1846" i="6"/>
  <c r="AF1845" i="6"/>
  <c r="AD1845" i="6"/>
  <c r="AD1844" i="6"/>
  <c r="AF1844" i="6"/>
  <c r="AD1839" i="6"/>
  <c r="AD1838" i="6"/>
  <c r="AD1837" i="6"/>
  <c r="AD1836" i="6"/>
  <c r="AD1835" i="6"/>
  <c r="AD1834" i="6"/>
  <c r="AD1833" i="6"/>
  <c r="AD1832" i="6"/>
  <c r="AD1831" i="6"/>
  <c r="AD1830" i="6"/>
  <c r="AD1829" i="6"/>
  <c r="AD1820" i="6"/>
  <c r="AD1819" i="6"/>
  <c r="AD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G1784" i="6"/>
  <c r="AD1784" i="6"/>
  <c r="AF1784" i="6"/>
  <c r="AD1783" i="6"/>
  <c r="AF1783" i="6"/>
  <c r="AG1783" i="6"/>
  <c r="AD1782" i="6"/>
  <c r="AF1782" i="6"/>
  <c r="AD1781" i="6"/>
  <c r="AF1781" i="6"/>
  <c r="AD1780" i="6"/>
  <c r="AF1780" i="6"/>
  <c r="AG1779" i="6"/>
  <c r="AD1779" i="6"/>
  <c r="AF1779" i="6"/>
  <c r="AD1778" i="6"/>
  <c r="AF1778" i="6"/>
  <c r="AG1778" i="6"/>
  <c r="AD1777" i="6"/>
  <c r="AF1777" i="6"/>
  <c r="AG1776" i="6"/>
  <c r="AD1776" i="6"/>
  <c r="AF1776" i="6"/>
  <c r="AD1775" i="6"/>
  <c r="AF1775" i="6"/>
  <c r="AG1775" i="6"/>
  <c r="AD1774" i="6"/>
  <c r="AF1774" i="6"/>
  <c r="AD1773" i="6"/>
  <c r="AF1773" i="6"/>
  <c r="AF1764" i="6"/>
  <c r="AD1764" i="6"/>
  <c r="AD1763" i="6"/>
  <c r="AF1763" i="6"/>
  <c r="AG1763" i="6"/>
  <c r="AD1762" i="6"/>
  <c r="AF1762" i="6"/>
  <c r="AG1762" i="6"/>
  <c r="AF1761" i="6"/>
  <c r="AG1761" i="6"/>
  <c r="AD1761" i="6"/>
  <c r="AD1760" i="6"/>
  <c r="AF1760" i="6"/>
  <c r="AD1755" i="6"/>
  <c r="AF1755" i="6"/>
  <c r="AG1755" i="6"/>
  <c r="AD1754" i="6"/>
  <c r="AD1753" i="6"/>
  <c r="AD1752" i="6"/>
  <c r="AD1751" i="6"/>
  <c r="AF1751" i="6"/>
  <c r="AG1751" i="6"/>
  <c r="AD1750" i="6"/>
  <c r="AD1749" i="6"/>
  <c r="AF1749" i="6"/>
  <c r="AG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G1629" i="6"/>
  <c r="AD1629" i="6"/>
  <c r="AF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G1457" i="6"/>
  <c r="AD1457" i="6"/>
  <c r="AF1457" i="6"/>
  <c r="AD1456" i="6"/>
  <c r="AF1456" i="6"/>
  <c r="AD1455" i="6"/>
  <c r="AF1455" i="6"/>
  <c r="AD1454" i="6"/>
  <c r="AF1454" i="6"/>
  <c r="AD1453" i="6"/>
  <c r="AF1453" i="6"/>
  <c r="AG1453" i="6"/>
  <c r="AD1452" i="6"/>
  <c r="AF1452" i="6"/>
  <c r="AD1451" i="6"/>
  <c r="AF1451" i="6"/>
  <c r="AD1450" i="6"/>
  <c r="AF1450" i="6"/>
  <c r="AG1449" i="6"/>
  <c r="AD1449" i="6"/>
  <c r="AF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G1433" i="6"/>
  <c r="AD1433" i="6"/>
  <c r="AF1433" i="6"/>
  <c r="AD1432" i="6"/>
  <c r="AF1432" i="6"/>
  <c r="AD1431" i="6"/>
  <c r="AF1431" i="6"/>
  <c r="AD1430" i="6"/>
  <c r="AF1430" i="6"/>
  <c r="AD1429" i="6"/>
  <c r="AF1429" i="6"/>
  <c r="AG1429" i="6"/>
  <c r="AD1428" i="6"/>
  <c r="AF1428" i="6"/>
  <c r="AD1427" i="6"/>
  <c r="AF1427" i="6"/>
  <c r="AD1418" i="6"/>
  <c r="AF1418" i="6"/>
  <c r="AG1418" i="6"/>
  <c r="AD1417" i="6"/>
  <c r="AF1417" i="6"/>
  <c r="AG1417" i="6"/>
  <c r="AD1416" i="6"/>
  <c r="AF1416" i="6"/>
  <c r="AD1415" i="6"/>
  <c r="AF1415" i="6"/>
  <c r="AG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G1378" i="6"/>
  <c r="AG1377" i="6"/>
  <c r="AD1377" i="6"/>
  <c r="AF1377" i="6"/>
  <c r="AD1376" i="6"/>
  <c r="AF1376" i="6"/>
  <c r="AD1375" i="6"/>
  <c r="AF1375" i="6"/>
  <c r="AD1374" i="6"/>
  <c r="AF1374" i="6"/>
  <c r="AG1374" i="6"/>
  <c r="AG1373" i="6"/>
  <c r="AD1373" i="6"/>
  <c r="AF1373" i="6"/>
  <c r="AD1372" i="6"/>
  <c r="AF1372" i="6"/>
  <c r="AD1371" i="6"/>
  <c r="AF1371" i="6"/>
  <c r="AD1370" i="6"/>
  <c r="AF1370" i="6"/>
  <c r="AG1370" i="6"/>
  <c r="AG1369" i="6"/>
  <c r="AD1369" i="6"/>
  <c r="AF1369" i="6"/>
  <c r="AD1368" i="6"/>
  <c r="AF1368" i="6"/>
  <c r="AD1367" i="6"/>
  <c r="AF1367" i="6"/>
  <c r="AD1366" i="6"/>
  <c r="AF1366" i="6"/>
  <c r="AG1366" i="6"/>
  <c r="AG1365" i="6"/>
  <c r="AD1365" i="6"/>
  <c r="AF1365" i="6"/>
  <c r="AD1364" i="6"/>
  <c r="AF1364" i="6"/>
  <c r="AD1363" i="6"/>
  <c r="AF1363" i="6"/>
  <c r="AD1362" i="6"/>
  <c r="AF1362" i="6"/>
  <c r="AG1362" i="6"/>
  <c r="AG1361" i="6"/>
  <c r="AD1361" i="6"/>
  <c r="AF1361" i="6"/>
  <c r="AD1360" i="6"/>
  <c r="AF1360" i="6"/>
  <c r="AD1359" i="6"/>
  <c r="AF1359" i="6"/>
  <c r="AD1358" i="6"/>
  <c r="AF1358" i="6"/>
  <c r="AG1358" i="6"/>
  <c r="AG1357" i="6"/>
  <c r="AD1357" i="6"/>
  <c r="AF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G1246" i="6"/>
  <c r="AD1246" i="6"/>
  <c r="AF1246" i="6"/>
  <c r="AD1245" i="6"/>
  <c r="AF1245" i="6"/>
  <c r="AG1245" i="6"/>
  <c r="AD1244" i="6"/>
  <c r="AF1244" i="6"/>
  <c r="AD1243" i="6"/>
  <c r="AF1243" i="6"/>
  <c r="AG1243" i="6"/>
  <c r="AG1242" i="6"/>
  <c r="AD1242" i="6"/>
  <c r="AF1242" i="6"/>
  <c r="AD1241" i="6"/>
  <c r="AF1241" i="6"/>
  <c r="AD1240" i="6"/>
  <c r="AF1240" i="6"/>
  <c r="AD1239" i="6"/>
  <c r="AF1239" i="6"/>
  <c r="AG1239" i="6"/>
  <c r="AG1238" i="6"/>
  <c r="AD1238" i="6"/>
  <c r="AF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G1224" i="6"/>
  <c r="AD1224" i="6"/>
  <c r="AF1224" i="6"/>
  <c r="AD1223" i="6"/>
  <c r="AF1223" i="6"/>
  <c r="AG1222" i="6"/>
  <c r="AD1222" i="6"/>
  <c r="AF1222" i="6"/>
  <c r="AD1221" i="6"/>
  <c r="AF1221" i="6"/>
  <c r="AD1220" i="6"/>
  <c r="AF1220" i="6"/>
  <c r="AG1220" i="6"/>
  <c r="AD1219" i="6"/>
  <c r="AF1219" i="6"/>
  <c r="AG1218" i="6"/>
  <c r="AD1218" i="6"/>
  <c r="AF1218" i="6"/>
  <c r="AD1217" i="6"/>
  <c r="AF1217" i="6"/>
  <c r="AD1216" i="6"/>
  <c r="AF1216" i="6"/>
  <c r="AG1216" i="6"/>
  <c r="AD1215" i="6"/>
  <c r="AF1215" i="6"/>
  <c r="AG1214" i="6"/>
  <c r="AD1214" i="6"/>
  <c r="AF1214" i="6"/>
  <c r="AD1213" i="6"/>
  <c r="AF1213" i="6"/>
  <c r="AD1212" i="6"/>
  <c r="AF1212" i="6"/>
  <c r="AG1212" i="6"/>
  <c r="AD1211" i="6"/>
  <c r="AF1211" i="6"/>
  <c r="AG1210" i="6"/>
  <c r="AD1210" i="6"/>
  <c r="AF1210" i="6"/>
  <c r="AD1209" i="6"/>
  <c r="AF1209" i="6"/>
  <c r="AD1208" i="6"/>
  <c r="AF1208" i="6"/>
  <c r="AG1208" i="6"/>
  <c r="AD1207" i="6"/>
  <c r="AF1207" i="6"/>
  <c r="AG1206" i="6"/>
  <c r="AD1206" i="6"/>
  <c r="AF1206" i="6"/>
  <c r="AD1205" i="6"/>
  <c r="AF1205" i="6"/>
  <c r="AD1204" i="6"/>
  <c r="AF1204" i="6"/>
  <c r="AG1204" i="6"/>
  <c r="AD1203" i="6"/>
  <c r="AF1203" i="6"/>
  <c r="AG1202" i="6"/>
  <c r="AD1202" i="6"/>
  <c r="AF1202" i="6"/>
  <c r="AD1201" i="6"/>
  <c r="AF1201" i="6"/>
  <c r="AD1200" i="6"/>
  <c r="AF1200" i="6"/>
  <c r="AG1200" i="6"/>
  <c r="AD1199" i="6"/>
  <c r="AF1199" i="6"/>
  <c r="AG1198" i="6"/>
  <c r="AD1198" i="6"/>
  <c r="AF1198" i="6"/>
  <c r="AD1197" i="6"/>
  <c r="AF1197" i="6"/>
  <c r="AD1196" i="6"/>
  <c r="AF1196" i="6"/>
  <c r="AG1196" i="6"/>
  <c r="AD1195" i="6"/>
  <c r="AF1195" i="6"/>
  <c r="AG1194" i="6"/>
  <c r="AD1194" i="6"/>
  <c r="AF1194" i="6"/>
  <c r="AD1193" i="6"/>
  <c r="AF1193" i="6"/>
  <c r="AD1192" i="6"/>
  <c r="AF1192" i="6"/>
  <c r="AG1192" i="6"/>
  <c r="AD1191" i="6"/>
  <c r="AF1191" i="6"/>
  <c r="AG1190" i="6"/>
  <c r="AD1190" i="6"/>
  <c r="AF1190" i="6"/>
  <c r="AD1189" i="6"/>
  <c r="AF1189" i="6"/>
  <c r="AD1188" i="6"/>
  <c r="AF1188" i="6"/>
  <c r="AG1188" i="6"/>
  <c r="AD1187" i="6"/>
  <c r="AF1187" i="6"/>
  <c r="AG1186" i="6"/>
  <c r="AD1186" i="6"/>
  <c r="AF1186" i="6"/>
  <c r="AD1185" i="6"/>
  <c r="AF1185" i="6"/>
  <c r="AD1184" i="6"/>
  <c r="AF1184" i="6"/>
  <c r="AG1184" i="6"/>
  <c r="AD1183" i="6"/>
  <c r="AF1183" i="6"/>
  <c r="AG1182" i="6"/>
  <c r="AD1182" i="6"/>
  <c r="AF1182" i="6"/>
  <c r="AD1181" i="6"/>
  <c r="AF1181" i="6"/>
  <c r="AD1180" i="6"/>
  <c r="AF1180" i="6"/>
  <c r="AG1180" i="6"/>
  <c r="AD1179" i="6"/>
  <c r="AF1179" i="6"/>
  <c r="AG1178" i="6"/>
  <c r="AD1178" i="6"/>
  <c r="AF1178" i="6"/>
  <c r="AD1177" i="6"/>
  <c r="AF1177" i="6"/>
  <c r="AD1176" i="6"/>
  <c r="AF1176" i="6"/>
  <c r="AG1176" i="6"/>
  <c r="AD1175" i="6"/>
  <c r="AF1175" i="6"/>
  <c r="AG1174" i="6"/>
  <c r="AD1174" i="6"/>
  <c r="AF1174" i="6"/>
  <c r="AD1173" i="6"/>
  <c r="AF1173" i="6"/>
  <c r="AD1172" i="6"/>
  <c r="AF1172" i="6"/>
  <c r="AG1172" i="6"/>
  <c r="AD1171" i="6"/>
  <c r="AF1171" i="6"/>
  <c r="AG1170" i="6"/>
  <c r="AD1170" i="6"/>
  <c r="AF1170" i="6"/>
  <c r="AD1169" i="6"/>
  <c r="AF1169" i="6"/>
  <c r="AD1168" i="6"/>
  <c r="AF1168" i="6"/>
  <c r="AG1168" i="6"/>
  <c r="AD1167" i="6"/>
  <c r="AF1167" i="6"/>
  <c r="AG1166" i="6"/>
  <c r="AD1166" i="6"/>
  <c r="AF1166" i="6"/>
  <c r="AD1165" i="6"/>
  <c r="AF1165" i="6"/>
  <c r="AD1164" i="6"/>
  <c r="AF1164" i="6"/>
  <c r="AG1164" i="6"/>
  <c r="AD1163" i="6"/>
  <c r="AF1163" i="6"/>
  <c r="AG1162" i="6"/>
  <c r="AD1162" i="6"/>
  <c r="AF1162" i="6"/>
  <c r="AD1161" i="6"/>
  <c r="AF1161" i="6"/>
  <c r="AD1160" i="6"/>
  <c r="AF1160" i="6"/>
  <c r="AG1160" i="6"/>
  <c r="AD1159" i="6"/>
  <c r="AF1159" i="6"/>
  <c r="AG1158" i="6"/>
  <c r="AD1158" i="6"/>
  <c r="AF1158" i="6"/>
  <c r="AD1157" i="6"/>
  <c r="AF1157" i="6"/>
  <c r="AD1156" i="6"/>
  <c r="AF1156" i="6"/>
  <c r="AG1156" i="6"/>
  <c r="AD1155" i="6"/>
  <c r="AF1155" i="6"/>
  <c r="AG1154" i="6"/>
  <c r="AD1154" i="6"/>
  <c r="AF1154" i="6"/>
  <c r="AD1153" i="6"/>
  <c r="AF1153" i="6"/>
  <c r="AD1152" i="6"/>
  <c r="AF1152" i="6"/>
  <c r="AG1152" i="6"/>
  <c r="AD1151" i="6"/>
  <c r="AF1151" i="6"/>
  <c r="AG1150" i="6"/>
  <c r="AD1150" i="6"/>
  <c r="AF1150" i="6"/>
  <c r="AD1149" i="6"/>
  <c r="AF1149" i="6"/>
  <c r="AD1148" i="6"/>
  <c r="AF1148" i="6"/>
  <c r="AG1148" i="6"/>
  <c r="AD1147" i="6"/>
  <c r="AF1147" i="6"/>
  <c r="AG1146" i="6"/>
  <c r="AD1146" i="6"/>
  <c r="AF1146" i="6"/>
  <c r="AD1145" i="6"/>
  <c r="AF1145" i="6"/>
  <c r="AD1144" i="6"/>
  <c r="AF1144" i="6"/>
  <c r="AG1144" i="6"/>
  <c r="AD1143" i="6"/>
  <c r="AF1143" i="6"/>
  <c r="AF1134" i="6"/>
  <c r="AG1134" i="6"/>
  <c r="AD1134" i="6"/>
  <c r="AD1133" i="6"/>
  <c r="AF1133" i="6"/>
  <c r="AG1133" i="6"/>
  <c r="AD1132" i="6"/>
  <c r="AF1131" i="6"/>
  <c r="AD1131" i="6"/>
  <c r="AD1130" i="6"/>
  <c r="AD1125" i="6"/>
  <c r="AF1125" i="6"/>
  <c r="AG1125" i="6"/>
  <c r="AF1124" i="6"/>
  <c r="AG1124" i="6"/>
  <c r="AD1124" i="6"/>
  <c r="AD1123" i="6"/>
  <c r="AF1123" i="6"/>
  <c r="AG1123" i="6"/>
  <c r="AD1122" i="6"/>
  <c r="AF1122" i="6"/>
  <c r="AG1122" i="6"/>
  <c r="AF1121" i="6"/>
  <c r="AG1121" i="6"/>
  <c r="AD1121" i="6"/>
  <c r="AD1120" i="6"/>
  <c r="AF1120" i="6"/>
  <c r="AG1120" i="6"/>
  <c r="AD1119" i="6"/>
  <c r="AF1119" i="6"/>
  <c r="AG1119" i="6"/>
  <c r="AF1118" i="6"/>
  <c r="AG1118" i="6"/>
  <c r="AD1118" i="6"/>
  <c r="AD1117" i="6"/>
  <c r="AF1117" i="6"/>
  <c r="AG1117" i="6"/>
  <c r="AD1116" i="6"/>
  <c r="AF1116" i="6"/>
  <c r="AG1116" i="6"/>
  <c r="AF1115" i="6"/>
  <c r="AG1115" i="6"/>
  <c r="AD1115" i="6"/>
  <c r="AD1114" i="6"/>
  <c r="AF1114" i="6"/>
  <c r="AG1114" i="6"/>
  <c r="AD1113" i="6"/>
  <c r="AF1113" i="6"/>
  <c r="AG1113" i="6"/>
  <c r="AF1112" i="6"/>
  <c r="AG1112" i="6"/>
  <c r="AD1112" i="6"/>
  <c r="AD1111" i="6"/>
  <c r="AF1111" i="6"/>
  <c r="AG1111" i="6"/>
  <c r="AD1110" i="6"/>
  <c r="AF1110" i="6"/>
  <c r="AG1110" i="6"/>
  <c r="AF1109" i="6"/>
  <c r="AG1109" i="6"/>
  <c r="AD1109" i="6"/>
  <c r="AD1108" i="6"/>
  <c r="AF1108" i="6"/>
  <c r="AG1108" i="6"/>
  <c r="AD1107" i="6"/>
  <c r="AF1107" i="6"/>
  <c r="AG1107" i="6"/>
  <c r="AF1106" i="6"/>
  <c r="AG1106" i="6"/>
  <c r="AD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G1070" i="6"/>
  <c r="AD1070" i="6"/>
  <c r="AF1070" i="6"/>
  <c r="AD1069" i="6"/>
  <c r="AF1069" i="6"/>
  <c r="AD1068" i="6"/>
  <c r="AF1068" i="6"/>
  <c r="AD1059" i="6"/>
  <c r="AD1058" i="6"/>
  <c r="AD1057" i="6"/>
  <c r="AF1057" i="6"/>
  <c r="AD1056" i="6"/>
  <c r="AD1055" i="6"/>
  <c r="AD1050" i="6"/>
  <c r="AD1049" i="6"/>
  <c r="AD1048" i="6"/>
  <c r="AD1047" i="6"/>
  <c r="AD1046" i="6"/>
  <c r="AD1045" i="6"/>
  <c r="AD1044" i="6"/>
  <c r="AF1044" i="6"/>
  <c r="AG1044" i="6"/>
  <c r="AD1043" i="6"/>
  <c r="AD1042" i="6"/>
  <c r="AD1041" i="6"/>
  <c r="AF1041" i="6"/>
  <c r="AG1041" i="6"/>
  <c r="AD1040" i="6"/>
  <c r="AD1039" i="6"/>
  <c r="AD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F976" i="6"/>
  <c r="AG976" i="6"/>
  <c r="AD976" i="6"/>
  <c r="AD975" i="6"/>
  <c r="AF975" i="6"/>
  <c r="AD974" i="6"/>
  <c r="AF973" i="6"/>
  <c r="AG973" i="6"/>
  <c r="AD973" i="6"/>
  <c r="AD972" i="6"/>
  <c r="AF972" i="6"/>
  <c r="AG972" i="6"/>
  <c r="AD971" i="6"/>
  <c r="AF971" i="6"/>
  <c r="AF970" i="6"/>
  <c r="AG970" i="6"/>
  <c r="AD970" i="6"/>
  <c r="AD969" i="6"/>
  <c r="AD968" i="6"/>
  <c r="AF968" i="6"/>
  <c r="AG968" i="6"/>
  <c r="AF967" i="6"/>
  <c r="AD967" i="6"/>
  <c r="AD966" i="6"/>
  <c r="AD965" i="6"/>
  <c r="AF964" i="6"/>
  <c r="AG964" i="6"/>
  <c r="AD964" i="6"/>
  <c r="AD963" i="6"/>
  <c r="AF963" i="6"/>
  <c r="AD962" i="6"/>
  <c r="AF961" i="6"/>
  <c r="AG961" i="6"/>
  <c r="AD961" i="6"/>
  <c r="AD960" i="6"/>
  <c r="AF960" i="6"/>
  <c r="AG960" i="6"/>
  <c r="AD959" i="6"/>
  <c r="AF959" i="6"/>
  <c r="AF958" i="6"/>
  <c r="AG958" i="6"/>
  <c r="AD958" i="6"/>
  <c r="AD957" i="6"/>
  <c r="AD956" i="6"/>
  <c r="AF956" i="6"/>
  <c r="AG956" i="6"/>
  <c r="AF955" i="6"/>
  <c r="AD955" i="6"/>
  <c r="AD954" i="6"/>
  <c r="AD953" i="6"/>
  <c r="AF952" i="6"/>
  <c r="AG952" i="6"/>
  <c r="AD952" i="6"/>
  <c r="AD951" i="6"/>
  <c r="AF951" i="6"/>
  <c r="AD950" i="6"/>
  <c r="AF949" i="6"/>
  <c r="AG949" i="6"/>
  <c r="AD949" i="6"/>
  <c r="AD948" i="6"/>
  <c r="AF948" i="6"/>
  <c r="AG948" i="6"/>
  <c r="AD947" i="6"/>
  <c r="AF947" i="6"/>
  <c r="AF946" i="6"/>
  <c r="AG946" i="6"/>
  <c r="AD946" i="6"/>
  <c r="AD945" i="6"/>
  <c r="AD944" i="6"/>
  <c r="AF944" i="6"/>
  <c r="AG944" i="6"/>
  <c r="AF943" i="6"/>
  <c r="AD943" i="6"/>
  <c r="AD942" i="6"/>
  <c r="AD941" i="6"/>
  <c r="AF940" i="6"/>
  <c r="AG940" i="6"/>
  <c r="AD940" i="6"/>
  <c r="AD939" i="6"/>
  <c r="AF939" i="6"/>
  <c r="AD938" i="6"/>
  <c r="AF937" i="6"/>
  <c r="AG937" i="6"/>
  <c r="AD937" i="6"/>
  <c r="AD936" i="6"/>
  <c r="AF936" i="6"/>
  <c r="AG936" i="6"/>
  <c r="AD935" i="6"/>
  <c r="AF935" i="6"/>
  <c r="AF934" i="6"/>
  <c r="AG934" i="6"/>
  <c r="AD934" i="6"/>
  <c r="AD933" i="6"/>
  <c r="AD932" i="6"/>
  <c r="AF932" i="6"/>
  <c r="AG932" i="6"/>
  <c r="AF931" i="6"/>
  <c r="AD931" i="6"/>
  <c r="AD930" i="6"/>
  <c r="AD929" i="6"/>
  <c r="AF928" i="6"/>
  <c r="AG928" i="6"/>
  <c r="AD928" i="6"/>
  <c r="AD927" i="6"/>
  <c r="AF927" i="6"/>
  <c r="AD926" i="6"/>
  <c r="AF925" i="6"/>
  <c r="AG925" i="6"/>
  <c r="AD925" i="6"/>
  <c r="AD924" i="6"/>
  <c r="AF924" i="6"/>
  <c r="AG924" i="6"/>
  <c r="AD923" i="6"/>
  <c r="AF923" i="6"/>
  <c r="AF922" i="6"/>
  <c r="AG922" i="6"/>
  <c r="AD922" i="6"/>
  <c r="AD921" i="6"/>
  <c r="AD920" i="6"/>
  <c r="AF920" i="6"/>
  <c r="AG920" i="6"/>
  <c r="AF919" i="6"/>
  <c r="AD919" i="6"/>
  <c r="AD918" i="6"/>
  <c r="AD917" i="6"/>
  <c r="AF916" i="6"/>
  <c r="AG916" i="6"/>
  <c r="AD916" i="6"/>
  <c r="AD907" i="6"/>
  <c r="AF907" i="6"/>
  <c r="AD906" i="6"/>
  <c r="AF906" i="6"/>
  <c r="AD905" i="6"/>
  <c r="AF905" i="6"/>
  <c r="AG905" i="6"/>
  <c r="AF904" i="6"/>
  <c r="AG904" i="6"/>
  <c r="AD904" i="6"/>
  <c r="AF903" i="6"/>
  <c r="AG903" i="6"/>
  <c r="AD903" i="6"/>
  <c r="AD898" i="6"/>
  <c r="AF898" i="6"/>
  <c r="AG898" i="6"/>
  <c r="AF897" i="6"/>
  <c r="AG897" i="6"/>
  <c r="AD897" i="6"/>
  <c r="AD896" i="6"/>
  <c r="AF896" i="6"/>
  <c r="AG896" i="6"/>
  <c r="AD895" i="6"/>
  <c r="AF895" i="6"/>
  <c r="AG895" i="6"/>
  <c r="AF894" i="6"/>
  <c r="AG894" i="6"/>
  <c r="AD894" i="6"/>
  <c r="AD893" i="6"/>
  <c r="AF893" i="6"/>
  <c r="AG893" i="6"/>
  <c r="AD892" i="6"/>
  <c r="AF892" i="6"/>
  <c r="AG892" i="6"/>
  <c r="AF891" i="6"/>
  <c r="AG891" i="6"/>
  <c r="AD891" i="6"/>
  <c r="AD890" i="6"/>
  <c r="AF890" i="6"/>
  <c r="AG890" i="6"/>
  <c r="AD889" i="6"/>
  <c r="AF889" i="6"/>
  <c r="AG889" i="6"/>
  <c r="AF888" i="6"/>
  <c r="AG888" i="6"/>
  <c r="AD888" i="6"/>
  <c r="AD887" i="6"/>
  <c r="AF887" i="6"/>
  <c r="AG887" i="6"/>
  <c r="AD886" i="6"/>
  <c r="AF886" i="6"/>
  <c r="AG886" i="6"/>
  <c r="AF885" i="6"/>
  <c r="AG885" i="6"/>
  <c r="AD885" i="6"/>
  <c r="AD884" i="6"/>
  <c r="AF884" i="6"/>
  <c r="AG884" i="6"/>
  <c r="AD883" i="6"/>
  <c r="AF883" i="6"/>
  <c r="AG883" i="6"/>
  <c r="AF882" i="6"/>
  <c r="AG882" i="6"/>
  <c r="AD882" i="6"/>
  <c r="AD881" i="6"/>
  <c r="AF881" i="6"/>
  <c r="AG881" i="6"/>
  <c r="AD880" i="6"/>
  <c r="AF880" i="6"/>
  <c r="AG880" i="6"/>
  <c r="AF879" i="6"/>
  <c r="AG879" i="6"/>
  <c r="AD879" i="6"/>
  <c r="AD878" i="6"/>
  <c r="AF878" i="6"/>
  <c r="AG878" i="6"/>
  <c r="AD877" i="6"/>
  <c r="AF877" i="6"/>
  <c r="AG877" i="6"/>
  <c r="AF876" i="6"/>
  <c r="AG876" i="6"/>
  <c r="AD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F844" i="6"/>
  <c r="AG844" i="6"/>
  <c r="AD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F826" i="6"/>
  <c r="AG826" i="6"/>
  <c r="AD826" i="6"/>
  <c r="AD817" i="6"/>
  <c r="AF817" i="6"/>
  <c r="AD816" i="6"/>
  <c r="AF816" i="6"/>
  <c r="AD815" i="6"/>
  <c r="AF815" i="6"/>
  <c r="AD814" i="6"/>
  <c r="AF814" i="6"/>
  <c r="AD813" i="6"/>
  <c r="AF813" i="6"/>
  <c r="AD808" i="6"/>
  <c r="AF808" i="6"/>
  <c r="AG808" i="6"/>
  <c r="AD807" i="6"/>
  <c r="AF807" i="6"/>
  <c r="AG807" i="6"/>
  <c r="AD806" i="6"/>
  <c r="AF806" i="6"/>
  <c r="AG806" i="6"/>
  <c r="AG805" i="6"/>
  <c r="AD805" i="6"/>
  <c r="AF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G778" i="6"/>
  <c r="AD778" i="6"/>
  <c r="AF778" i="6"/>
  <c r="AD777" i="6"/>
  <c r="AF777" i="6"/>
  <c r="AD776" i="6"/>
  <c r="AF776" i="6"/>
  <c r="AG776" i="6"/>
  <c r="AD775" i="6"/>
  <c r="AF775" i="6"/>
  <c r="AG775" i="6"/>
  <c r="AG774" i="6"/>
  <c r="AD774" i="6"/>
  <c r="AF774" i="6"/>
  <c r="AD773" i="6"/>
  <c r="AF773" i="6"/>
  <c r="AD772" i="6"/>
  <c r="AF772" i="6"/>
  <c r="AG772" i="6"/>
  <c r="AG771" i="6"/>
  <c r="AH771" i="6"/>
  <c r="AD771" i="6"/>
  <c r="AF771" i="6"/>
  <c r="AD770" i="6"/>
  <c r="AF770" i="6"/>
  <c r="AG770" i="6"/>
  <c r="AD769" i="6"/>
  <c r="AF769" i="6"/>
  <c r="AD768" i="6"/>
  <c r="AF768" i="6"/>
  <c r="AG768" i="6"/>
  <c r="AD767" i="6"/>
  <c r="AF767" i="6"/>
  <c r="AG767" i="6"/>
  <c r="AH767" i="6"/>
  <c r="AD766" i="6"/>
  <c r="AF766" i="6"/>
  <c r="AG766" i="6"/>
  <c r="AD765" i="6"/>
  <c r="AF765" i="6"/>
  <c r="AD764" i="6"/>
  <c r="AF764" i="6"/>
  <c r="AG764" i="6"/>
  <c r="AD763" i="6"/>
  <c r="AF763" i="6"/>
  <c r="AG763" i="6"/>
  <c r="AD762" i="6"/>
  <c r="AF762" i="6"/>
  <c r="AG762" i="6"/>
  <c r="AD761" i="6"/>
  <c r="AF761" i="6"/>
  <c r="AD760" i="6"/>
  <c r="AF760" i="6"/>
  <c r="AG760" i="6"/>
  <c r="AD759" i="6"/>
  <c r="AF759" i="6"/>
  <c r="AG759" i="6"/>
  <c r="AD758" i="6"/>
  <c r="AF758" i="6"/>
  <c r="AG758" i="6"/>
  <c r="AD757" i="6"/>
  <c r="AF757" i="6"/>
  <c r="AD756" i="6"/>
  <c r="AF756" i="6"/>
  <c r="AG756" i="6"/>
  <c r="AD755" i="6"/>
  <c r="AF755" i="6"/>
  <c r="AG755" i="6"/>
  <c r="AG754" i="6"/>
  <c r="AD754" i="6"/>
  <c r="AF754" i="6"/>
  <c r="AD753" i="6"/>
  <c r="AF753" i="6"/>
  <c r="AG744" i="6"/>
  <c r="AF744" i="6"/>
  <c r="AD744" i="6"/>
  <c r="AF743" i="6"/>
  <c r="AG743" i="6"/>
  <c r="AD743" i="6"/>
  <c r="AD742" i="6"/>
  <c r="AF742" i="6"/>
  <c r="AF741" i="6"/>
  <c r="AG741" i="6"/>
  <c r="AD741" i="6"/>
  <c r="AD740" i="6"/>
  <c r="AF740" i="6"/>
  <c r="AG740" i="6"/>
  <c r="AD735" i="6"/>
  <c r="AF735" i="6"/>
  <c r="AD734" i="6"/>
  <c r="AF733" i="6"/>
  <c r="AG733" i="6"/>
  <c r="AD733" i="6"/>
  <c r="AD732" i="6"/>
  <c r="AF732" i="6"/>
  <c r="AG732" i="6"/>
  <c r="AD731" i="6"/>
  <c r="AF731" i="6"/>
  <c r="AF730" i="6"/>
  <c r="AG730" i="6"/>
  <c r="AD730" i="6"/>
  <c r="AD729" i="6"/>
  <c r="AD728" i="6"/>
  <c r="AF728" i="6"/>
  <c r="AG728" i="6"/>
  <c r="AF727" i="6"/>
  <c r="AD727" i="6"/>
  <c r="AD726" i="6"/>
  <c r="AF726" i="6"/>
  <c r="AG726" i="6"/>
  <c r="AD725" i="6"/>
  <c r="AF724" i="6"/>
  <c r="AG724" i="6"/>
  <c r="AD724" i="6"/>
  <c r="AD723" i="6"/>
  <c r="AF723" i="6"/>
  <c r="AD722" i="6"/>
  <c r="AD721" i="6"/>
  <c r="AD720" i="6"/>
  <c r="AD719" i="6"/>
  <c r="AF719" i="6"/>
  <c r="AD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G683" i="6"/>
  <c r="AD683" i="6"/>
  <c r="AF683" i="6"/>
  <c r="AG682" i="6"/>
  <c r="AD682" i="6"/>
  <c r="AF682" i="6"/>
  <c r="AD681" i="6"/>
  <c r="AF681" i="6"/>
  <c r="AD680" i="6"/>
  <c r="AF680" i="6"/>
  <c r="AG680" i="6"/>
  <c r="AD679" i="6"/>
  <c r="AF679" i="6"/>
  <c r="AG679" i="6"/>
  <c r="AD678" i="6"/>
  <c r="AF678" i="6"/>
  <c r="AG678" i="6"/>
  <c r="AD677" i="6"/>
  <c r="AF677" i="6"/>
  <c r="AD676" i="6"/>
  <c r="AF676" i="6"/>
  <c r="AG676" i="6"/>
  <c r="AG675" i="6"/>
  <c r="AD675" i="6"/>
  <c r="AF675" i="6"/>
  <c r="AD674" i="6"/>
  <c r="AF674" i="6"/>
  <c r="AG674" i="6"/>
  <c r="AD673" i="6"/>
  <c r="AF673" i="6"/>
  <c r="AD672" i="6"/>
  <c r="AF672" i="6"/>
  <c r="AG672" i="6"/>
  <c r="AH671" i="6"/>
  <c r="AG671" i="6"/>
  <c r="AD671" i="6"/>
  <c r="AF671" i="6"/>
  <c r="AD670" i="6"/>
  <c r="AF670" i="6"/>
  <c r="AG670" i="6"/>
  <c r="AD669" i="6"/>
  <c r="AD668" i="6"/>
  <c r="AF668" i="6"/>
  <c r="AG668" i="6"/>
  <c r="AD667" i="6"/>
  <c r="AF667" i="6"/>
  <c r="AG667" i="6"/>
  <c r="AH667" i="6"/>
  <c r="AD666" i="6"/>
  <c r="AF666" i="6"/>
  <c r="AG666" i="6"/>
  <c r="AD665" i="6"/>
  <c r="AD664" i="6"/>
  <c r="AD663" i="6"/>
  <c r="AF663" i="6"/>
  <c r="AG663" i="6"/>
  <c r="AG662" i="6"/>
  <c r="AD662" i="6"/>
  <c r="AF662" i="6"/>
  <c r="AD653" i="6"/>
  <c r="AD652" i="6"/>
  <c r="AF652" i="6"/>
  <c r="AG652" i="6"/>
  <c r="AD651" i="6"/>
  <c r="AF651" i="6"/>
  <c r="AG651" i="6"/>
  <c r="AD650" i="6"/>
  <c r="AD649" i="6"/>
  <c r="AF649" i="6"/>
  <c r="AG649" i="6"/>
  <c r="AD644" i="6"/>
  <c r="AD643" i="6"/>
  <c r="AF643" i="6"/>
  <c r="AG643" i="6"/>
  <c r="AD642" i="6"/>
  <c r="AF642" i="6"/>
  <c r="AG642" i="6"/>
  <c r="AF641" i="6"/>
  <c r="AG641" i="6"/>
  <c r="AD641" i="6"/>
  <c r="AF640" i="6"/>
  <c r="AG640" i="6"/>
  <c r="AD640" i="6"/>
  <c r="AF639" i="6"/>
  <c r="AG639" i="6"/>
  <c r="AD639" i="6"/>
  <c r="AD638" i="6"/>
  <c r="AF638" i="6"/>
  <c r="AG638" i="6"/>
  <c r="AD637" i="6"/>
  <c r="AF637" i="6"/>
  <c r="AG637" i="6"/>
  <c r="AD636" i="6"/>
  <c r="AD635" i="6"/>
  <c r="AF634" i="6"/>
  <c r="AD634" i="6"/>
  <c r="AD633" i="6"/>
  <c r="AF633" i="6"/>
  <c r="AG633" i="6"/>
  <c r="AD632" i="6"/>
  <c r="AD631" i="6"/>
  <c r="AF631" i="6"/>
  <c r="AG631" i="6"/>
  <c r="AD630" i="6"/>
  <c r="AF630" i="6"/>
  <c r="AG630" i="6"/>
  <c r="AD629" i="6"/>
  <c r="AF629" i="6"/>
  <c r="AG629" i="6"/>
  <c r="AF620" i="6"/>
  <c r="AD620" i="6"/>
  <c r="AD619" i="6"/>
  <c r="AD618" i="6"/>
  <c r="AF618" i="6"/>
  <c r="AD617" i="6"/>
  <c r="AD616" i="6"/>
  <c r="AF616" i="6"/>
  <c r="AD611" i="6"/>
  <c r="AF611" i="6"/>
  <c r="AG611" i="6"/>
  <c r="AD610" i="6"/>
  <c r="AG609" i="6"/>
  <c r="AD609" i="6"/>
  <c r="AF609" i="6"/>
  <c r="AD608" i="6"/>
  <c r="AD607" i="6"/>
  <c r="AF607" i="6"/>
  <c r="AG607" i="6"/>
  <c r="AD606" i="6"/>
  <c r="AG605" i="6"/>
  <c r="AH605" i="6"/>
  <c r="AD605" i="6"/>
  <c r="AF605" i="6"/>
  <c r="AD604" i="6"/>
  <c r="AD603" i="6"/>
  <c r="AF603" i="6"/>
  <c r="AG603" i="6"/>
  <c r="AD602" i="6"/>
  <c r="AH601" i="6"/>
  <c r="AG601" i="6"/>
  <c r="AD601" i="6"/>
  <c r="AF601" i="6"/>
  <c r="AD600" i="6"/>
  <c r="AG599" i="6"/>
  <c r="AD599" i="6"/>
  <c r="AF599" i="6"/>
  <c r="AD598" i="6"/>
  <c r="AD597" i="6"/>
  <c r="AF597" i="6"/>
  <c r="AG597" i="6"/>
  <c r="AH597" i="6"/>
  <c r="AD596" i="6"/>
  <c r="AG595" i="6"/>
  <c r="AD595" i="6"/>
  <c r="AF595" i="6"/>
  <c r="AD594" i="6"/>
  <c r="AG593" i="6"/>
  <c r="AD593" i="6"/>
  <c r="AF593" i="6"/>
  <c r="AD592" i="6"/>
  <c r="AD591" i="6"/>
  <c r="AF591" i="6"/>
  <c r="AG591" i="6"/>
  <c r="AD590" i="6"/>
  <c r="AG589" i="6"/>
  <c r="AH589" i="6"/>
  <c r="AD589" i="6"/>
  <c r="AF589" i="6"/>
  <c r="AD588" i="6"/>
  <c r="AD587" i="6"/>
  <c r="AF587" i="6"/>
  <c r="AG587" i="6"/>
  <c r="AD578" i="6"/>
  <c r="AF578" i="6"/>
  <c r="AD577" i="6"/>
  <c r="AD576" i="6"/>
  <c r="AF576" i="6"/>
  <c r="AG576" i="6"/>
  <c r="AD575" i="6"/>
  <c r="AF575" i="6"/>
  <c r="AD574" i="6"/>
  <c r="AF574" i="6"/>
  <c r="AD569" i="6"/>
  <c r="AD568" i="6"/>
  <c r="AF568" i="6"/>
  <c r="AF567" i="6"/>
  <c r="AG567" i="6"/>
  <c r="AD567" i="6"/>
  <c r="AF566" i="6"/>
  <c r="AG566" i="6"/>
  <c r="AD566" i="6"/>
  <c r="AF565" i="6"/>
  <c r="AG565" i="6"/>
  <c r="AD565" i="6"/>
  <c r="AD564" i="6"/>
  <c r="AF564" i="6"/>
  <c r="AG564" i="6"/>
  <c r="AD563" i="6"/>
  <c r="AF563" i="6"/>
  <c r="AG563" i="6"/>
  <c r="AD562" i="6"/>
  <c r="AF562" i="6"/>
  <c r="AG562" i="6"/>
  <c r="AD561" i="6"/>
  <c r="AF561" i="6"/>
  <c r="AG561" i="6"/>
  <c r="AF560" i="6"/>
  <c r="AG560" i="6"/>
  <c r="AD560" i="6"/>
  <c r="AF559" i="6"/>
  <c r="AG559" i="6"/>
  <c r="AD559" i="6"/>
  <c r="AF558" i="6"/>
  <c r="AD558" i="6"/>
  <c r="AF557" i="6"/>
  <c r="AG557" i="6"/>
  <c r="AD557" i="6"/>
  <c r="AD556" i="6"/>
  <c r="AF556" i="6"/>
  <c r="AG556" i="6"/>
  <c r="AD555" i="6"/>
  <c r="AF555" i="6"/>
  <c r="AG555" i="6"/>
  <c r="AD554" i="6"/>
  <c r="AF554" i="6"/>
  <c r="AG554" i="6"/>
  <c r="AD553" i="6"/>
  <c r="AF553" i="6"/>
  <c r="AG553" i="6"/>
  <c r="AD552" i="6"/>
  <c r="AF552" i="6"/>
  <c r="AD551" i="6"/>
  <c r="AD542" i="6"/>
  <c r="AF542" i="6"/>
  <c r="AG542" i="6"/>
  <c r="AD541" i="6"/>
  <c r="AD540" i="6"/>
  <c r="AD539" i="6"/>
  <c r="AF539" i="6"/>
  <c r="AG539" i="6"/>
  <c r="AF538" i="6"/>
  <c r="AG538" i="6"/>
  <c r="AD538" i="6"/>
  <c r="AD533" i="6"/>
  <c r="AF533" i="6"/>
  <c r="AD532" i="6"/>
  <c r="AF532" i="6"/>
  <c r="AD531" i="6"/>
  <c r="AF531" i="6"/>
  <c r="AD530" i="6"/>
  <c r="AF530" i="6"/>
  <c r="AD529" i="6"/>
  <c r="AF529" i="6"/>
  <c r="AD528" i="6"/>
  <c r="AF528" i="6"/>
  <c r="AD527" i="6"/>
  <c r="AF527" i="6"/>
  <c r="AD526" i="6"/>
  <c r="AF526" i="6"/>
  <c r="AF525" i="6"/>
  <c r="AD525" i="6"/>
  <c r="AD524" i="6"/>
  <c r="AF524" i="6"/>
  <c r="AD523" i="6"/>
  <c r="AF523" i="6"/>
  <c r="AF522" i="6"/>
  <c r="AD522" i="6"/>
  <c r="AD521" i="6"/>
  <c r="AF521" i="6"/>
  <c r="AD520" i="6"/>
  <c r="AF520" i="6"/>
  <c r="AF519" i="6"/>
  <c r="AD519" i="6"/>
  <c r="AD518" i="6"/>
  <c r="AF518" i="6"/>
  <c r="AD517" i="6"/>
  <c r="AF517" i="6"/>
  <c r="AF516" i="6"/>
  <c r="AD516" i="6"/>
  <c r="AD515" i="6"/>
  <c r="AF515" i="6"/>
  <c r="AD506" i="6"/>
  <c r="AD505" i="6"/>
  <c r="AD504" i="6"/>
  <c r="AD503" i="6"/>
  <c r="AD502" i="6"/>
  <c r="AD497" i="6"/>
  <c r="AD496" i="6"/>
  <c r="AD495" i="6"/>
  <c r="AD494" i="6"/>
  <c r="AD493" i="6"/>
  <c r="AD492" i="6"/>
  <c r="AD491" i="6"/>
  <c r="AD490" i="6"/>
  <c r="AD489" i="6"/>
  <c r="AD488" i="6"/>
  <c r="AD487" i="6"/>
  <c r="AD478" i="6"/>
  <c r="AD477" i="6"/>
  <c r="AF477" i="6"/>
  <c r="AG477" i="6"/>
  <c r="AD476" i="6"/>
  <c r="AD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F409" i="6"/>
  <c r="AD409" i="6"/>
  <c r="AD408" i="6"/>
  <c r="AF408" i="6"/>
  <c r="AD407" i="6"/>
  <c r="AF407" i="6"/>
  <c r="AF406" i="6"/>
  <c r="AD406" i="6"/>
  <c r="AD405" i="6"/>
  <c r="AF405" i="6"/>
  <c r="AD404" i="6"/>
  <c r="AF404" i="6"/>
  <c r="AF403" i="6"/>
  <c r="AD403" i="6"/>
  <c r="AD402" i="6"/>
  <c r="AF402" i="6"/>
  <c r="AD401" i="6"/>
  <c r="AF401" i="6"/>
  <c r="AF400" i="6"/>
  <c r="AD400" i="6"/>
  <c r="AD399" i="6"/>
  <c r="AF399" i="6"/>
  <c r="AD398" i="6"/>
  <c r="AF398" i="6"/>
  <c r="AF397" i="6"/>
  <c r="AD397" i="6"/>
  <c r="AD396" i="6"/>
  <c r="AF396" i="6"/>
  <c r="AD395" i="6"/>
  <c r="AF395" i="6"/>
  <c r="AF394" i="6"/>
  <c r="AD394" i="6"/>
  <c r="AD393" i="6"/>
  <c r="AF393" i="6"/>
  <c r="AD384" i="6"/>
  <c r="AF384" i="6"/>
  <c r="AD383" i="6"/>
  <c r="AF383" i="6"/>
  <c r="AD382" i="6"/>
  <c r="AF382" i="6"/>
  <c r="AD381" i="6"/>
  <c r="AF381" i="6"/>
  <c r="AD380" i="6"/>
  <c r="AF380" i="6"/>
  <c r="AG375" i="6"/>
  <c r="AD375" i="6"/>
  <c r="AF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F339" i="6"/>
  <c r="AG339" i="6"/>
  <c r="AD339" i="6"/>
  <c r="AD338" i="6"/>
  <c r="AF338" i="6"/>
  <c r="AD337" i="6"/>
  <c r="AF337" i="6"/>
  <c r="AG337" i="6"/>
  <c r="AD336" i="6"/>
  <c r="AF336" i="6"/>
  <c r="AG336" i="6"/>
  <c r="AF331" i="6"/>
  <c r="AG331" i="6"/>
  <c r="AD331" i="6"/>
  <c r="AD330" i="6"/>
  <c r="AF330" i="6"/>
  <c r="AG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F223" i="6"/>
  <c r="AD223" i="6"/>
  <c r="AF222" i="6"/>
  <c r="AD222" i="6"/>
  <c r="AD221" i="6"/>
  <c r="AF221" i="6"/>
  <c r="AF220" i="6"/>
  <c r="AD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F173" i="6"/>
  <c r="AG173" i="6"/>
  <c r="AD173" i="6"/>
  <c r="AD172" i="6"/>
  <c r="AF171" i="6"/>
  <c r="AG171" i="6"/>
  <c r="AD171" i="6"/>
  <c r="AD170" i="6"/>
  <c r="AF169" i="6"/>
  <c r="AG169" i="6"/>
  <c r="AD169" i="6"/>
  <c r="AD168" i="6"/>
  <c r="AF167" i="6"/>
  <c r="AG167" i="6"/>
  <c r="AD167" i="6"/>
  <c r="AD166" i="6"/>
  <c r="AF165" i="6"/>
  <c r="AG165" i="6"/>
  <c r="AD165" i="6"/>
  <c r="AD164" i="6"/>
  <c r="AF163" i="6"/>
  <c r="AG163" i="6"/>
  <c r="AD163" i="6"/>
  <c r="AD162" i="6"/>
  <c r="AF161" i="6"/>
  <c r="AG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F110" i="6"/>
  <c r="AG110" i="6"/>
  <c r="AD110" i="6"/>
  <c r="AD109" i="6"/>
  <c r="AF108" i="6"/>
  <c r="AG108" i="6"/>
  <c r="AD108" i="6"/>
  <c r="AD107" i="6"/>
  <c r="AF106" i="6"/>
  <c r="AG106" i="6"/>
  <c r="AD106" i="6"/>
  <c r="AD105" i="6"/>
  <c r="AF104" i="6"/>
  <c r="AG104" i="6"/>
  <c r="AD104" i="6"/>
  <c r="AD103" i="6"/>
  <c r="AD94" i="6"/>
  <c r="AF94" i="6"/>
  <c r="AD93" i="6"/>
  <c r="AF93" i="6"/>
  <c r="AD92" i="6"/>
  <c r="AF92" i="6"/>
  <c r="AD91" i="6"/>
  <c r="AF91" i="6"/>
  <c r="AD90" i="6"/>
  <c r="AF90" i="6"/>
  <c r="AD85" i="6"/>
  <c r="AD84" i="6"/>
  <c r="AD83" i="6"/>
  <c r="AD82" i="6"/>
  <c r="AD81" i="6"/>
  <c r="AD80" i="6"/>
  <c r="AD71" i="6"/>
  <c r="AD70" i="6"/>
  <c r="AD69" i="6"/>
  <c r="AD68" i="6"/>
  <c r="AD67" i="6"/>
  <c r="AD62" i="6"/>
  <c r="AF61" i="6"/>
  <c r="AG61" i="6"/>
  <c r="AD61" i="6"/>
  <c r="AD60" i="6"/>
  <c r="AF59" i="6"/>
  <c r="AG59" i="6"/>
  <c r="AD59" i="6"/>
  <c r="AD58" i="6"/>
  <c r="AF57" i="6"/>
  <c r="AG57" i="6"/>
  <c r="AD57" i="6"/>
  <c r="AD56" i="6"/>
  <c r="AF55" i="6"/>
  <c r="AG55" i="6"/>
  <c r="AD55" i="6"/>
  <c r="AD54" i="6"/>
  <c r="AF53" i="6"/>
  <c r="AG53" i="6"/>
  <c r="AD53" i="6"/>
  <c r="AD52" i="6"/>
  <c r="AF51" i="6"/>
  <c r="AG51" i="6"/>
  <c r="AD51" i="6"/>
  <c r="AD50" i="6"/>
  <c r="AD49" i="6"/>
  <c r="AF49" i="6"/>
  <c r="AG49" i="6"/>
  <c r="AD40" i="6"/>
  <c r="AF40" i="6"/>
  <c r="AD39" i="6"/>
  <c r="AF39" i="6"/>
  <c r="AF38" i="6"/>
  <c r="AD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6" i="5"/>
  <c r="AG2106" i="5"/>
  <c r="AD2105" i="5"/>
  <c r="AF2105" i="5"/>
  <c r="AG2105" i="5"/>
  <c r="AD2104" i="5"/>
  <c r="AF2104" i="5"/>
  <c r="AG2104" i="5"/>
  <c r="AD2099" i="5"/>
  <c r="AF2099" i="5"/>
  <c r="AG2099" i="5"/>
  <c r="AD2098" i="5"/>
  <c r="AD2097" i="5"/>
  <c r="AD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G1964" i="5"/>
  <c r="AD1964" i="5"/>
  <c r="AF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F1907" i="5"/>
  <c r="AG1907" i="5"/>
  <c r="AD1906" i="5"/>
  <c r="AF1906" i="5"/>
  <c r="AG1906" i="5"/>
  <c r="AD1905" i="5"/>
  <c r="AF1905" i="5"/>
  <c r="AG1905" i="5"/>
  <c r="AF1900" i="5"/>
  <c r="AG1900" i="5"/>
  <c r="AD1900" i="5"/>
  <c r="AD1899" i="5"/>
  <c r="AF1899" i="5"/>
  <c r="AG1899" i="5"/>
  <c r="AD1898" i="5"/>
  <c r="AF1898" i="5"/>
  <c r="AG1898" i="5"/>
  <c r="AF1897" i="5"/>
  <c r="AG1897" i="5"/>
  <c r="AD1897" i="5"/>
  <c r="AD1896" i="5"/>
  <c r="AF1896" i="5"/>
  <c r="AG1896" i="5"/>
  <c r="AD1895" i="5"/>
  <c r="AF1895" i="5"/>
  <c r="AG1895" i="5"/>
  <c r="AF1894" i="5"/>
  <c r="AG1894" i="5"/>
  <c r="AD1894" i="5"/>
  <c r="AF1893" i="5"/>
  <c r="AG1893" i="5"/>
  <c r="AD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F1845" i="5"/>
  <c r="AG1845" i="5"/>
  <c r="AD1845" i="5"/>
  <c r="AD1844" i="5"/>
  <c r="AF1844" i="5"/>
  <c r="AG1844" i="5"/>
  <c r="AD1839" i="5"/>
  <c r="AF1839" i="5"/>
  <c r="AG1839" i="5"/>
  <c r="AD1838" i="5"/>
  <c r="AD1837" i="5"/>
  <c r="AD1836" i="5"/>
  <c r="AF1836" i="5"/>
  <c r="AG1836" i="5"/>
  <c r="AD1835" i="5"/>
  <c r="AF1835" i="5"/>
  <c r="AG1835" i="5"/>
  <c r="AD1834" i="5"/>
  <c r="AD1833" i="5"/>
  <c r="AD1832" i="5"/>
  <c r="AF1832" i="5"/>
  <c r="AG1832" i="5"/>
  <c r="AD1831" i="5"/>
  <c r="AF1831" i="5"/>
  <c r="AG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F1764" i="5"/>
  <c r="AG1764" i="5"/>
  <c r="AD1764" i="5"/>
  <c r="AD1763" i="5"/>
  <c r="AF1763" i="5"/>
  <c r="AG1763" i="5"/>
  <c r="AD1762" i="5"/>
  <c r="AF1762" i="5"/>
  <c r="AG1762" i="5"/>
  <c r="AF1761" i="5"/>
  <c r="AD1761" i="5"/>
  <c r="AD1760" i="5"/>
  <c r="AF1760" i="5"/>
  <c r="AG1760" i="5"/>
  <c r="AD1755" i="5"/>
  <c r="AF1755" i="5"/>
  <c r="AG1755" i="5"/>
  <c r="AD1754" i="5"/>
  <c r="AF1754" i="5"/>
  <c r="AD1753" i="5"/>
  <c r="AD1752" i="5"/>
  <c r="AF1752" i="5"/>
  <c r="AG1752" i="5"/>
  <c r="AD1751" i="5"/>
  <c r="AF1751" i="5"/>
  <c r="AG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G1717" i="5"/>
  <c r="AD1717" i="5"/>
  <c r="AF1717" i="5"/>
  <c r="AD1716" i="5"/>
  <c r="AF1716" i="5"/>
  <c r="AG1716" i="5"/>
  <c r="AD1715" i="5"/>
  <c r="AF1715" i="5"/>
  <c r="AG1715" i="5"/>
  <c r="AG1714" i="5"/>
  <c r="AD1714" i="5"/>
  <c r="AF1714" i="5"/>
  <c r="AD1713" i="5"/>
  <c r="AF1713" i="5"/>
  <c r="AG1713" i="5"/>
  <c r="AD1712" i="5"/>
  <c r="AF1712" i="5"/>
  <c r="AG1712" i="5"/>
  <c r="AG1711" i="5"/>
  <c r="AD1711" i="5"/>
  <c r="AF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F1672" i="5"/>
  <c r="AG1672" i="5"/>
  <c r="AD1672" i="5"/>
  <c r="AD1671" i="5"/>
  <c r="AF1671" i="5"/>
  <c r="AG1671" i="5"/>
  <c r="AD1670" i="5"/>
  <c r="AF1670" i="5"/>
  <c r="AG1670" i="5"/>
  <c r="AD1669" i="5"/>
  <c r="AF1669" i="5"/>
  <c r="AD1664" i="5"/>
  <c r="AD1663" i="5"/>
  <c r="AF1663" i="5"/>
  <c r="AG1663" i="5"/>
  <c r="AD1662" i="5"/>
  <c r="AF1662" i="5"/>
  <c r="AD1661" i="5"/>
  <c r="AD1660" i="5"/>
  <c r="AF1660" i="5"/>
  <c r="AG1660" i="5"/>
  <c r="AD1659" i="5"/>
  <c r="AF1659" i="5"/>
  <c r="AG1659" i="5"/>
  <c r="AD1658" i="5"/>
  <c r="AF1658" i="5"/>
  <c r="AD1657" i="5"/>
  <c r="AF1657" i="5"/>
  <c r="AG1657" i="5"/>
  <c r="AD1656" i="5"/>
  <c r="AF1656" i="5"/>
  <c r="AG1656" i="5"/>
  <c r="AD1655" i="5"/>
  <c r="AF1655" i="5"/>
  <c r="AD1654" i="5"/>
  <c r="AF1653" i="5"/>
  <c r="AD1653" i="5"/>
  <c r="AD1652" i="5"/>
  <c r="AD1651" i="5"/>
  <c r="AF1651" i="5"/>
  <c r="AD1650" i="5"/>
  <c r="AF1650" i="5"/>
  <c r="AF1649" i="5"/>
  <c r="AD1649" i="5"/>
  <c r="AD1648" i="5"/>
  <c r="AD1647" i="5"/>
  <c r="AD1646" i="5"/>
  <c r="AF1646" i="5"/>
  <c r="AF1645" i="5"/>
  <c r="AD1645" i="5"/>
  <c r="AD1644" i="5"/>
  <c r="AD1643" i="5"/>
  <c r="AD1642" i="5"/>
  <c r="AF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F1602" i="5"/>
  <c r="AD1602" i="5"/>
  <c r="AD1601" i="5"/>
  <c r="AF1601" i="5"/>
  <c r="AG1601" i="5"/>
  <c r="AD1600" i="5"/>
  <c r="AF1600" i="5"/>
  <c r="AD1599" i="5"/>
  <c r="AF1599" i="5"/>
  <c r="AG1599" i="5"/>
  <c r="AD1594" i="5"/>
  <c r="AD1593" i="5"/>
  <c r="AD1592" i="5"/>
  <c r="AF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D1476" i="5"/>
  <c r="AF1476" i="5"/>
  <c r="AD1475" i="5"/>
  <c r="AF1475" i="5"/>
  <c r="AD1474" i="5"/>
  <c r="AD1473" i="5"/>
  <c r="AF1472" i="5"/>
  <c r="AD1472" i="5"/>
  <c r="AD1471" i="5"/>
  <c r="AF1471" i="5"/>
  <c r="AD1470" i="5"/>
  <c r="AD1469" i="5"/>
  <c r="AD1468" i="5"/>
  <c r="AD1467" i="5"/>
  <c r="AF1467" i="5"/>
  <c r="AD1466" i="5"/>
  <c r="AD1465" i="5"/>
  <c r="AD1464" i="5"/>
  <c r="AF1464" i="5"/>
  <c r="AD1463" i="5"/>
  <c r="AF1463" i="5"/>
  <c r="AD1462" i="5"/>
  <c r="AD1461" i="5"/>
  <c r="AD1460" i="5"/>
  <c r="AF1459" i="5"/>
  <c r="AD1459" i="5"/>
  <c r="AD1458" i="5"/>
  <c r="AD1457" i="5"/>
  <c r="AD1456" i="5"/>
  <c r="AD1455" i="5"/>
  <c r="AF1455" i="5"/>
  <c r="AD1454" i="5"/>
  <c r="AD1453" i="5"/>
  <c r="AF1452" i="5"/>
  <c r="AD1452" i="5"/>
  <c r="AF1451" i="5"/>
  <c r="AD1451" i="5"/>
  <c r="AD1450" i="5"/>
  <c r="AD1449" i="5"/>
  <c r="AD1448" i="5"/>
  <c r="AD1447" i="5"/>
  <c r="AF1447" i="5"/>
  <c r="AD1446" i="5"/>
  <c r="AD1445" i="5"/>
  <c r="AD1444" i="5"/>
  <c r="AF1443" i="5"/>
  <c r="AD1443" i="5"/>
  <c r="AD1442" i="5"/>
  <c r="AD1441" i="5"/>
  <c r="AD1440" i="5"/>
  <c r="AD1439" i="5"/>
  <c r="AF1439" i="5"/>
  <c r="AD1438" i="5"/>
  <c r="AD1437" i="5"/>
  <c r="AD1436" i="5"/>
  <c r="AD1435" i="5"/>
  <c r="AF1435" i="5"/>
  <c r="AD1434" i="5"/>
  <c r="AD1433" i="5"/>
  <c r="AD1432" i="5"/>
  <c r="AF1431" i="5"/>
  <c r="AD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G1387" i="5"/>
  <c r="AF1387" i="5"/>
  <c r="AD1387" i="5"/>
  <c r="AF1386" i="5"/>
  <c r="AD1386" i="5"/>
  <c r="AG1385" i="5"/>
  <c r="AF1385" i="5"/>
  <c r="AD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F1309" i="5"/>
  <c r="AG1309" i="5"/>
  <c r="AD1309" i="5"/>
  <c r="AD1308" i="5"/>
  <c r="AF1308" i="5"/>
  <c r="AD1307" i="5"/>
  <c r="AF1307" i="5"/>
  <c r="AG1307" i="5"/>
  <c r="AF1306" i="5"/>
  <c r="AD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F1254" i="5"/>
  <c r="AD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D1236" i="5"/>
  <c r="AD1235" i="5"/>
  <c r="AF1235" i="5"/>
  <c r="AD1234" i="5"/>
  <c r="AD1233" i="5"/>
  <c r="AF1233" i="5"/>
  <c r="AD1232" i="5"/>
  <c r="AD1231" i="5"/>
  <c r="AF1231" i="5"/>
  <c r="AD1230" i="5"/>
  <c r="AD1229" i="5"/>
  <c r="AF1229" i="5"/>
  <c r="AD1228" i="5"/>
  <c r="AD1227" i="5"/>
  <c r="AF1227" i="5"/>
  <c r="AD1226" i="5"/>
  <c r="AD1225" i="5"/>
  <c r="AF1225" i="5"/>
  <c r="AD1224" i="5"/>
  <c r="AD1223" i="5"/>
  <c r="AF1223" i="5"/>
  <c r="AD1222" i="5"/>
  <c r="AD1221" i="5"/>
  <c r="AF1221" i="5"/>
  <c r="AD1220" i="5"/>
  <c r="AD1219" i="5"/>
  <c r="AF1219" i="5"/>
  <c r="AF1218" i="5"/>
  <c r="AG1218" i="5"/>
  <c r="AD1218" i="5"/>
  <c r="AD1217" i="5"/>
  <c r="AF1217" i="5"/>
  <c r="AD1216" i="5"/>
  <c r="AD1215" i="5"/>
  <c r="AF1215" i="5"/>
  <c r="AF1214" i="5"/>
  <c r="AG1214" i="5"/>
  <c r="AD1214" i="5"/>
  <c r="AD1213" i="5"/>
  <c r="AF1213" i="5"/>
  <c r="AD1212" i="5"/>
  <c r="AD1211" i="5"/>
  <c r="AF1211" i="5"/>
  <c r="AF1210" i="5"/>
  <c r="AG1210" i="5"/>
  <c r="AD1210" i="5"/>
  <c r="AD1209" i="5"/>
  <c r="AF1209" i="5"/>
  <c r="AD1208" i="5"/>
  <c r="AD1207" i="5"/>
  <c r="AF1207" i="5"/>
  <c r="AD1206" i="5"/>
  <c r="AD1205" i="5"/>
  <c r="AF1205" i="5"/>
  <c r="AD1204" i="5"/>
  <c r="AD1203" i="5"/>
  <c r="AF1203" i="5"/>
  <c r="AD1202" i="5"/>
  <c r="AD1201" i="5"/>
  <c r="AF1201" i="5"/>
  <c r="AD1200" i="5"/>
  <c r="AD1199" i="5"/>
  <c r="AF1199" i="5"/>
  <c r="AD1198" i="5"/>
  <c r="AD1197" i="5"/>
  <c r="AF1197" i="5"/>
  <c r="AD1196" i="5"/>
  <c r="AD1195" i="5"/>
  <c r="AF1195" i="5"/>
  <c r="AD1194" i="5"/>
  <c r="AF1194" i="5"/>
  <c r="AG1194" i="5"/>
  <c r="AD1193" i="5"/>
  <c r="AF1193" i="5"/>
  <c r="AD1192" i="5"/>
  <c r="AD1191" i="5"/>
  <c r="AF1191" i="5"/>
  <c r="AD1190" i="5"/>
  <c r="AD1189" i="5"/>
  <c r="AF1189" i="5"/>
  <c r="AD1188" i="5"/>
  <c r="AD1187" i="5"/>
  <c r="AF1187" i="5"/>
  <c r="AD1186" i="5"/>
  <c r="AD1185" i="5"/>
  <c r="AF1185" i="5"/>
  <c r="AD1184" i="5"/>
  <c r="AD1183" i="5"/>
  <c r="AF1183" i="5"/>
  <c r="AD1182" i="5"/>
  <c r="AD1181" i="5"/>
  <c r="AF1181" i="5"/>
  <c r="AD1180" i="5"/>
  <c r="AD1179" i="5"/>
  <c r="AF1179" i="5"/>
  <c r="AD1178" i="5"/>
  <c r="AD1177" i="5"/>
  <c r="AF1177" i="5"/>
  <c r="AF1176" i="5"/>
  <c r="AG1176" i="5"/>
  <c r="AD1176" i="5"/>
  <c r="AD1175" i="5"/>
  <c r="AF1175" i="5"/>
  <c r="AD1174" i="5"/>
  <c r="AD1173" i="5"/>
  <c r="AF1173" i="5"/>
  <c r="AF1172" i="5"/>
  <c r="AG1172" i="5"/>
  <c r="AD1172" i="5"/>
  <c r="AD1171" i="5"/>
  <c r="AF1171" i="5"/>
  <c r="AD1170" i="5"/>
  <c r="AD1169" i="5"/>
  <c r="AF1169" i="5"/>
  <c r="AF1168" i="5"/>
  <c r="AG1168" i="5"/>
  <c r="AD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D1155" i="5"/>
  <c r="AF1155" i="5"/>
  <c r="AD1154" i="5"/>
  <c r="AD1153" i="5"/>
  <c r="AF1153" i="5"/>
  <c r="AD1152" i="5"/>
  <c r="AD1151" i="5"/>
  <c r="AF1151" i="5"/>
  <c r="AD1150" i="5"/>
  <c r="AD1149" i="5"/>
  <c r="AF1149" i="5"/>
  <c r="AD1148" i="5"/>
  <c r="AD1147" i="5"/>
  <c r="AF1147" i="5"/>
  <c r="AD1146" i="5"/>
  <c r="AD1145" i="5"/>
  <c r="AF1145" i="5"/>
  <c r="AD1144" i="5"/>
  <c r="AD1143" i="5"/>
  <c r="AF1143" i="5"/>
  <c r="AD1134" i="5"/>
  <c r="AD1133" i="5"/>
  <c r="AF1133" i="5"/>
  <c r="AG1133" i="5"/>
  <c r="AF1132" i="5"/>
  <c r="AG1132"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F1087" i="5"/>
  <c r="AG1087" i="5"/>
  <c r="AD1087" i="5"/>
  <c r="AD1086" i="5"/>
  <c r="AF1085" i="5"/>
  <c r="AG1085" i="5"/>
  <c r="AD1085" i="5"/>
  <c r="AD1084" i="5"/>
  <c r="AF1083" i="5"/>
  <c r="AG1083" i="5"/>
  <c r="AD1083" i="5"/>
  <c r="AD1082" i="5"/>
  <c r="AF1081" i="5"/>
  <c r="AG1081" i="5"/>
  <c r="AD1081" i="5"/>
  <c r="AD1080" i="5"/>
  <c r="AF1079" i="5"/>
  <c r="AG1079" i="5"/>
  <c r="AD1079" i="5"/>
  <c r="AD1078" i="5"/>
  <c r="AF1077" i="5"/>
  <c r="AG1077" i="5"/>
  <c r="AD1077" i="5"/>
  <c r="AD1076" i="5"/>
  <c r="AF1075" i="5"/>
  <c r="AG1075" i="5"/>
  <c r="AD1075" i="5"/>
  <c r="AD1074" i="5"/>
  <c r="AF1073" i="5"/>
  <c r="AG1073" i="5"/>
  <c r="AD1073" i="5"/>
  <c r="AD1072" i="5"/>
  <c r="AF1071" i="5"/>
  <c r="AG1071" i="5"/>
  <c r="AD1071" i="5"/>
  <c r="AD1070" i="5"/>
  <c r="AF1069" i="5"/>
  <c r="AG1069" i="5"/>
  <c r="AD1069" i="5"/>
  <c r="AF1068" i="5"/>
  <c r="AG1068" i="5"/>
  <c r="AD1068" i="5"/>
  <c r="AF1059" i="5"/>
  <c r="AG1059" i="5"/>
  <c r="AD1059" i="5"/>
  <c r="AD1058" i="5"/>
  <c r="AD1057" i="5"/>
  <c r="AF1056" i="5"/>
  <c r="AG1056"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D1014" i="5"/>
  <c r="AD1013" i="5"/>
  <c r="AD1012" i="5"/>
  <c r="AD1011" i="5"/>
  <c r="AD1010" i="5"/>
  <c r="AD1009" i="5"/>
  <c r="AD1008" i="5"/>
  <c r="AF1008" i="5"/>
  <c r="AG1008" i="5"/>
  <c r="AD1007" i="5"/>
  <c r="AD1006" i="5"/>
  <c r="AF1006" i="5"/>
  <c r="AG1006" i="5"/>
  <c r="AD1005" i="5"/>
  <c r="AD1004" i="5"/>
  <c r="AD1003" i="5"/>
  <c r="AD1002" i="5"/>
  <c r="AF1002" i="5"/>
  <c r="AG1002" i="5"/>
  <c r="AD1001" i="5"/>
  <c r="AD1000" i="5"/>
  <c r="AD999" i="5"/>
  <c r="AD998" i="5"/>
  <c r="AD997" i="5"/>
  <c r="AD996" i="5"/>
  <c r="AD995"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F897" i="5"/>
  <c r="AG897" i="5"/>
  <c r="AD897" i="5"/>
  <c r="AD896" i="5"/>
  <c r="AF895" i="5"/>
  <c r="AG895" i="5"/>
  <c r="AD895" i="5"/>
  <c r="AG894" i="5"/>
  <c r="AF894" i="5"/>
  <c r="AD894" i="5"/>
  <c r="AG893" i="5"/>
  <c r="AF893" i="5"/>
  <c r="AD893" i="5"/>
  <c r="AG892" i="5"/>
  <c r="AF892" i="5"/>
  <c r="AD892" i="5"/>
  <c r="AG891" i="5"/>
  <c r="AF891" i="5"/>
  <c r="AD891" i="5"/>
  <c r="AG890" i="5"/>
  <c r="AF890" i="5"/>
  <c r="AD890" i="5"/>
  <c r="AD889" i="5"/>
  <c r="AG888" i="5"/>
  <c r="AF888" i="5"/>
  <c r="AD888" i="5"/>
  <c r="AG887" i="5"/>
  <c r="AF887" i="5"/>
  <c r="AD887" i="5"/>
  <c r="AG886" i="5"/>
  <c r="AF886" i="5"/>
  <c r="AD886" i="5"/>
  <c r="AG885" i="5"/>
  <c r="AF885" i="5"/>
  <c r="AD885" i="5"/>
  <c r="AG884" i="5"/>
  <c r="AF884" i="5"/>
  <c r="AD884" i="5"/>
  <c r="AG883" i="5"/>
  <c r="AF883" i="5"/>
  <c r="AD883" i="5"/>
  <c r="AG882" i="5"/>
  <c r="AF882" i="5"/>
  <c r="AD882" i="5"/>
  <c r="AG881" i="5"/>
  <c r="AF881" i="5"/>
  <c r="AD881" i="5"/>
  <c r="AD880" i="5"/>
  <c r="AG879" i="5"/>
  <c r="AF879" i="5"/>
  <c r="AD879" i="5"/>
  <c r="AD878" i="5"/>
  <c r="AG877" i="5"/>
  <c r="AF877" i="5"/>
  <c r="AD877" i="5"/>
  <c r="AD876" i="5"/>
  <c r="AG875" i="5"/>
  <c r="AF875" i="5"/>
  <c r="AD875" i="5"/>
  <c r="AD874" i="5"/>
  <c r="AF873" i="5"/>
  <c r="AG873" i="5"/>
  <c r="AD873" i="5"/>
  <c r="AD864" i="5"/>
  <c r="AF864" i="5"/>
  <c r="AG864" i="5"/>
  <c r="AF863" i="5"/>
  <c r="AG863" i="5"/>
  <c r="AD863" i="5"/>
  <c r="AF862" i="5"/>
  <c r="AG862" i="5"/>
  <c r="AD862" i="5"/>
  <c r="AD861" i="5"/>
  <c r="AF861" i="5"/>
  <c r="AG861" i="5"/>
  <c r="AF860" i="5"/>
  <c r="AG860" i="5"/>
  <c r="AD860" i="5"/>
  <c r="AF859" i="5"/>
  <c r="AG859" i="5"/>
  <c r="AD859" i="5"/>
  <c r="AD858" i="5"/>
  <c r="AF858" i="5"/>
  <c r="AG858" i="5"/>
  <c r="AD853" i="5"/>
  <c r="AF853" i="5"/>
  <c r="AD844" i="5"/>
  <c r="AF844" i="5"/>
  <c r="AD843" i="5"/>
  <c r="AF843" i="5"/>
  <c r="AD842" i="5"/>
  <c r="AF842" i="5"/>
  <c r="AD841" i="5"/>
  <c r="AF841" i="5"/>
  <c r="AD840" i="5"/>
  <c r="AF840" i="5"/>
  <c r="AD835" i="5"/>
  <c r="AF834" i="5"/>
  <c r="AG834" i="5"/>
  <c r="AD834" i="5"/>
  <c r="AD833" i="5"/>
  <c r="AF832" i="5"/>
  <c r="AG832" i="5"/>
  <c r="AD832" i="5"/>
  <c r="AD831" i="5"/>
  <c r="AF830" i="5"/>
  <c r="AG830" i="5"/>
  <c r="AD830" i="5"/>
  <c r="AD829" i="5"/>
  <c r="AD828" i="5"/>
  <c r="AD827" i="5"/>
  <c r="AF826" i="5"/>
  <c r="AG826" i="5"/>
  <c r="AD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F733" i="5"/>
  <c r="AG733" i="5"/>
  <c r="AD733" i="5"/>
  <c r="AD732" i="5"/>
  <c r="AD731" i="5"/>
  <c r="AF730" i="5"/>
  <c r="AG730" i="5"/>
  <c r="AD730" i="5"/>
  <c r="AD729" i="5"/>
  <c r="AD728" i="5"/>
  <c r="AF727" i="5"/>
  <c r="AG727" i="5"/>
  <c r="AD727" i="5"/>
  <c r="AD726" i="5"/>
  <c r="AD725" i="5"/>
  <c r="AD724" i="5"/>
  <c r="AD723" i="5"/>
  <c r="AD722" i="5"/>
  <c r="AD721" i="5"/>
  <c r="AD720" i="5"/>
  <c r="AF720" i="5"/>
  <c r="AG720" i="5"/>
  <c r="AD719" i="5"/>
  <c r="AD718" i="5"/>
  <c r="AD717" i="5"/>
  <c r="AF717" i="5"/>
  <c r="AG717" i="5"/>
  <c r="AD716" i="5"/>
  <c r="AD715" i="5"/>
  <c r="AD714" i="5"/>
  <c r="AD713" i="5"/>
  <c r="AD712" i="5"/>
  <c r="AD711" i="5"/>
  <c r="AF711" i="5"/>
  <c r="AG711" i="5"/>
  <c r="AD710" i="5"/>
  <c r="AD709" i="5"/>
  <c r="AD708" i="5"/>
  <c r="AD707" i="5"/>
  <c r="AD698" i="5"/>
  <c r="AD697" i="5"/>
  <c r="AF697" i="5"/>
  <c r="AG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D642" i="5"/>
  <c r="AF642" i="5"/>
  <c r="AF641" i="5"/>
  <c r="AG641" i="5"/>
  <c r="AD641" i="5"/>
  <c r="AF640" i="5"/>
  <c r="AG640" i="5"/>
  <c r="AD640" i="5"/>
  <c r="AD639" i="5"/>
  <c r="AD638" i="5"/>
  <c r="AF638" i="5"/>
  <c r="AD637" i="5"/>
  <c r="AF637" i="5"/>
  <c r="AG637" i="5"/>
  <c r="AF636" i="5"/>
  <c r="AG636" i="5"/>
  <c r="AD636" i="5"/>
  <c r="AF635" i="5"/>
  <c r="AG635" i="5"/>
  <c r="AD635" i="5"/>
  <c r="AD634" i="5"/>
  <c r="AF634" i="5"/>
  <c r="AD633" i="5"/>
  <c r="AF633" i="5"/>
  <c r="AG633" i="5"/>
  <c r="AD632" i="5"/>
  <c r="AF632" i="5"/>
  <c r="AG632" i="5"/>
  <c r="AD631" i="5"/>
  <c r="AF630" i="5"/>
  <c r="AD630" i="5"/>
  <c r="AD629" i="5"/>
  <c r="AF629" i="5"/>
  <c r="AG629" i="5"/>
  <c r="AD620" i="5"/>
  <c r="AD619" i="5"/>
  <c r="AF619" i="5"/>
  <c r="AG619" i="5"/>
  <c r="AF618" i="5"/>
  <c r="AG618" i="5"/>
  <c r="AD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D562" i="5"/>
  <c r="AF562" i="5"/>
  <c r="AD561" i="5"/>
  <c r="AF561" i="5"/>
  <c r="AG561" i="5"/>
  <c r="AF560" i="5"/>
  <c r="AG560" i="5"/>
  <c r="AD560" i="5"/>
  <c r="AD559" i="5"/>
  <c r="AD558" i="5"/>
  <c r="AF558" i="5"/>
  <c r="AF557" i="5"/>
  <c r="AG557" i="5"/>
  <c r="AD557" i="5"/>
  <c r="AF556" i="5"/>
  <c r="AG556" i="5"/>
  <c r="AD556" i="5"/>
  <c r="AD555" i="5"/>
  <c r="AD554" i="5"/>
  <c r="AF554" i="5"/>
  <c r="AF553" i="5"/>
  <c r="AG553" i="5"/>
  <c r="AD553" i="5"/>
  <c r="AF552" i="5"/>
  <c r="AG552" i="5"/>
  <c r="AD552" i="5"/>
  <c r="AD551" i="5"/>
  <c r="AD542" i="5"/>
  <c r="AD541" i="5"/>
  <c r="AD540" i="5"/>
  <c r="AF540" i="5"/>
  <c r="AG540" i="5"/>
  <c r="AD539" i="5"/>
  <c r="AF539" i="5"/>
  <c r="AG539" i="5"/>
  <c r="AD538" i="5"/>
  <c r="AF538" i="5"/>
  <c r="AG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F494" i="5"/>
  <c r="AG494" i="5"/>
  <c r="AD494" i="5"/>
  <c r="AD493" i="5"/>
  <c r="AD492" i="5"/>
  <c r="AF492" i="5"/>
  <c r="AD491" i="5"/>
  <c r="AF491" i="5"/>
  <c r="AG491" i="5"/>
  <c r="AD490" i="5"/>
  <c r="AF490" i="5"/>
  <c r="AG490" i="5"/>
  <c r="AG489" i="5"/>
  <c r="AF489" i="5"/>
  <c r="AD489" i="5"/>
  <c r="AD488" i="5"/>
  <c r="AF488" i="5"/>
  <c r="AF487" i="5"/>
  <c r="AG487" i="5"/>
  <c r="AD487" i="5"/>
  <c r="AF478" i="5"/>
  <c r="AG478" i="5"/>
  <c r="AD478" i="5"/>
  <c r="AD477" i="5"/>
  <c r="AF477" i="5"/>
  <c r="AG477" i="5"/>
  <c r="AD476" i="5"/>
  <c r="AF476" i="5"/>
  <c r="AG476" i="5"/>
  <c r="AF475" i="5"/>
  <c r="AG475"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D434" i="5"/>
  <c r="AD433" i="5"/>
  <c r="AF433" i="5"/>
  <c r="AD432" i="5"/>
  <c r="AF432" i="5"/>
  <c r="AG432" i="5"/>
  <c r="AD431" i="5"/>
  <c r="AF431" i="5"/>
  <c r="AG431" i="5"/>
  <c r="AD430" i="5"/>
  <c r="AF430" i="5"/>
  <c r="AG430" i="5"/>
  <c r="AD429" i="5"/>
  <c r="AF429" i="5"/>
  <c r="AD428" i="5"/>
  <c r="AF428" i="5"/>
  <c r="AG428" i="5"/>
  <c r="AD427" i="5"/>
  <c r="AF427" i="5"/>
  <c r="AG427" i="5"/>
  <c r="AD418" i="5"/>
  <c r="AF418" i="5"/>
  <c r="AG418" i="5"/>
  <c r="AD417" i="5"/>
  <c r="AF417" i="5"/>
  <c r="AG417" i="5"/>
  <c r="AD416" i="5"/>
  <c r="AD415" i="5"/>
  <c r="AF415" i="5"/>
  <c r="AG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G383" i="5"/>
  <c r="AD383" i="5"/>
  <c r="AF383" i="5"/>
  <c r="AD382" i="5"/>
  <c r="AF382" i="5"/>
  <c r="AG382" i="5"/>
  <c r="AD381" i="5"/>
  <c r="AF381" i="5"/>
  <c r="AG381" i="5"/>
  <c r="AG380" i="5"/>
  <c r="AD380" i="5"/>
  <c r="AF380" i="5"/>
  <c r="AF375" i="5"/>
  <c r="AG375" i="5"/>
  <c r="AD375" i="5"/>
  <c r="AD374" i="5"/>
  <c r="AF374" i="5"/>
  <c r="AG374" i="5"/>
  <c r="AD373" i="5"/>
  <c r="AF373" i="5"/>
  <c r="AD372" i="5"/>
  <c r="AF372" i="5"/>
  <c r="AG372" i="5"/>
  <c r="AD371" i="5"/>
  <c r="AF371" i="5"/>
  <c r="AG371" i="5"/>
  <c r="AF370" i="5"/>
  <c r="AG370"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F330" i="5"/>
  <c r="AG330" i="5"/>
  <c r="AD330" i="5"/>
  <c r="AD329" i="5"/>
  <c r="AF329" i="5"/>
  <c r="AG329" i="5"/>
  <c r="AD328" i="5"/>
  <c r="AF328" i="5"/>
  <c r="AG328" i="5"/>
  <c r="AD327" i="5"/>
  <c r="AF327" i="5"/>
  <c r="AG327" i="5"/>
  <c r="AD326" i="5"/>
  <c r="AF326" i="5"/>
  <c r="AG326" i="5"/>
  <c r="AD325" i="5"/>
  <c r="AF325" i="5"/>
  <c r="AG325" i="5"/>
  <c r="AF324" i="5"/>
  <c r="AG324" i="5"/>
  <c r="AD324" i="5"/>
  <c r="AD323" i="5"/>
  <c r="AF323" i="5"/>
  <c r="AG323" i="5"/>
  <c r="AD322" i="5"/>
  <c r="AF322" i="5"/>
  <c r="AG322" i="5"/>
  <c r="AD321" i="5"/>
  <c r="AF321" i="5"/>
  <c r="AG321" i="5"/>
  <c r="AD320" i="5"/>
  <c r="AF320" i="5"/>
  <c r="AG320" i="5"/>
  <c r="AD319" i="5"/>
  <c r="AF319" i="5"/>
  <c r="AG319" i="5"/>
  <c r="AF318" i="5"/>
  <c r="AG318" i="5"/>
  <c r="AD318" i="5"/>
  <c r="AD317" i="5"/>
  <c r="AF317" i="5"/>
  <c r="AG317" i="5"/>
  <c r="AD316" i="5"/>
  <c r="AF316" i="5"/>
  <c r="AG316" i="5"/>
  <c r="AF315" i="5"/>
  <c r="AG315" i="5"/>
  <c r="AD315" i="5"/>
  <c r="AD314" i="5"/>
  <c r="AF314" i="5"/>
  <c r="AG314" i="5"/>
  <c r="AD313" i="5"/>
  <c r="AF313" i="5"/>
  <c r="AG313" i="5"/>
  <c r="AF312" i="5"/>
  <c r="AG312" i="5"/>
  <c r="AD312" i="5"/>
  <c r="AD311" i="5"/>
  <c r="AF311" i="5"/>
  <c r="AG311" i="5"/>
  <c r="AD310" i="5"/>
  <c r="AF310" i="5"/>
  <c r="AG310" i="5"/>
  <c r="AF309" i="5"/>
  <c r="AG309" i="5"/>
  <c r="AD309" i="5"/>
  <c r="AD308" i="5"/>
  <c r="AF308" i="5"/>
  <c r="AG308" i="5"/>
  <c r="AD307" i="5"/>
  <c r="AF307" i="5"/>
  <c r="AG307" i="5"/>
  <c r="AF306" i="5"/>
  <c r="AG306" i="5"/>
  <c r="AD306" i="5"/>
  <c r="AD305" i="5"/>
  <c r="AF305" i="5"/>
  <c r="AG305" i="5"/>
  <c r="AF304" i="5"/>
  <c r="AG304" i="5"/>
  <c r="AD304" i="5"/>
  <c r="AF303" i="5"/>
  <c r="AG303" i="5"/>
  <c r="AD303" i="5"/>
  <c r="AD302" i="5"/>
  <c r="AF302" i="5"/>
  <c r="AG302" i="5"/>
  <c r="AF301" i="5"/>
  <c r="AG301" i="5"/>
  <c r="AD301" i="5"/>
  <c r="AF300" i="5"/>
  <c r="AG300" i="5"/>
  <c r="AD300" i="5"/>
  <c r="AD299" i="5"/>
  <c r="AF299" i="5"/>
  <c r="AG299" i="5"/>
  <c r="AF298" i="5"/>
  <c r="AG298" i="5"/>
  <c r="AD298" i="5"/>
  <c r="AF297" i="5"/>
  <c r="AG297" i="5"/>
  <c r="AD297" i="5"/>
  <c r="AD296" i="5"/>
  <c r="AF296" i="5"/>
  <c r="AG296" i="5"/>
  <c r="AD295" i="5"/>
  <c r="AF295" i="5"/>
  <c r="AG295" i="5"/>
  <c r="AF294" i="5"/>
  <c r="AG294" i="5"/>
  <c r="AD294" i="5"/>
  <c r="AD293" i="5"/>
  <c r="AF293" i="5"/>
  <c r="AG293" i="5"/>
  <c r="AF292" i="5"/>
  <c r="AG292" i="5"/>
  <c r="AD292" i="5"/>
  <c r="AF291" i="5"/>
  <c r="AG291" i="5"/>
  <c r="AD291" i="5"/>
  <c r="AD290" i="5"/>
  <c r="AF290" i="5"/>
  <c r="AG290" i="5"/>
  <c r="AD289" i="5"/>
  <c r="AF289" i="5"/>
  <c r="AG289" i="5"/>
  <c r="AF288" i="5"/>
  <c r="AG288" i="5"/>
  <c r="AD288" i="5"/>
  <c r="AD287" i="5"/>
  <c r="AF287" i="5"/>
  <c r="AG287" i="5"/>
  <c r="AF286" i="5"/>
  <c r="AG286" i="5"/>
  <c r="AD286" i="5"/>
  <c r="AF285" i="5"/>
  <c r="AG285" i="5"/>
  <c r="AD285" i="5"/>
  <c r="AD284" i="5"/>
  <c r="AF284" i="5"/>
  <c r="AG284" i="5"/>
  <c r="AF283" i="5"/>
  <c r="AG283" i="5"/>
  <c r="AD283" i="5"/>
  <c r="AF282" i="5"/>
  <c r="AG282" i="5"/>
  <c r="AD282" i="5"/>
  <c r="AD281" i="5"/>
  <c r="AF281" i="5"/>
  <c r="AG281" i="5"/>
  <c r="AF280" i="5"/>
  <c r="AG280" i="5"/>
  <c r="AD280" i="5"/>
  <c r="AF279" i="5"/>
  <c r="AG279" i="5"/>
  <c r="AD279" i="5"/>
  <c r="AD278" i="5"/>
  <c r="AF278" i="5"/>
  <c r="AG278" i="5"/>
  <c r="AD277" i="5"/>
  <c r="AF277" i="5"/>
  <c r="AG277" i="5"/>
  <c r="AD276" i="5"/>
  <c r="AF276" i="5"/>
  <c r="AG276" i="5"/>
  <c r="AD275" i="5"/>
  <c r="AF275" i="5"/>
  <c r="AG275" i="5"/>
  <c r="AD274" i="5"/>
  <c r="AF274" i="5"/>
  <c r="AG274" i="5"/>
  <c r="AF273" i="5"/>
  <c r="AG273" i="5"/>
  <c r="AD273" i="5"/>
  <c r="AD272" i="5"/>
  <c r="AF272" i="5"/>
  <c r="AG272" i="5"/>
  <c r="AD271" i="5"/>
  <c r="AF271" i="5"/>
  <c r="AG271" i="5"/>
  <c r="AF270" i="5"/>
  <c r="AG270" i="5"/>
  <c r="AD270" i="5"/>
  <c r="AD269" i="5"/>
  <c r="AF269" i="5"/>
  <c r="AG269" i="5"/>
  <c r="AD268" i="5"/>
  <c r="AF268" i="5"/>
  <c r="AG268" i="5"/>
  <c r="AF267" i="5"/>
  <c r="AG267" i="5"/>
  <c r="AD267" i="5"/>
  <c r="AD266" i="5"/>
  <c r="AF266" i="5"/>
  <c r="AG266" i="5"/>
  <c r="AD265" i="5"/>
  <c r="AF265" i="5"/>
  <c r="AG265" i="5"/>
  <c r="AF264" i="5"/>
  <c r="AG264" i="5"/>
  <c r="AD264" i="5"/>
  <c r="AD263" i="5"/>
  <c r="AF263" i="5"/>
  <c r="AG263" i="5"/>
  <c r="AD262" i="5"/>
  <c r="AF262" i="5"/>
  <c r="AG262" i="5"/>
  <c r="AF261" i="5"/>
  <c r="AG261" i="5"/>
  <c r="AD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3" i="5"/>
  <c r="AG213" i="5"/>
  <c r="AD213" i="5"/>
  <c r="AD212" i="5"/>
  <c r="AD211" i="5"/>
  <c r="AF210" i="5"/>
  <c r="AG210" i="5"/>
  <c r="AD210" i="5"/>
  <c r="AD209" i="5"/>
  <c r="AD208" i="5"/>
  <c r="AF207" i="5"/>
  <c r="AG207" i="5"/>
  <c r="AD207" i="5"/>
  <c r="AD206" i="5"/>
  <c r="AD205" i="5"/>
  <c r="AF204" i="5"/>
  <c r="AG204" i="5"/>
  <c r="AD204" i="5"/>
  <c r="AD203" i="5"/>
  <c r="AD202" i="5"/>
  <c r="AF201" i="5"/>
  <c r="AG201" i="5"/>
  <c r="AD201" i="5"/>
  <c r="AD200" i="5"/>
  <c r="AD199" i="5"/>
  <c r="AF198" i="5"/>
  <c r="AG198" i="5"/>
  <c r="AD198" i="5"/>
  <c r="AD197" i="5"/>
  <c r="AD196" i="5"/>
  <c r="AF195" i="5"/>
  <c r="AG195" i="5"/>
  <c r="AD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D140" i="5"/>
  <c r="AD139" i="5"/>
  <c r="AD138" i="5"/>
  <c r="AD137" i="5"/>
  <c r="AF137" i="5"/>
  <c r="AG137" i="5"/>
  <c r="AD136" i="5"/>
  <c r="AD135" i="5"/>
  <c r="AD134" i="5"/>
  <c r="AF134" i="5"/>
  <c r="AG134" i="5"/>
  <c r="AD133" i="5"/>
  <c r="AD132" i="5"/>
  <c r="AD131" i="5"/>
  <c r="AF131" i="5"/>
  <c r="AG131" i="5"/>
  <c r="AD130" i="5"/>
  <c r="AD129" i="5"/>
  <c r="AD128" i="5"/>
  <c r="AF128" i="5"/>
  <c r="AG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F85" i="5"/>
  <c r="AG85" i="5"/>
  <c r="AD85" i="5"/>
  <c r="AD84" i="5"/>
  <c r="AD83" i="5"/>
  <c r="AF82" i="5"/>
  <c r="AG82" i="5"/>
  <c r="AD82" i="5"/>
  <c r="AD81" i="5"/>
  <c r="AF80" i="5"/>
  <c r="AG80"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F29" i="5"/>
  <c r="AG29" i="5"/>
  <c r="AD29" i="5"/>
  <c r="AD28" i="5"/>
  <c r="AD27" i="5"/>
  <c r="AF26" i="5"/>
  <c r="AG26" i="5"/>
  <c r="AD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72" i="6"/>
  <c r="AG2172" i="6"/>
  <c r="AH2172" i="6"/>
  <c r="AF2161" i="5"/>
  <c r="AG2161" i="5"/>
  <c r="AH2161" i="5"/>
  <c r="AF2163" i="5"/>
  <c r="AG2163" i="5"/>
  <c r="AH2163" i="5"/>
  <c r="AH2160" i="5"/>
  <c r="AF2160" i="5"/>
  <c r="AG2160" i="5"/>
  <c r="AF2162" i="5"/>
  <c r="AG2162" i="5"/>
  <c r="AH2162" i="5"/>
  <c r="AF2149" i="5"/>
  <c r="AG2149" i="5"/>
  <c r="AH2149" i="5"/>
  <c r="AF2151" i="5"/>
  <c r="AG2151" i="5"/>
  <c r="AH2151" i="5"/>
  <c r="AF2153" i="5"/>
  <c r="AG2153" i="5"/>
  <c r="AH2153" i="5"/>
  <c r="AF2155" i="5"/>
  <c r="AG2155" i="5"/>
  <c r="AH2155" i="5"/>
  <c r="AF2157" i="5"/>
  <c r="AG2157" i="5"/>
  <c r="AH2157" i="5"/>
  <c r="AF2159" i="5"/>
  <c r="AG2159" i="5"/>
  <c r="AH2159" i="5"/>
  <c r="AH2154" i="5"/>
  <c r="AF2150" i="5"/>
  <c r="AG2150" i="5"/>
  <c r="AH2150" i="5"/>
  <c r="AF2152" i="5"/>
  <c r="AG2152" i="5"/>
  <c r="AH2152" i="5"/>
  <c r="AF2154" i="5"/>
  <c r="AG2154" i="5"/>
  <c r="AF2156" i="5"/>
  <c r="AG2156" i="5"/>
  <c r="AH2156" i="5"/>
  <c r="AF2158" i="5"/>
  <c r="AG2158" i="5"/>
  <c r="AH2158" i="5"/>
  <c r="AF2148" i="5"/>
  <c r="AG2148" i="5"/>
  <c r="AH2106" i="5"/>
  <c r="AF2099" i="6"/>
  <c r="AG2099" i="6"/>
  <c r="AH2099" i="6"/>
  <c r="AF2098" i="6"/>
  <c r="AG2098" i="6"/>
  <c r="AH2098" i="6"/>
  <c r="AF2097" i="5"/>
  <c r="AG2097" i="5"/>
  <c r="AH2097" i="5"/>
  <c r="AH2095" i="5"/>
  <c r="AH2087" i="5"/>
  <c r="AH2091" i="5"/>
  <c r="AH2099" i="5"/>
  <c r="AH2089" i="5"/>
  <c r="AF2096" i="5"/>
  <c r="AG2096" i="5"/>
  <c r="AH2096" i="5"/>
  <c r="AF2098" i="5"/>
  <c r="AG2098" i="5"/>
  <c r="AH2098" i="5"/>
  <c r="AH2093" i="5"/>
  <c r="AF2094" i="6"/>
  <c r="AG2094" i="6"/>
  <c r="AH2094" i="6"/>
  <c r="AF2096" i="6"/>
  <c r="AG2096" i="6"/>
  <c r="AH2096" i="6"/>
  <c r="AH2093" i="6"/>
  <c r="AF2093" i="6"/>
  <c r="AG2093" i="6"/>
  <c r="AF2095" i="6"/>
  <c r="AG2095" i="6"/>
  <c r="AH2095" i="6"/>
  <c r="AF2097" i="6"/>
  <c r="AG2097" i="6"/>
  <c r="AH2097" i="6"/>
  <c r="AH2085" i="5"/>
  <c r="AF2085" i="5"/>
  <c r="AG2085" i="5"/>
  <c r="AG2100" i="5"/>
  <c r="AI2099" i="5"/>
  <c r="AF2075" i="6"/>
  <c r="AG2075" i="6"/>
  <c r="AH2075" i="6"/>
  <c r="AF2073" i="6"/>
  <c r="AG2073" i="6"/>
  <c r="AH2073" i="6"/>
  <c r="AF2031" i="5"/>
  <c r="AG2031" i="5"/>
  <c r="AH2031" i="5"/>
  <c r="AH2030" i="5"/>
  <c r="AF2030" i="5"/>
  <c r="AG2030" i="5"/>
  <c r="AF2029" i="5"/>
  <c r="AG2029" i="5"/>
  <c r="AH2029" i="5"/>
  <c r="AF2028" i="5"/>
  <c r="AG2028" i="5"/>
  <c r="AH2028" i="5"/>
  <c r="AF2027" i="5"/>
  <c r="AG2027" i="5"/>
  <c r="AH2027" i="5"/>
  <c r="AF2026" i="5"/>
  <c r="AG2026" i="5"/>
  <c r="AH2026" i="5"/>
  <c r="AF2025" i="5"/>
  <c r="AG2025" i="5"/>
  <c r="AH2025" i="5"/>
  <c r="AF2024" i="5"/>
  <c r="AG2024" i="5"/>
  <c r="AH2024" i="5"/>
  <c r="AF2023" i="5"/>
  <c r="AG2023" i="5"/>
  <c r="AH2023" i="5"/>
  <c r="AH2022" i="5"/>
  <c r="AF2022" i="5"/>
  <c r="AG2022" i="5"/>
  <c r="AH2021" i="5"/>
  <c r="AF2021" i="5"/>
  <c r="AG2021" i="5"/>
  <c r="AF2020" i="5"/>
  <c r="AG2020" i="5"/>
  <c r="AH2020" i="5"/>
  <c r="AF2019" i="5"/>
  <c r="AG2019" i="5"/>
  <c r="AH2019" i="5"/>
  <c r="AH2018" i="5"/>
  <c r="AF2018" i="5"/>
  <c r="AG2018" i="5"/>
  <c r="AH2017" i="5"/>
  <c r="AF2017" i="5"/>
  <c r="AG2017" i="5"/>
  <c r="AF2016" i="5"/>
  <c r="AG2016" i="5"/>
  <c r="AF1983" i="5"/>
  <c r="AG1983" i="5"/>
  <c r="AH1983" i="5"/>
  <c r="AF1982" i="5"/>
  <c r="AG1982" i="5"/>
  <c r="AH1982" i="5"/>
  <c r="AF1981" i="5"/>
  <c r="AG1981" i="5"/>
  <c r="AH1981" i="5"/>
  <c r="AH1980" i="5"/>
  <c r="AF1980" i="5"/>
  <c r="AG1980" i="5"/>
  <c r="AF1979" i="5"/>
  <c r="AG1979" i="5"/>
  <c r="AH1979" i="5"/>
  <c r="AF1890" i="5"/>
  <c r="AG1890" i="5"/>
  <c r="AH1890" i="5"/>
  <c r="AF1908" i="6"/>
  <c r="AG1908" i="6"/>
  <c r="AH1908" i="6"/>
  <c r="AF1906" i="6"/>
  <c r="AG1906" i="6"/>
  <c r="AH1906" i="6"/>
  <c r="AH1907" i="5"/>
  <c r="AH1894" i="5"/>
  <c r="AH1897" i="5"/>
  <c r="AH1893" i="5"/>
  <c r="AH1848" i="5"/>
  <c r="AF1848" i="5"/>
  <c r="AG1848" i="5"/>
  <c r="AH1844" i="5"/>
  <c r="AH1833" i="5"/>
  <c r="AF1830" i="5"/>
  <c r="AG1830" i="5"/>
  <c r="AH1830" i="5"/>
  <c r="AF1833" i="5"/>
  <c r="AG1833" i="5"/>
  <c r="AH1837" i="5"/>
  <c r="AF1834" i="5"/>
  <c r="AG1834" i="5"/>
  <c r="AH1834" i="5"/>
  <c r="AF1837" i="5"/>
  <c r="AG1837" i="5"/>
  <c r="AH1838" i="5"/>
  <c r="AF1838" i="5"/>
  <c r="AG1838" i="5"/>
  <c r="AF1829" i="5"/>
  <c r="AG1829" i="5"/>
  <c r="AH1829" i="5"/>
  <c r="AF1820" i="6"/>
  <c r="AG1820" i="6"/>
  <c r="AH1820" i="6"/>
  <c r="AF1819" i="6"/>
  <c r="AG1819" i="6"/>
  <c r="AH1819" i="6"/>
  <c r="AF1818" i="6"/>
  <c r="AG1818" i="6"/>
  <c r="AH1818" i="6"/>
  <c r="AF1817" i="6"/>
  <c r="AG1817" i="6"/>
  <c r="AH1817" i="6"/>
  <c r="AF1816" i="6"/>
  <c r="AG1816" i="6"/>
  <c r="AH1816" i="6"/>
  <c r="AH1762" i="5"/>
  <c r="AH1755" i="6"/>
  <c r="AF1754" i="6"/>
  <c r="AG1754" i="6"/>
  <c r="AH1754" i="6"/>
  <c r="AH1749" i="5"/>
  <c r="AF1753" i="5"/>
  <c r="AG1753" i="5"/>
  <c r="AH1753" i="5"/>
  <c r="AH1752" i="5"/>
  <c r="AF1753" i="6"/>
  <c r="AG1753" i="6"/>
  <c r="AH1753" i="6"/>
  <c r="AH1749" i="6"/>
  <c r="AH1750" i="6"/>
  <c r="AH1752" i="6"/>
  <c r="AF1750" i="6"/>
  <c r="AG1750" i="6"/>
  <c r="AF1752" i="6"/>
  <c r="AG1752" i="6"/>
  <c r="AH1751" i="6"/>
  <c r="AF1748" i="6"/>
  <c r="AG1748" i="6"/>
  <c r="AF1748" i="5"/>
  <c r="AG1748" i="5"/>
  <c r="AH1748" i="5"/>
  <c r="AF1735" i="6"/>
  <c r="AG1735" i="6"/>
  <c r="AH1735" i="6"/>
  <c r="AH1660" i="5"/>
  <c r="AH1664" i="5"/>
  <c r="AH1670" i="5"/>
  <c r="AF1661" i="5"/>
  <c r="AG1661" i="5"/>
  <c r="AH1661" i="5"/>
  <c r="AF1664" i="5"/>
  <c r="AG1664" i="5"/>
  <c r="AH1656" i="5"/>
  <c r="AH1657" i="5"/>
  <c r="AH1418" i="6"/>
  <c r="AH1415" i="6"/>
  <c r="AF1414" i="6"/>
  <c r="AG1414" i="6"/>
  <c r="AH1414" i="6"/>
  <c r="AH1401" i="6"/>
  <c r="AF1401" i="6"/>
  <c r="AG1401" i="6"/>
  <c r="AF1403" i="6"/>
  <c r="AG1403" i="6"/>
  <c r="AH1403" i="6"/>
  <c r="AF1405" i="6"/>
  <c r="AG1405" i="6"/>
  <c r="AH1405" i="6"/>
  <c r="AF1407" i="6"/>
  <c r="AG1407" i="6"/>
  <c r="AH1407" i="6"/>
  <c r="AF1409" i="6"/>
  <c r="AG1409" i="6"/>
  <c r="AH1409" i="6"/>
  <c r="AH1406" i="6"/>
  <c r="AH1408" i="6"/>
  <c r="AF1402" i="6"/>
  <c r="AG1402" i="6"/>
  <c r="AH1402" i="6"/>
  <c r="AF1404" i="6"/>
  <c r="AG1404" i="6"/>
  <c r="AH1404" i="6"/>
  <c r="AF1406" i="6"/>
  <c r="AG1406" i="6"/>
  <c r="AF1408" i="6"/>
  <c r="AG1408" i="6"/>
  <c r="AF1346" i="6"/>
  <c r="AG1346" i="6"/>
  <c r="AH1346" i="6"/>
  <c r="AF1347" i="6"/>
  <c r="AG1347" i="6"/>
  <c r="AH1347" i="6"/>
  <c r="AF1343" i="6"/>
  <c r="AG1343" i="6"/>
  <c r="AH1343" i="6"/>
  <c r="AH1279" i="6"/>
  <c r="AF1280" i="6"/>
  <c r="AG1280" i="6"/>
  <c r="AH1280" i="6"/>
  <c r="AF1281" i="6"/>
  <c r="AG1281" i="6"/>
  <c r="AH1281" i="6"/>
  <c r="AH1226" i="5"/>
  <c r="AH1230" i="5"/>
  <c r="AF1222" i="5"/>
  <c r="AG1222" i="5"/>
  <c r="AH1222" i="5"/>
  <c r="AF1226" i="5"/>
  <c r="AG1226" i="5"/>
  <c r="AF1230" i="5"/>
  <c r="AG1230" i="5"/>
  <c r="AF1234" i="5"/>
  <c r="AG1234" i="5"/>
  <c r="AH1234" i="5"/>
  <c r="AH1224" i="5"/>
  <c r="AH1232" i="5"/>
  <c r="AF1224" i="5"/>
  <c r="AG1224" i="5"/>
  <c r="AF1228" i="5"/>
  <c r="AG1228" i="5"/>
  <c r="AH1228" i="5"/>
  <c r="AF1232" i="5"/>
  <c r="AG1232" i="5"/>
  <c r="AF1236" i="5"/>
  <c r="AG1236" i="5"/>
  <c r="AH1236" i="5"/>
  <c r="AH1210" i="5"/>
  <c r="AH1214" i="5"/>
  <c r="AH1218" i="5"/>
  <c r="AH1220" i="5"/>
  <c r="AF1208" i="5"/>
  <c r="AG1208" i="5"/>
  <c r="AH1208" i="5"/>
  <c r="AF1212" i="5"/>
  <c r="AG1212" i="5"/>
  <c r="AH1212" i="5"/>
  <c r="AF1216" i="5"/>
  <c r="AG1216" i="5"/>
  <c r="AH1216" i="5"/>
  <c r="AF1220" i="5"/>
  <c r="AG1220" i="5"/>
  <c r="AH1206" i="5"/>
  <c r="AH1202" i="5"/>
  <c r="AF1198" i="5"/>
  <c r="AG1198" i="5"/>
  <c r="AH1198" i="5"/>
  <c r="AF1202" i="5"/>
  <c r="AG1202" i="5"/>
  <c r="AF1206" i="5"/>
  <c r="AG1206" i="5"/>
  <c r="AH1192" i="5"/>
  <c r="AH1196" i="5"/>
  <c r="AH1194" i="5"/>
  <c r="AF1192" i="5"/>
  <c r="AG1192" i="5"/>
  <c r="AF1196" i="5"/>
  <c r="AG1196" i="5"/>
  <c r="AF1200" i="5"/>
  <c r="AG1200" i="5"/>
  <c r="AH1200" i="5"/>
  <c r="AF1204" i="5"/>
  <c r="AG1204" i="5"/>
  <c r="AH1204" i="5"/>
  <c r="AH1190" i="5"/>
  <c r="AF1182" i="5"/>
  <c r="AG1182" i="5"/>
  <c r="AH1182" i="5"/>
  <c r="AF1186" i="5"/>
  <c r="AG1186" i="5"/>
  <c r="AH1186" i="5"/>
  <c r="AF1190" i="5"/>
  <c r="AG1190" i="5"/>
  <c r="AH1188" i="5"/>
  <c r="AF1180" i="5"/>
  <c r="AG1180" i="5"/>
  <c r="AH1180" i="5"/>
  <c r="AF1184" i="5"/>
  <c r="AG1184" i="5"/>
  <c r="AH1184" i="5"/>
  <c r="AF1188" i="5"/>
  <c r="AG1188" i="5"/>
  <c r="AH1170" i="5"/>
  <c r="AH1174" i="5"/>
  <c r="AF1166" i="5"/>
  <c r="AG1166" i="5"/>
  <c r="AH1166" i="5"/>
  <c r="AF1170" i="5"/>
  <c r="AG1170" i="5"/>
  <c r="AF1174" i="5"/>
  <c r="AG1174" i="5"/>
  <c r="AF1178" i="5"/>
  <c r="AG1178" i="5"/>
  <c r="AH1178" i="5"/>
  <c r="AH1168" i="5"/>
  <c r="AH1172" i="5"/>
  <c r="AH1176" i="5"/>
  <c r="AH1154" i="5"/>
  <c r="AF1146" i="5"/>
  <c r="AG1146" i="5"/>
  <c r="AH1146" i="5"/>
  <c r="AF1150" i="5"/>
  <c r="AG1150" i="5"/>
  <c r="AH1150" i="5"/>
  <c r="AF1154" i="5"/>
  <c r="AG1154" i="5"/>
  <c r="AF1158" i="5"/>
  <c r="AG1158" i="5"/>
  <c r="AH1158" i="5"/>
  <c r="AH1144" i="5"/>
  <c r="AH1156" i="5"/>
  <c r="AF1144" i="5"/>
  <c r="AG1144" i="5"/>
  <c r="AF1148" i="5"/>
  <c r="AG1148" i="5"/>
  <c r="AH1148" i="5"/>
  <c r="AF1152" i="5"/>
  <c r="AG1152" i="5"/>
  <c r="AH1152" i="5"/>
  <c r="AF1156" i="5"/>
  <c r="AG1156" i="5"/>
  <c r="AF1132" i="6"/>
  <c r="AG1132" i="6"/>
  <c r="AH1132" i="6"/>
  <c r="AH1134" i="6"/>
  <c r="AH1133" i="5"/>
  <c r="AH1131" i="5"/>
  <c r="AF1131" i="5"/>
  <c r="AG1131" i="5"/>
  <c r="AF1134" i="5"/>
  <c r="AG1134" i="5"/>
  <c r="AH1134" i="5"/>
  <c r="AH1132" i="5"/>
  <c r="AF1130" i="5"/>
  <c r="AG1130" i="5"/>
  <c r="AH1130" i="5"/>
  <c r="AF1130" i="6"/>
  <c r="AG1130" i="6"/>
  <c r="AH1130" i="6"/>
  <c r="AG1126" i="6"/>
  <c r="AH1088" i="5"/>
  <c r="AF1082" i="5"/>
  <c r="AG1082" i="5"/>
  <c r="AH1082" i="5"/>
  <c r="AF1084" i="5"/>
  <c r="AG1084" i="5"/>
  <c r="AH1084" i="5"/>
  <c r="AF1086" i="5"/>
  <c r="AG1086" i="5"/>
  <c r="AH1086" i="5"/>
  <c r="AF1088" i="5"/>
  <c r="AG1088" i="5"/>
  <c r="AH1081" i="5"/>
  <c r="AH1083" i="5"/>
  <c r="AH1085" i="5"/>
  <c r="AH1087" i="5"/>
  <c r="AF1070" i="5"/>
  <c r="AG1070" i="5"/>
  <c r="AH1070" i="5"/>
  <c r="AF1072" i="5"/>
  <c r="AG1072" i="5"/>
  <c r="AF1074" i="5"/>
  <c r="AG1074" i="5"/>
  <c r="AH1074" i="5"/>
  <c r="AF1076" i="5"/>
  <c r="AG1076" i="5"/>
  <c r="AH1076" i="5"/>
  <c r="AF1078" i="5"/>
  <c r="AG1078" i="5"/>
  <c r="AH1078" i="5"/>
  <c r="AF1080" i="5"/>
  <c r="AG1080" i="5"/>
  <c r="AH1080" i="5"/>
  <c r="AH1069" i="5"/>
  <c r="AH1071" i="5"/>
  <c r="AH1073" i="5"/>
  <c r="AH1075" i="5"/>
  <c r="AH1077" i="5"/>
  <c r="AH1079" i="5"/>
  <c r="AH1068" i="5"/>
  <c r="AF1058" i="6"/>
  <c r="AG1058" i="6"/>
  <c r="AH1058" i="6"/>
  <c r="AF1056" i="6"/>
  <c r="AG1056" i="6"/>
  <c r="AH1056" i="6"/>
  <c r="AF1059" i="6"/>
  <c r="AG1059" i="6"/>
  <c r="AH1059" i="6"/>
  <c r="AF1057" i="5"/>
  <c r="AG1057" i="5"/>
  <c r="AH1057" i="5"/>
  <c r="AF1058" i="5"/>
  <c r="AG1058" i="5"/>
  <c r="AH1058" i="5"/>
  <c r="AH1056" i="5"/>
  <c r="AH1059" i="5"/>
  <c r="AF1055" i="6"/>
  <c r="AG1055" i="6"/>
  <c r="AH1055" i="6"/>
  <c r="AH1055" i="5"/>
  <c r="AF1055" i="5"/>
  <c r="AG1055" i="5"/>
  <c r="AF1050" i="6"/>
  <c r="AG1050" i="6"/>
  <c r="AH1050" i="6"/>
  <c r="AF1038" i="6"/>
  <c r="AG1038" i="6"/>
  <c r="AH1038" i="6"/>
  <c r="AF1047" i="6"/>
  <c r="AG1047" i="6"/>
  <c r="AH1047" i="6"/>
  <c r="AH1048" i="6"/>
  <c r="AH1041" i="6"/>
  <c r="AF1039" i="6"/>
  <c r="AG1039" i="6"/>
  <c r="AH1039" i="6"/>
  <c r="AF1042" i="6"/>
  <c r="AG1042" i="6"/>
  <c r="AH1042" i="6"/>
  <c r="AF1045" i="6"/>
  <c r="AG1045" i="6"/>
  <c r="AH1045" i="6"/>
  <c r="AF1048" i="6"/>
  <c r="AG1048" i="6"/>
  <c r="AH1044" i="6"/>
  <c r="AH1040" i="6"/>
  <c r="AH1049" i="6"/>
  <c r="AF1037" i="6"/>
  <c r="AG1037" i="6"/>
  <c r="AH1037" i="6"/>
  <c r="AF1040" i="6"/>
  <c r="AG1040" i="6"/>
  <c r="AF1043" i="6"/>
  <c r="AG1043" i="6"/>
  <c r="AH1043" i="6"/>
  <c r="AF1046" i="6"/>
  <c r="AG1046" i="6"/>
  <c r="AH1046" i="6"/>
  <c r="AF1049" i="6"/>
  <c r="AG1049" i="6"/>
  <c r="AH1016" i="5"/>
  <c r="AF1012" i="5"/>
  <c r="AG1012" i="5"/>
  <c r="AH1012" i="5"/>
  <c r="AF1014" i="5"/>
  <c r="AG1014" i="5"/>
  <c r="AH1014" i="5"/>
  <c r="AF1016" i="5"/>
  <c r="AG1016" i="5"/>
  <c r="AH1013" i="5"/>
  <c r="AH1015" i="5"/>
  <c r="AF1011" i="5"/>
  <c r="AG1011" i="5"/>
  <c r="AH1011" i="5"/>
  <c r="AF1013" i="5"/>
  <c r="AG1013" i="5"/>
  <c r="AF1015" i="5"/>
  <c r="AG1015" i="5"/>
  <c r="AF1017" i="5"/>
  <c r="AG1017" i="5"/>
  <c r="AH1017" i="5"/>
  <c r="AH998" i="5"/>
  <c r="AF996" i="5"/>
  <c r="AG996" i="5"/>
  <c r="AH996" i="5"/>
  <c r="AF998" i="5"/>
  <c r="AG998" i="5"/>
  <c r="AF1000" i="5"/>
  <c r="AG1000" i="5"/>
  <c r="AH1000" i="5"/>
  <c r="AF1004" i="5"/>
  <c r="AG1004" i="5"/>
  <c r="AH1004" i="5"/>
  <c r="AF1010" i="5"/>
  <c r="AG1010" i="5"/>
  <c r="AH1010" i="5"/>
  <c r="AH1008" i="5"/>
  <c r="AH1006" i="5"/>
  <c r="AH997" i="5"/>
  <c r="AH1001" i="5"/>
  <c r="AH1005" i="5"/>
  <c r="AH1009" i="5"/>
  <c r="AH1002" i="5"/>
  <c r="AF995" i="5"/>
  <c r="AG995" i="5"/>
  <c r="AH995" i="5"/>
  <c r="AF997" i="5"/>
  <c r="AG997" i="5"/>
  <c r="AF999" i="5"/>
  <c r="AG999" i="5"/>
  <c r="AH999" i="5"/>
  <c r="AF1001" i="5"/>
  <c r="AG1001" i="5"/>
  <c r="AF1003" i="5"/>
  <c r="AG1003" i="5"/>
  <c r="AH1003" i="5"/>
  <c r="AF1005" i="5"/>
  <c r="AG1005" i="5"/>
  <c r="AF1007" i="5"/>
  <c r="AG1007" i="5"/>
  <c r="AH1007" i="5"/>
  <c r="AF1009" i="5"/>
  <c r="AG1009" i="5"/>
  <c r="AF994" i="5"/>
  <c r="AG994" i="5"/>
  <c r="AH974" i="6"/>
  <c r="AF965" i="6"/>
  <c r="AG965" i="6"/>
  <c r="AH965" i="6"/>
  <c r="AF974" i="6"/>
  <c r="AG974" i="6"/>
  <c r="AH969" i="6"/>
  <c r="AF966" i="6"/>
  <c r="AG966" i="6"/>
  <c r="AH966" i="6"/>
  <c r="AF969" i="6"/>
  <c r="AG969" i="6"/>
  <c r="AH970" i="6"/>
  <c r="AH973" i="6"/>
  <c r="AF950" i="6"/>
  <c r="AG950" i="6"/>
  <c r="AH950" i="6"/>
  <c r="AF953" i="6"/>
  <c r="AG953" i="6"/>
  <c r="AH953" i="6"/>
  <c r="AF962" i="6"/>
  <c r="AG962" i="6"/>
  <c r="AH962" i="6"/>
  <c r="AF945" i="6"/>
  <c r="AG945" i="6"/>
  <c r="AH945" i="6"/>
  <c r="AF954" i="6"/>
  <c r="AG954" i="6"/>
  <c r="AH954" i="6"/>
  <c r="AF957" i="6"/>
  <c r="AG957" i="6"/>
  <c r="AH957" i="6"/>
  <c r="AH946" i="6"/>
  <c r="AH949" i="6"/>
  <c r="AH958" i="6"/>
  <c r="AH961" i="6"/>
  <c r="AF938" i="6"/>
  <c r="AG938" i="6"/>
  <c r="AH938" i="6"/>
  <c r="AF941" i="6"/>
  <c r="AG941" i="6"/>
  <c r="AH941" i="6"/>
  <c r="AH933" i="6"/>
  <c r="AF933" i="6"/>
  <c r="AG933" i="6"/>
  <c r="AF942" i="6"/>
  <c r="AG942" i="6"/>
  <c r="AH942" i="6"/>
  <c r="AH934" i="6"/>
  <c r="AH937" i="6"/>
  <c r="AH929" i="6"/>
  <c r="AF917" i="6"/>
  <c r="AG917" i="6"/>
  <c r="AH917" i="6"/>
  <c r="AF926" i="6"/>
  <c r="AG926" i="6"/>
  <c r="AH926" i="6"/>
  <c r="AF929" i="6"/>
  <c r="AG929" i="6"/>
  <c r="AH930" i="6"/>
  <c r="AF918" i="6"/>
  <c r="AG918" i="6"/>
  <c r="AH918" i="6"/>
  <c r="AF921" i="6"/>
  <c r="AG921" i="6"/>
  <c r="AH921" i="6"/>
  <c r="AF930" i="6"/>
  <c r="AG930" i="6"/>
  <c r="AH922" i="6"/>
  <c r="AH925" i="6"/>
  <c r="AH904" i="6"/>
  <c r="AF898" i="5"/>
  <c r="AG898" i="5"/>
  <c r="AH898" i="5"/>
  <c r="AH897" i="5"/>
  <c r="AF896" i="5"/>
  <c r="AG896" i="5"/>
  <c r="AH896" i="5"/>
  <c r="AH895" i="5"/>
  <c r="AH882" i="5"/>
  <c r="AH884" i="5"/>
  <c r="AH886" i="5"/>
  <c r="AH888" i="5"/>
  <c r="AH890" i="5"/>
  <c r="AH892" i="5"/>
  <c r="AH894" i="5"/>
  <c r="AH883" i="5"/>
  <c r="AH885" i="5"/>
  <c r="AH887" i="5"/>
  <c r="AH891" i="5"/>
  <c r="AH893" i="5"/>
  <c r="AF889" i="5"/>
  <c r="AG889" i="5"/>
  <c r="AH889" i="5"/>
  <c r="AH874" i="5"/>
  <c r="AF874" i="5"/>
  <c r="AG874" i="5"/>
  <c r="AF876" i="5"/>
  <c r="AG876" i="5"/>
  <c r="AF878" i="5"/>
  <c r="AG878" i="5"/>
  <c r="AH878" i="5"/>
  <c r="AF880" i="5"/>
  <c r="AG880" i="5"/>
  <c r="AH880" i="5"/>
  <c r="AH875" i="5"/>
  <c r="AH877" i="5"/>
  <c r="AH879" i="5"/>
  <c r="AH881" i="5"/>
  <c r="AH873" i="5"/>
  <c r="AH843" i="6"/>
  <c r="AF843" i="6"/>
  <c r="AG843" i="6"/>
  <c r="AF833" i="6"/>
  <c r="AG833" i="6"/>
  <c r="AH833" i="6"/>
  <c r="AH828" i="6"/>
  <c r="AF828" i="6"/>
  <c r="AG828" i="6"/>
  <c r="AH832" i="6"/>
  <c r="AF829" i="6"/>
  <c r="AG829" i="6"/>
  <c r="AG836" i="6"/>
  <c r="AF832" i="6"/>
  <c r="AG832" i="6"/>
  <c r="AH828" i="5"/>
  <c r="AH830" i="5"/>
  <c r="AH832" i="5"/>
  <c r="AH834" i="5"/>
  <c r="AF828" i="5"/>
  <c r="AG828" i="5"/>
  <c r="AH827" i="5"/>
  <c r="AH829" i="5"/>
  <c r="AF827" i="5"/>
  <c r="AG827" i="5"/>
  <c r="AG836" i="5"/>
  <c r="AF829" i="5"/>
  <c r="AG829" i="5"/>
  <c r="AF831" i="5"/>
  <c r="AG831" i="5"/>
  <c r="AI831" i="5"/>
  <c r="AJ831" i="5"/>
  <c r="AF833" i="5"/>
  <c r="AG833" i="5"/>
  <c r="AH833" i="5"/>
  <c r="AF835" i="5"/>
  <c r="AG835" i="5"/>
  <c r="AH835" i="5"/>
  <c r="AH826" i="5"/>
  <c r="AH808" i="6"/>
  <c r="AH807" i="6"/>
  <c r="AH805" i="6"/>
  <c r="AH804" i="6"/>
  <c r="AH806" i="6"/>
  <c r="AH775" i="6"/>
  <c r="AH779" i="6"/>
  <c r="AH783" i="6"/>
  <c r="AH755" i="6"/>
  <c r="AH759" i="6"/>
  <c r="AH763" i="6"/>
  <c r="AH731" i="5"/>
  <c r="AF728" i="5"/>
  <c r="AG728" i="5"/>
  <c r="AH728" i="5"/>
  <c r="AF731" i="5"/>
  <c r="AG731" i="5"/>
  <c r="AF734" i="5"/>
  <c r="AG734" i="5"/>
  <c r="AH734" i="5"/>
  <c r="AH732" i="5"/>
  <c r="AF726" i="5"/>
  <c r="AG726" i="5"/>
  <c r="AH726" i="5"/>
  <c r="AF729" i="5"/>
  <c r="AG729" i="5"/>
  <c r="AH729" i="5"/>
  <c r="AF732" i="5"/>
  <c r="AG732" i="5"/>
  <c r="AF735" i="5"/>
  <c r="AG735" i="5"/>
  <c r="AH735" i="5"/>
  <c r="AH727" i="5"/>
  <c r="AH730" i="5"/>
  <c r="AH733" i="5"/>
  <c r="AF725" i="6"/>
  <c r="AG725" i="6"/>
  <c r="AH725" i="6"/>
  <c r="AF734" i="6"/>
  <c r="AG734" i="6"/>
  <c r="AH734" i="6"/>
  <c r="AH729" i="6"/>
  <c r="AF729" i="6"/>
  <c r="AG729" i="6"/>
  <c r="AH724" i="6"/>
  <c r="AH733" i="6"/>
  <c r="AH723" i="5"/>
  <c r="AF708" i="5"/>
  <c r="AG708" i="5"/>
  <c r="AH708" i="5"/>
  <c r="AF714" i="5"/>
  <c r="AG714" i="5"/>
  <c r="AH714" i="5"/>
  <c r="AF723" i="5"/>
  <c r="AG723" i="5"/>
  <c r="AH711" i="5"/>
  <c r="AH718" i="5"/>
  <c r="AH717" i="5"/>
  <c r="AF709" i="5"/>
  <c r="AG709" i="5"/>
  <c r="AH709" i="5"/>
  <c r="AF712" i="5"/>
  <c r="AG712" i="5"/>
  <c r="AH712" i="5"/>
  <c r="AF715" i="5"/>
  <c r="AG715" i="5"/>
  <c r="AH715" i="5"/>
  <c r="AF718" i="5"/>
  <c r="AG718" i="5"/>
  <c r="AF721" i="5"/>
  <c r="AG721" i="5"/>
  <c r="AH721" i="5"/>
  <c r="AF724" i="5"/>
  <c r="AG724" i="5"/>
  <c r="AH724" i="5"/>
  <c r="AH720" i="5"/>
  <c r="AF710" i="5"/>
  <c r="AG710" i="5"/>
  <c r="AH710" i="5"/>
  <c r="AF713" i="5"/>
  <c r="AG713" i="5"/>
  <c r="AH713" i="5"/>
  <c r="AF716" i="5"/>
  <c r="AG716" i="5"/>
  <c r="AH716" i="5"/>
  <c r="AF719" i="5"/>
  <c r="AG719" i="5"/>
  <c r="AH719" i="5"/>
  <c r="AF722" i="5"/>
  <c r="AG722" i="5"/>
  <c r="AH722" i="5"/>
  <c r="AF725" i="5"/>
  <c r="AG725" i="5"/>
  <c r="AH725" i="5"/>
  <c r="AF713" i="6"/>
  <c r="AG713" i="6"/>
  <c r="AH713" i="6"/>
  <c r="AF722" i="6"/>
  <c r="AG722" i="6"/>
  <c r="AH722" i="6"/>
  <c r="AH708" i="6"/>
  <c r="AF708" i="6"/>
  <c r="AG708" i="6"/>
  <c r="AF717" i="6"/>
  <c r="AG717" i="6"/>
  <c r="AH717" i="6"/>
  <c r="AF720" i="6"/>
  <c r="AG720" i="6"/>
  <c r="AH720" i="6"/>
  <c r="AH709" i="6"/>
  <c r="AF709" i="6"/>
  <c r="AG709" i="6"/>
  <c r="AF718" i="6"/>
  <c r="AG718" i="6"/>
  <c r="AH718" i="6"/>
  <c r="AF721" i="6"/>
  <c r="AG721" i="6"/>
  <c r="AH721" i="6"/>
  <c r="AF707" i="5"/>
  <c r="AG707" i="5"/>
  <c r="AH707" i="5"/>
  <c r="AF696" i="5"/>
  <c r="AG696" i="5"/>
  <c r="AH696" i="5"/>
  <c r="AH697" i="5"/>
  <c r="AH695" i="5"/>
  <c r="AH698" i="5"/>
  <c r="AF695" i="5"/>
  <c r="AG695" i="5"/>
  <c r="AF698" i="5"/>
  <c r="AG698" i="5"/>
  <c r="AF694" i="5"/>
  <c r="AG694" i="5"/>
  <c r="AH694" i="5"/>
  <c r="AH679" i="6"/>
  <c r="AH683" i="6"/>
  <c r="AH687" i="6"/>
  <c r="AH675" i="6"/>
  <c r="AH663" i="6"/>
  <c r="AH662" i="6"/>
  <c r="AH653" i="6"/>
  <c r="AF650" i="6"/>
  <c r="AG650" i="6"/>
  <c r="AH650" i="6"/>
  <c r="AF653" i="6"/>
  <c r="AG653" i="6"/>
  <c r="AF643" i="5"/>
  <c r="AG643" i="5"/>
  <c r="AH643" i="5"/>
  <c r="AF636" i="6"/>
  <c r="AG636" i="6"/>
  <c r="AH636" i="6"/>
  <c r="AH639" i="6"/>
  <c r="AF632" i="6"/>
  <c r="AG632" i="6"/>
  <c r="AH632" i="6"/>
  <c r="AH635" i="6"/>
  <c r="AF635" i="6"/>
  <c r="AG635" i="6"/>
  <c r="AH640" i="6"/>
  <c r="AF644" i="6"/>
  <c r="AG644" i="6"/>
  <c r="AH644" i="6"/>
  <c r="AF631" i="5"/>
  <c r="AG631" i="5"/>
  <c r="AH631" i="5"/>
  <c r="AF639" i="5"/>
  <c r="AG639" i="5"/>
  <c r="AH639" i="5"/>
  <c r="AH635" i="5"/>
  <c r="AF617" i="5"/>
  <c r="AG617" i="5"/>
  <c r="AH617" i="5"/>
  <c r="AF620" i="5"/>
  <c r="AG620" i="5"/>
  <c r="AH620" i="5"/>
  <c r="AF616" i="5"/>
  <c r="AG616" i="5"/>
  <c r="AH616" i="5"/>
  <c r="AH609" i="6"/>
  <c r="AH593" i="6"/>
  <c r="AF569" i="6"/>
  <c r="AG569" i="6"/>
  <c r="AH569" i="6"/>
  <c r="AF567" i="5"/>
  <c r="AG567" i="5"/>
  <c r="AH567" i="5"/>
  <c r="AF555" i="5"/>
  <c r="AG555" i="5"/>
  <c r="AH555" i="5"/>
  <c r="AH563" i="5"/>
  <c r="AF563" i="5"/>
  <c r="AG563" i="5"/>
  <c r="AH559" i="5"/>
  <c r="AF559" i="5"/>
  <c r="AG559" i="5"/>
  <c r="AF551" i="5"/>
  <c r="AG551" i="5"/>
  <c r="AH551" i="5"/>
  <c r="AF542" i="5"/>
  <c r="AG542" i="5"/>
  <c r="AH542" i="5"/>
  <c r="AF541" i="5"/>
  <c r="AG541" i="5"/>
  <c r="AH541" i="5"/>
  <c r="AH540" i="6"/>
  <c r="AH542" i="6"/>
  <c r="AF540" i="6"/>
  <c r="AG540" i="6"/>
  <c r="AH539" i="6"/>
  <c r="AF541" i="6"/>
  <c r="AG541" i="6"/>
  <c r="AH541" i="6"/>
  <c r="AH538" i="6"/>
  <c r="AH538" i="5"/>
  <c r="AF497" i="5"/>
  <c r="AG497" i="5"/>
  <c r="AH497" i="5"/>
  <c r="AF493" i="5"/>
  <c r="AG493" i="5"/>
  <c r="AH493" i="5"/>
  <c r="AH489" i="5"/>
  <c r="AH477" i="6"/>
  <c r="AH475" i="6"/>
  <c r="AF475" i="6"/>
  <c r="AG475" i="6"/>
  <c r="AF478" i="6"/>
  <c r="AG478" i="6"/>
  <c r="AH478" i="6"/>
  <c r="AF476" i="6"/>
  <c r="AG476" i="6"/>
  <c r="AH476" i="6"/>
  <c r="AH475" i="5"/>
  <c r="AH478" i="5"/>
  <c r="AF474" i="5"/>
  <c r="AG474" i="5"/>
  <c r="AH474" i="5"/>
  <c r="AH474" i="6"/>
  <c r="AF438" i="5"/>
  <c r="AG438" i="5"/>
  <c r="AH438" i="5"/>
  <c r="AF434" i="5"/>
  <c r="AG434" i="5"/>
  <c r="AH434" i="5"/>
  <c r="AH430" i="5"/>
  <c r="AF416" i="5"/>
  <c r="AG416" i="5"/>
  <c r="AH416" i="5"/>
  <c r="AH415" i="5"/>
  <c r="AH374" i="5"/>
  <c r="AH370" i="5"/>
  <c r="AH339" i="6"/>
  <c r="AF329" i="6"/>
  <c r="AG329" i="6"/>
  <c r="AH329" i="6"/>
  <c r="AF328" i="6"/>
  <c r="AG328" i="6"/>
  <c r="AH328" i="6"/>
  <c r="AH242" i="6"/>
  <c r="AF242" i="6"/>
  <c r="AG242" i="6"/>
  <c r="AH233" i="6"/>
  <c r="AH235" i="6"/>
  <c r="AF233" i="6"/>
  <c r="AG233" i="6"/>
  <c r="AF235" i="6"/>
  <c r="AG235" i="6"/>
  <c r="AF237" i="6"/>
  <c r="AG237" i="6"/>
  <c r="AH237" i="6"/>
  <c r="AF239" i="6"/>
  <c r="AG239" i="6"/>
  <c r="AH239" i="6"/>
  <c r="AF241" i="6"/>
  <c r="AG241" i="6"/>
  <c r="AH241" i="6"/>
  <c r="AH240" i="6"/>
  <c r="AF234" i="6"/>
  <c r="AG234" i="6"/>
  <c r="AH234" i="6"/>
  <c r="AF236" i="6"/>
  <c r="AG236" i="6"/>
  <c r="AH236" i="6"/>
  <c r="AF238" i="6"/>
  <c r="AG238" i="6"/>
  <c r="AH238" i="6"/>
  <c r="AF240" i="6"/>
  <c r="AG240" i="6"/>
  <c r="AF232" i="6"/>
  <c r="AG232" i="6"/>
  <c r="AG243" i="6"/>
  <c r="AI235" i="6"/>
  <c r="AJ235" i="6"/>
  <c r="AF208" i="5"/>
  <c r="AG208" i="5"/>
  <c r="AH208" i="5"/>
  <c r="AF211" i="5"/>
  <c r="AG211" i="5"/>
  <c r="AH211" i="5"/>
  <c r="AF214" i="5"/>
  <c r="AG214" i="5"/>
  <c r="AH214" i="5"/>
  <c r="AF206" i="5"/>
  <c r="AG206" i="5"/>
  <c r="AH206" i="5"/>
  <c r="AF209" i="5"/>
  <c r="AG209" i="5"/>
  <c r="AH209" i="5"/>
  <c r="AF212" i="5"/>
  <c r="AG212" i="5"/>
  <c r="AH212" i="5"/>
  <c r="AH207" i="5"/>
  <c r="AH210" i="5"/>
  <c r="AH213" i="5"/>
  <c r="AH199" i="5"/>
  <c r="AH202" i="5"/>
  <c r="AH205" i="5"/>
  <c r="AF196" i="5"/>
  <c r="AG196" i="5"/>
  <c r="AH196" i="5"/>
  <c r="AF199" i="5"/>
  <c r="AG199" i="5"/>
  <c r="AF202" i="5"/>
  <c r="AG202" i="5"/>
  <c r="AF205" i="5"/>
  <c r="AG205" i="5"/>
  <c r="AH194" i="5"/>
  <c r="AH197" i="5"/>
  <c r="AF194" i="5"/>
  <c r="AG194" i="5"/>
  <c r="AF197" i="5"/>
  <c r="AG197" i="5"/>
  <c r="AF200" i="5"/>
  <c r="AG200" i="5"/>
  <c r="AH200" i="5"/>
  <c r="AF203" i="5"/>
  <c r="AG203" i="5"/>
  <c r="AH203" i="5"/>
  <c r="AH195" i="5"/>
  <c r="AH198" i="5"/>
  <c r="AH201" i="5"/>
  <c r="AH204" i="5"/>
  <c r="AF193" i="5"/>
  <c r="AG193" i="5"/>
  <c r="AH193" i="5"/>
  <c r="AH170" i="6"/>
  <c r="AF162" i="6"/>
  <c r="AG162" i="6"/>
  <c r="AH162" i="6"/>
  <c r="AF164" i="6"/>
  <c r="AG164" i="6"/>
  <c r="AH164" i="6"/>
  <c r="AF166" i="6"/>
  <c r="AG166" i="6"/>
  <c r="AH166" i="6"/>
  <c r="AF168" i="6"/>
  <c r="AG168" i="6"/>
  <c r="AH168" i="6"/>
  <c r="AF170" i="6"/>
  <c r="AG170" i="6"/>
  <c r="AF172" i="6"/>
  <c r="AG172" i="6"/>
  <c r="AH172" i="6"/>
  <c r="AF174" i="6"/>
  <c r="AG174" i="6"/>
  <c r="AH174" i="6"/>
  <c r="AH161" i="6"/>
  <c r="AH163" i="6"/>
  <c r="AH165" i="6"/>
  <c r="AH167" i="6"/>
  <c r="AH169" i="6"/>
  <c r="AH171" i="6"/>
  <c r="AH173" i="6"/>
  <c r="AH175" i="6"/>
  <c r="AF160" i="6"/>
  <c r="AG160" i="6"/>
  <c r="AG176" i="6"/>
  <c r="AI163" i="6"/>
  <c r="AJ163" i="6"/>
  <c r="AF140" i="5"/>
  <c r="AG140" i="5"/>
  <c r="AH140" i="5"/>
  <c r="AH137" i="5"/>
  <c r="AH131" i="5"/>
  <c r="AF129" i="5"/>
  <c r="AG129" i="5"/>
  <c r="AH129" i="5"/>
  <c r="AF132" i="5"/>
  <c r="AG132" i="5"/>
  <c r="AH132" i="5"/>
  <c r="AF135" i="5"/>
  <c r="AG135" i="5"/>
  <c r="AH135" i="5"/>
  <c r="AF138" i="5"/>
  <c r="AG138" i="5"/>
  <c r="AH138" i="5"/>
  <c r="AF141" i="5"/>
  <c r="AG141" i="5"/>
  <c r="AH141" i="5"/>
  <c r="AH134" i="5"/>
  <c r="AH133" i="5"/>
  <c r="AH139" i="5"/>
  <c r="AH142" i="5"/>
  <c r="AF130" i="5"/>
  <c r="AG130" i="5"/>
  <c r="AH130" i="5"/>
  <c r="AF133" i="5"/>
  <c r="AG133" i="5"/>
  <c r="AF136" i="5"/>
  <c r="AG136" i="5"/>
  <c r="AH136" i="5"/>
  <c r="AF139" i="5"/>
  <c r="AG139" i="5"/>
  <c r="AF142" i="5"/>
  <c r="AG142" i="5"/>
  <c r="AI142" i="5"/>
  <c r="AJ142" i="5"/>
  <c r="AH128" i="5"/>
  <c r="AH110" i="6"/>
  <c r="AH107" i="6"/>
  <c r="AF105" i="6"/>
  <c r="AG105" i="6"/>
  <c r="AH105" i="6"/>
  <c r="AF107" i="6"/>
  <c r="AG107" i="6"/>
  <c r="AF109" i="6"/>
  <c r="AG109" i="6"/>
  <c r="AH109" i="6"/>
  <c r="AH104" i="6"/>
  <c r="AH106" i="6"/>
  <c r="AH108" i="6"/>
  <c r="AF103" i="6"/>
  <c r="AG103" i="6"/>
  <c r="AF83" i="5"/>
  <c r="AG83" i="5"/>
  <c r="AH83" i="5"/>
  <c r="AH84" i="5"/>
  <c r="AF81" i="5"/>
  <c r="AG81" i="5"/>
  <c r="AH81" i="5"/>
  <c r="AF84" i="5"/>
  <c r="AG84" i="5"/>
  <c r="AH82" i="5"/>
  <c r="AH85" i="5"/>
  <c r="AH80" i="5"/>
  <c r="AH56" i="6"/>
  <c r="AF50" i="6"/>
  <c r="AG50" i="6"/>
  <c r="AG63" i="6"/>
  <c r="AF52" i="6"/>
  <c r="AG52" i="6"/>
  <c r="AH52" i="6"/>
  <c r="AF54" i="6"/>
  <c r="AG54" i="6"/>
  <c r="AH54" i="6"/>
  <c r="AF56" i="6"/>
  <c r="AG56" i="6"/>
  <c r="AF58" i="6"/>
  <c r="AG58" i="6"/>
  <c r="AH58" i="6"/>
  <c r="AF60" i="6"/>
  <c r="AG60" i="6"/>
  <c r="AH60" i="6"/>
  <c r="AF62" i="6"/>
  <c r="AG62" i="6"/>
  <c r="AH62" i="6"/>
  <c r="AH51" i="6"/>
  <c r="AH53" i="6"/>
  <c r="AH55" i="6"/>
  <c r="AH57" i="6"/>
  <c r="AH59" i="6"/>
  <c r="AH61" i="6"/>
  <c r="AH49" i="6"/>
  <c r="AC17" i="5"/>
  <c r="C8" i="7"/>
  <c r="AC17" i="6"/>
  <c r="C8" i="8"/>
  <c r="AF27" i="5"/>
  <c r="AG27" i="5"/>
  <c r="AH27" i="5"/>
  <c r="AF30" i="5"/>
  <c r="AG30" i="5"/>
  <c r="AH30" i="5"/>
  <c r="AH28" i="5"/>
  <c r="AF28" i="5"/>
  <c r="AG28" i="5"/>
  <c r="AH26" i="5"/>
  <c r="AH29" i="5"/>
  <c r="AH25" i="5"/>
  <c r="AH31" i="10"/>
  <c r="AF138" i="10"/>
  <c r="AG138" i="10"/>
  <c r="AH138" i="10"/>
  <c r="AH133" i="11"/>
  <c r="AF137" i="11"/>
  <c r="AG137" i="11"/>
  <c r="AH137" i="11"/>
  <c r="AF133" i="11"/>
  <c r="AG133" i="11"/>
  <c r="AH122" i="11"/>
  <c r="AF119" i="11"/>
  <c r="AG119" i="11"/>
  <c r="AH119" i="11"/>
  <c r="AF122" i="11"/>
  <c r="AG122" i="11"/>
  <c r="AF122" i="10"/>
  <c r="AG122" i="10"/>
  <c r="AH122" i="10"/>
  <c r="AH118" i="10"/>
  <c r="AF118" i="10"/>
  <c r="AG118" i="10"/>
  <c r="AH118" i="11"/>
  <c r="AF112" i="10"/>
  <c r="AG112" i="10"/>
  <c r="AH112" i="10"/>
  <c r="AF104" i="10"/>
  <c r="AG104" i="10"/>
  <c r="AH104" i="10"/>
  <c r="AF107" i="10"/>
  <c r="AG107" i="10"/>
  <c r="AH107" i="10"/>
  <c r="AF108" i="10"/>
  <c r="AG108" i="10"/>
  <c r="AH108" i="10"/>
  <c r="AF111" i="10"/>
  <c r="AG111" i="10"/>
  <c r="AH111" i="10"/>
  <c r="AF103" i="10"/>
  <c r="AG103" i="10"/>
  <c r="AH103" i="10"/>
  <c r="AF95" i="10"/>
  <c r="AG95" i="10"/>
  <c r="AH95" i="10"/>
  <c r="AH96" i="10"/>
  <c r="AH99" i="10"/>
  <c r="AH100" i="10"/>
  <c r="AF100" i="10"/>
  <c r="AG100" i="10"/>
  <c r="AH80" i="10"/>
  <c r="AH92" i="10"/>
  <c r="AF80" i="10"/>
  <c r="AG80" i="10"/>
  <c r="AF83" i="10"/>
  <c r="AG83" i="10"/>
  <c r="AH83" i="10"/>
  <c r="AF92" i="10"/>
  <c r="AG92" i="10"/>
  <c r="AF84" i="10"/>
  <c r="AG84" i="10"/>
  <c r="AH84" i="10"/>
  <c r="AF87" i="10"/>
  <c r="AG87" i="10"/>
  <c r="AH87" i="10"/>
  <c r="AH79" i="10"/>
  <c r="AH91" i="10"/>
  <c r="AF79" i="10"/>
  <c r="AG79" i="10"/>
  <c r="AF88" i="10"/>
  <c r="AG88" i="10"/>
  <c r="AH88" i="10"/>
  <c r="AF91" i="10"/>
  <c r="AG91" i="10"/>
  <c r="AH71" i="11"/>
  <c r="AH66" i="11"/>
  <c r="AF71" i="11"/>
  <c r="AG71" i="11"/>
  <c r="AF66" i="11"/>
  <c r="AG66" i="11"/>
  <c r="AH78" i="11"/>
  <c r="AH80" i="11"/>
  <c r="AH82" i="11"/>
  <c r="AH84" i="11"/>
  <c r="AH90" i="11"/>
  <c r="AF76" i="11"/>
  <c r="AG76" i="11"/>
  <c r="AH76" i="11"/>
  <c r="AF78" i="11"/>
  <c r="AG78" i="11"/>
  <c r="AF80" i="11"/>
  <c r="AG80" i="11"/>
  <c r="AF82" i="11"/>
  <c r="AG82" i="11"/>
  <c r="AF84" i="11"/>
  <c r="AG84" i="11"/>
  <c r="AF86" i="11"/>
  <c r="AG86" i="11"/>
  <c r="AH86" i="11"/>
  <c r="AF88" i="11"/>
  <c r="AG88" i="11"/>
  <c r="AH88" i="11"/>
  <c r="AH65" i="11"/>
  <c r="AH73" i="11"/>
  <c r="AH77" i="11"/>
  <c r="AH79" i="11"/>
  <c r="AH81" i="11"/>
  <c r="AH83" i="11"/>
  <c r="AH85" i="11"/>
  <c r="AH87" i="11"/>
  <c r="AH89" i="11"/>
  <c r="AH91" i="11"/>
  <c r="AH68" i="10"/>
  <c r="AF68" i="10"/>
  <c r="AG68" i="10"/>
  <c r="AF71" i="10"/>
  <c r="AG71" i="10"/>
  <c r="AH71" i="10"/>
  <c r="AF72" i="10"/>
  <c r="AG72" i="10"/>
  <c r="AH72" i="10"/>
  <c r="AF75" i="10"/>
  <c r="AG75" i="10"/>
  <c r="AH75" i="10"/>
  <c r="AH67" i="10"/>
  <c r="AH76" i="10"/>
  <c r="AH57" i="11"/>
  <c r="AF54" i="11"/>
  <c r="AG54" i="11"/>
  <c r="AH54" i="11"/>
  <c r="AF57" i="11"/>
  <c r="AG57" i="11"/>
  <c r="AH58" i="11"/>
  <c r="AH61" i="11"/>
  <c r="AF58" i="11"/>
  <c r="AG58" i="11"/>
  <c r="AF61" i="11"/>
  <c r="AG61" i="11"/>
  <c r="AH50" i="11"/>
  <c r="AH53" i="11"/>
  <c r="AH62" i="11"/>
  <c r="AH55" i="10"/>
  <c r="AF55" i="10"/>
  <c r="AG55" i="10"/>
  <c r="AF64" i="10"/>
  <c r="AG64" i="10"/>
  <c r="AH64" i="10"/>
  <c r="F13" i="10"/>
  <c r="C8" i="12"/>
  <c r="AF56" i="10"/>
  <c r="AG56" i="10"/>
  <c r="AH56" i="10"/>
  <c r="AF59" i="10"/>
  <c r="AG59" i="10"/>
  <c r="AH59" i="10"/>
  <c r="AH60" i="10"/>
  <c r="AH63" i="10"/>
  <c r="AF49" i="11"/>
  <c r="AG49" i="11"/>
  <c r="AH49" i="11"/>
  <c r="AF40" i="10"/>
  <c r="AG40" i="10"/>
  <c r="AH40" i="10"/>
  <c r="AH751" i="46"/>
  <c r="AH497" i="45"/>
  <c r="AH118" i="46"/>
  <c r="AB13" i="46"/>
  <c r="AE23" i="46"/>
  <c r="AB13" i="45"/>
  <c r="C8" i="47"/>
  <c r="AF28" i="51"/>
  <c r="AG28" i="51"/>
  <c r="AH28" i="51"/>
  <c r="AH26" i="51"/>
  <c r="AF26" i="51"/>
  <c r="AG26" i="51"/>
  <c r="AF19" i="56"/>
  <c r="AG19" i="56"/>
  <c r="AH19" i="56"/>
  <c r="AH18" i="56"/>
  <c r="S21" i="20"/>
  <c r="T21" i="20"/>
  <c r="U21" i="20"/>
  <c r="S20" i="20"/>
  <c r="T20" i="20"/>
  <c r="U20" i="20"/>
  <c r="S17" i="20"/>
  <c r="T17" i="20"/>
  <c r="U17" i="20"/>
  <c r="S21" i="21"/>
  <c r="T21" i="21"/>
  <c r="U21" i="21"/>
  <c r="S18" i="21"/>
  <c r="T18" i="21"/>
  <c r="U18" i="21"/>
  <c r="U17" i="21"/>
  <c r="S13" i="21"/>
  <c r="T13" i="21"/>
  <c r="U13" i="21"/>
  <c r="U12" i="21"/>
  <c r="S12" i="20"/>
  <c r="T12" i="20"/>
  <c r="U12" i="20"/>
  <c r="U11" i="20"/>
  <c r="U19" i="26"/>
  <c r="AF19" i="55"/>
  <c r="AG19" i="55"/>
  <c r="AG21" i="55"/>
  <c r="AH18" i="55"/>
  <c r="AF28" i="50"/>
  <c r="AG28" i="50"/>
  <c r="AH28" i="50"/>
  <c r="AH20" i="50"/>
  <c r="AF20" i="50"/>
  <c r="AG20" i="50"/>
  <c r="AH19" i="50"/>
  <c r="AF19" i="50"/>
  <c r="AG19" i="50"/>
  <c r="AF18" i="50"/>
  <c r="AG18" i="50"/>
  <c r="U24" i="36"/>
  <c r="U21" i="35"/>
  <c r="S12" i="36"/>
  <c r="T12" i="36"/>
  <c r="U12" i="36"/>
  <c r="U13" i="36"/>
  <c r="S13" i="36"/>
  <c r="T13" i="36"/>
  <c r="U11" i="36"/>
  <c r="U12" i="35"/>
  <c r="U16" i="35"/>
  <c r="AH412" i="45"/>
  <c r="AH496" i="45"/>
  <c r="AH504" i="45"/>
  <c r="AH60" i="46"/>
  <c r="AH665" i="46"/>
  <c r="AH813" i="46"/>
  <c r="AH817" i="46"/>
  <c r="AH408" i="45"/>
  <c r="AH500" i="45"/>
  <c r="AH52" i="46"/>
  <c r="AH56" i="46"/>
  <c r="AH64" i="46"/>
  <c r="AH816" i="46"/>
  <c r="AH116" i="45"/>
  <c r="AH396" i="45"/>
  <c r="AG339" i="45"/>
  <c r="AI331" i="45"/>
  <c r="AJ331" i="45"/>
  <c r="AF524" i="45"/>
  <c r="AG524" i="45"/>
  <c r="AH524" i="45"/>
  <c r="AH512" i="46"/>
  <c r="AH460" i="46"/>
  <c r="AH664" i="46"/>
  <c r="AF684" i="46"/>
  <c r="AG684" i="46"/>
  <c r="AH684" i="46"/>
  <c r="AH688" i="46"/>
  <c r="AG43" i="45"/>
  <c r="AI38" i="45"/>
  <c r="AJ38" i="45"/>
  <c r="AH38" i="45"/>
  <c r="AG120" i="45"/>
  <c r="AI116" i="45"/>
  <c r="AJ116" i="45"/>
  <c r="AH115" i="45"/>
  <c r="AG206" i="45"/>
  <c r="AI202" i="45"/>
  <c r="AJ202" i="45"/>
  <c r="AH201" i="45"/>
  <c r="AG744" i="45"/>
  <c r="AI742" i="45"/>
  <c r="AJ742" i="45"/>
  <c r="AH733" i="45"/>
  <c r="AG206" i="46"/>
  <c r="AI202" i="46"/>
  <c r="AJ202" i="46"/>
  <c r="AH201" i="46"/>
  <c r="AG514" i="46"/>
  <c r="AI512" i="46"/>
  <c r="AJ512" i="46"/>
  <c r="AH575" i="46"/>
  <c r="AH579" i="46"/>
  <c r="C12" i="47"/>
  <c r="F12" i="47"/>
  <c r="F12" i="48"/>
  <c r="C12" i="48"/>
  <c r="AH611" i="46"/>
  <c r="AH675" i="46"/>
  <c r="AH679" i="46"/>
  <c r="AH695" i="46"/>
  <c r="AG632" i="45"/>
  <c r="AI625" i="45"/>
  <c r="AJ625" i="45"/>
  <c r="AH623" i="46"/>
  <c r="F27" i="47"/>
  <c r="F30" i="47"/>
  <c r="C27" i="48"/>
  <c r="C30" i="48"/>
  <c r="AG39" i="46"/>
  <c r="AH39" i="46"/>
  <c r="AG41" i="46"/>
  <c r="AG99" i="46"/>
  <c r="AH99" i="46"/>
  <c r="AG103" i="46"/>
  <c r="AH103" i="46"/>
  <c r="AG28" i="46"/>
  <c r="AH28" i="46"/>
  <c r="AG32" i="46"/>
  <c r="AH41" i="46"/>
  <c r="AG100" i="46"/>
  <c r="AH100" i="46"/>
  <c r="AG104" i="46"/>
  <c r="AH104" i="46"/>
  <c r="AG110" i="46"/>
  <c r="AG27" i="46"/>
  <c r="AG31" i="46"/>
  <c r="AH31" i="46"/>
  <c r="AG38" i="46"/>
  <c r="AG40" i="46"/>
  <c r="AG42" i="46"/>
  <c r="AH67" i="46"/>
  <c r="AH69" i="46"/>
  <c r="AH71" i="46"/>
  <c r="AH73" i="46"/>
  <c r="AH75" i="46"/>
  <c r="AH77" i="46"/>
  <c r="AH79" i="46"/>
  <c r="AG97" i="46"/>
  <c r="AG101" i="46"/>
  <c r="AH101" i="46"/>
  <c r="AG105" i="46"/>
  <c r="AH105" i="46"/>
  <c r="AG108" i="46"/>
  <c r="AG80" i="46"/>
  <c r="AI66" i="46"/>
  <c r="AJ66" i="46"/>
  <c r="AG98" i="46"/>
  <c r="AH98" i="46"/>
  <c r="AG102" i="46"/>
  <c r="AH102" i="46"/>
  <c r="AG106" i="46"/>
  <c r="AH25" i="46"/>
  <c r="AH26" i="46"/>
  <c r="AH27" i="46"/>
  <c r="AH29" i="46"/>
  <c r="AH30" i="46"/>
  <c r="AH32" i="46"/>
  <c r="AH33" i="46"/>
  <c r="AG84" i="46"/>
  <c r="AG85" i="46"/>
  <c r="AH85" i="46"/>
  <c r="AG86" i="46"/>
  <c r="AG87" i="46"/>
  <c r="AH87" i="46"/>
  <c r="AG88" i="46"/>
  <c r="AH97" i="46"/>
  <c r="AG115" i="46"/>
  <c r="AH115" i="46"/>
  <c r="AH116" i="46"/>
  <c r="AH215" i="46"/>
  <c r="AH219" i="46"/>
  <c r="AH223" i="46"/>
  <c r="AH227" i="46"/>
  <c r="AH231" i="46"/>
  <c r="AH235" i="46"/>
  <c r="AH239" i="46"/>
  <c r="AH243" i="46"/>
  <c r="AG332" i="46"/>
  <c r="AH332" i="46"/>
  <c r="AG128" i="46"/>
  <c r="AH128" i="46"/>
  <c r="AH130" i="46"/>
  <c r="AG132" i="46"/>
  <c r="AH134" i="46"/>
  <c r="AG136" i="46"/>
  <c r="AH136" i="46"/>
  <c r="AH138" i="46"/>
  <c r="AG140" i="46"/>
  <c r="AH140" i="46"/>
  <c r="AH142" i="46"/>
  <c r="AG144" i="46"/>
  <c r="AH144" i="46"/>
  <c r="AH146" i="46"/>
  <c r="AG148" i="46"/>
  <c r="AH202" i="46"/>
  <c r="AG214" i="46"/>
  <c r="AH214" i="46"/>
  <c r="AH216" i="46"/>
  <c r="AG218" i="46"/>
  <c r="AH220" i="46"/>
  <c r="AG222" i="46"/>
  <c r="AH222" i="46"/>
  <c r="AH224" i="46"/>
  <c r="AG226" i="46"/>
  <c r="AH226" i="46"/>
  <c r="AH228" i="46"/>
  <c r="AG230" i="46"/>
  <c r="AH230" i="46"/>
  <c r="AH232" i="46"/>
  <c r="AG234" i="46"/>
  <c r="AH234" i="46"/>
  <c r="AH236" i="46"/>
  <c r="AG238" i="46"/>
  <c r="AH238" i="46"/>
  <c r="AH240" i="46"/>
  <c r="AG242" i="46"/>
  <c r="AH242" i="46"/>
  <c r="AH244" i="46"/>
  <c r="AG266" i="46"/>
  <c r="AH266" i="46"/>
  <c r="AG268" i="46"/>
  <c r="AH268" i="46"/>
  <c r="AG270" i="46"/>
  <c r="AG272" i="46"/>
  <c r="AH272" i="46"/>
  <c r="AG274" i="46"/>
  <c r="AH274" i="46"/>
  <c r="AG276" i="46"/>
  <c r="AG278" i="46"/>
  <c r="AH278" i="46"/>
  <c r="AG280" i="46"/>
  <c r="AH280" i="46"/>
  <c r="AG282" i="46"/>
  <c r="AH282" i="46"/>
  <c r="AG284" i="46"/>
  <c r="AG286" i="46"/>
  <c r="AG288" i="46"/>
  <c r="AG290" i="46"/>
  <c r="AG292" i="46"/>
  <c r="AG294" i="46"/>
  <c r="AG296" i="46"/>
  <c r="AG298" i="46"/>
  <c r="AF365" i="46"/>
  <c r="AF369" i="46"/>
  <c r="AF373" i="46"/>
  <c r="AF377" i="46"/>
  <c r="AH117" i="46"/>
  <c r="AH131" i="46"/>
  <c r="AH135" i="46"/>
  <c r="AH139" i="46"/>
  <c r="AH143" i="46"/>
  <c r="AH147" i="46"/>
  <c r="AG158" i="46"/>
  <c r="AI153" i="46"/>
  <c r="AJ153" i="46"/>
  <c r="AG166" i="46"/>
  <c r="AG167" i="46"/>
  <c r="AG168" i="46"/>
  <c r="AG169" i="46"/>
  <c r="AG170" i="46"/>
  <c r="AG171" i="46"/>
  <c r="AG172" i="46"/>
  <c r="AG173" i="46"/>
  <c r="AG174" i="46"/>
  <c r="AG175" i="46"/>
  <c r="AG176" i="46"/>
  <c r="AG177" i="46"/>
  <c r="AG178" i="46"/>
  <c r="AG179" i="46"/>
  <c r="AG180" i="46"/>
  <c r="AG181" i="46"/>
  <c r="AG182" i="46"/>
  <c r="AG183" i="46"/>
  <c r="AG184" i="46"/>
  <c r="AG185" i="46"/>
  <c r="AG186" i="46"/>
  <c r="AG187" i="46"/>
  <c r="AG188" i="46"/>
  <c r="AG189" i="46"/>
  <c r="AG190" i="46"/>
  <c r="AG191" i="46"/>
  <c r="AG192" i="46"/>
  <c r="AG193" i="46"/>
  <c r="AG194" i="46"/>
  <c r="AG195" i="46"/>
  <c r="AG196" i="46"/>
  <c r="AH203" i="46"/>
  <c r="AH217" i="46"/>
  <c r="AH221" i="46"/>
  <c r="AH225" i="46"/>
  <c r="AH229" i="46"/>
  <c r="AH233" i="46"/>
  <c r="AH237" i="46"/>
  <c r="AH241" i="46"/>
  <c r="AH248" i="46"/>
  <c r="AH270" i="46"/>
  <c r="AH276" i="46"/>
  <c r="AH284" i="46"/>
  <c r="AG347" i="46"/>
  <c r="AH347" i="46"/>
  <c r="AH132" i="46"/>
  <c r="AH148" i="46"/>
  <c r="AH218" i="46"/>
  <c r="AH247" i="46"/>
  <c r="AG267" i="46"/>
  <c r="AG269" i="46"/>
  <c r="AG271" i="46"/>
  <c r="AG273" i="46"/>
  <c r="AG275" i="46"/>
  <c r="AG277" i="46"/>
  <c r="AG279" i="46"/>
  <c r="AG281" i="46"/>
  <c r="AG283" i="46"/>
  <c r="AG285" i="46"/>
  <c r="AG287" i="46"/>
  <c r="AG289" i="46"/>
  <c r="AG291" i="46"/>
  <c r="AG293" i="46"/>
  <c r="AG295" i="46"/>
  <c r="AG297" i="46"/>
  <c r="AG336" i="46"/>
  <c r="AH336" i="46"/>
  <c r="AG343" i="46"/>
  <c r="AH343" i="46"/>
  <c r="AF367" i="46"/>
  <c r="AF371" i="46"/>
  <c r="AF375" i="46"/>
  <c r="AG344" i="46"/>
  <c r="AH344" i="46"/>
  <c r="AH346" i="46"/>
  <c r="AG366" i="46"/>
  <c r="AG368" i="46"/>
  <c r="AH368" i="46"/>
  <c r="AG370" i="46"/>
  <c r="AG372" i="46"/>
  <c r="AG374" i="46"/>
  <c r="AH374" i="46"/>
  <c r="AG376" i="46"/>
  <c r="AH376" i="46"/>
  <c r="AG378" i="46"/>
  <c r="AG396" i="46"/>
  <c r="AH396" i="46"/>
  <c r="AF253" i="46"/>
  <c r="AF254" i="46"/>
  <c r="AF255" i="46"/>
  <c r="AF256" i="46"/>
  <c r="AF257" i="46"/>
  <c r="AG299" i="46"/>
  <c r="AG300" i="46"/>
  <c r="AG301" i="46"/>
  <c r="AG302" i="46"/>
  <c r="AG303" i="46"/>
  <c r="AG304" i="46"/>
  <c r="AG305" i="46"/>
  <c r="AG306" i="46"/>
  <c r="AG307" i="46"/>
  <c r="AG308" i="46"/>
  <c r="AG309" i="46"/>
  <c r="AG310" i="46"/>
  <c r="AG311" i="46"/>
  <c r="AG312" i="46"/>
  <c r="AG313" i="46"/>
  <c r="AG318" i="46"/>
  <c r="AG319" i="46"/>
  <c r="AG320" i="46"/>
  <c r="AG321" i="46"/>
  <c r="AG322" i="46"/>
  <c r="AH333" i="46"/>
  <c r="AH337" i="46"/>
  <c r="AH356" i="46"/>
  <c r="AH357" i="46"/>
  <c r="AH358" i="46"/>
  <c r="AH359" i="46"/>
  <c r="AH360" i="46"/>
  <c r="AH361" i="46"/>
  <c r="AH362" i="46"/>
  <c r="AH363" i="46"/>
  <c r="AH364" i="46"/>
  <c r="AH366" i="46"/>
  <c r="AH372" i="46"/>
  <c r="AG400" i="46"/>
  <c r="AH345" i="46"/>
  <c r="AF408" i="46"/>
  <c r="AG462" i="46"/>
  <c r="AI457" i="46"/>
  <c r="AJ457" i="46"/>
  <c r="AG485" i="46"/>
  <c r="AH485" i="46"/>
  <c r="AF383" i="46"/>
  <c r="AF384" i="46"/>
  <c r="AF385" i="46"/>
  <c r="AF386" i="46"/>
  <c r="AF387" i="46"/>
  <c r="AH397" i="46"/>
  <c r="AH401" i="46"/>
  <c r="AH409" i="46"/>
  <c r="AG410" i="46"/>
  <c r="AH410" i="46"/>
  <c r="AG411" i="46"/>
  <c r="AH411" i="46"/>
  <c r="AG412" i="46"/>
  <c r="AH412" i="46"/>
  <c r="AG421" i="46"/>
  <c r="AG422" i="46"/>
  <c r="AG423" i="46"/>
  <c r="AG424" i="46"/>
  <c r="AG425" i="46"/>
  <c r="AG478" i="46"/>
  <c r="AI471" i="46"/>
  <c r="AJ471" i="46"/>
  <c r="AG482" i="46"/>
  <c r="AH482" i="46"/>
  <c r="AG486" i="46"/>
  <c r="AH458" i="46"/>
  <c r="AG483" i="46"/>
  <c r="AH483" i="46"/>
  <c r="AH399" i="46"/>
  <c r="AH403" i="46"/>
  <c r="AH457" i="46"/>
  <c r="AH461" i="46"/>
  <c r="AG484" i="46"/>
  <c r="AH484" i="46"/>
  <c r="AH486" i="46"/>
  <c r="AH522" i="46"/>
  <c r="AH526" i="46"/>
  <c r="AG535" i="46"/>
  <c r="AH535" i="46"/>
  <c r="AG546" i="46"/>
  <c r="AH546" i="46"/>
  <c r="AG550" i="46"/>
  <c r="AH550" i="46"/>
  <c r="AG554" i="46"/>
  <c r="AH554" i="46"/>
  <c r="AG565" i="46"/>
  <c r="AI560" i="46"/>
  <c r="AJ560" i="46"/>
  <c r="AG602" i="46"/>
  <c r="AH602" i="46"/>
  <c r="AG613" i="46"/>
  <c r="AI612" i="46"/>
  <c r="AJ612" i="46"/>
  <c r="AG637" i="46"/>
  <c r="AH637" i="46"/>
  <c r="AF426" i="46"/>
  <c r="AF427" i="46"/>
  <c r="AF428" i="46"/>
  <c r="AF429" i="46"/>
  <c r="AF430" i="46"/>
  <c r="AF431" i="46"/>
  <c r="AF432" i="46"/>
  <c r="AF433" i="46"/>
  <c r="AF434" i="46"/>
  <c r="AF435" i="46"/>
  <c r="AF436" i="46"/>
  <c r="AF437" i="46"/>
  <c r="AF438" i="46"/>
  <c r="AF439" i="46"/>
  <c r="AF440" i="46"/>
  <c r="AF441" i="46"/>
  <c r="AF442" i="46"/>
  <c r="AF443" i="46"/>
  <c r="AF444" i="46"/>
  <c r="AF445" i="46"/>
  <c r="AF446" i="46"/>
  <c r="AF447" i="46"/>
  <c r="AF448" i="46"/>
  <c r="AF449" i="46"/>
  <c r="AF450" i="46"/>
  <c r="AF451" i="46"/>
  <c r="AF452" i="46"/>
  <c r="AF495" i="46"/>
  <c r="AF496" i="46"/>
  <c r="AF497" i="46"/>
  <c r="AH498" i="46"/>
  <c r="AH509" i="46"/>
  <c r="AH513" i="46"/>
  <c r="AH523" i="46"/>
  <c r="AG525" i="46"/>
  <c r="AH525" i="46"/>
  <c r="AH527" i="46"/>
  <c r="AH532" i="46"/>
  <c r="AH533" i="46"/>
  <c r="AG545" i="46"/>
  <c r="AH545" i="46"/>
  <c r="AG549" i="46"/>
  <c r="AG553" i="46"/>
  <c r="AH553" i="46"/>
  <c r="AG583" i="46"/>
  <c r="AI573" i="46"/>
  <c r="AJ573" i="46"/>
  <c r="AI574" i="46"/>
  <c r="AJ574" i="46"/>
  <c r="AI575" i="46"/>
  <c r="AJ575" i="46"/>
  <c r="AI576" i="46"/>
  <c r="AJ576" i="46"/>
  <c r="AI578" i="46"/>
  <c r="AJ578" i="46"/>
  <c r="AI579" i="46"/>
  <c r="AJ579" i="46"/>
  <c r="AI580" i="46"/>
  <c r="AJ580" i="46"/>
  <c r="AI581" i="46"/>
  <c r="AJ581" i="46"/>
  <c r="AI582" i="46"/>
  <c r="AJ582" i="46"/>
  <c r="AG588" i="46"/>
  <c r="AH588" i="46"/>
  <c r="AG590" i="46"/>
  <c r="AH590" i="46"/>
  <c r="AG601" i="46"/>
  <c r="AH601" i="46"/>
  <c r="AG632" i="46"/>
  <c r="AI621" i="46"/>
  <c r="AJ621" i="46"/>
  <c r="AG638" i="46"/>
  <c r="AH510" i="46"/>
  <c r="AH524" i="46"/>
  <c r="AG534" i="46"/>
  <c r="AG536" i="46"/>
  <c r="AG548" i="46"/>
  <c r="AH548" i="46"/>
  <c r="AG552" i="46"/>
  <c r="AH552" i="46"/>
  <c r="AH561" i="46"/>
  <c r="AG600" i="46"/>
  <c r="AH600" i="46"/>
  <c r="AH609" i="46"/>
  <c r="AG639" i="46"/>
  <c r="AH639" i="46"/>
  <c r="AG499" i="46"/>
  <c r="AG500" i="46"/>
  <c r="AH500" i="46"/>
  <c r="AG501" i="46"/>
  <c r="AG502" i="46"/>
  <c r="AH502" i="46"/>
  <c r="AG503" i="46"/>
  <c r="AG504" i="46"/>
  <c r="AH504" i="46"/>
  <c r="AG547" i="46"/>
  <c r="AH547" i="46"/>
  <c r="AG551" i="46"/>
  <c r="AH551" i="46"/>
  <c r="AG555" i="46"/>
  <c r="AH555" i="46"/>
  <c r="AH560" i="46"/>
  <c r="AH564" i="46"/>
  <c r="AG587" i="46"/>
  <c r="AG589" i="46"/>
  <c r="AG591" i="46"/>
  <c r="AG603" i="46"/>
  <c r="AH603" i="46"/>
  <c r="AH608" i="46"/>
  <c r="AH612" i="46"/>
  <c r="AG636" i="46"/>
  <c r="AG640" i="46"/>
  <c r="AH663" i="46"/>
  <c r="AH683" i="46"/>
  <c r="AH549" i="46"/>
  <c r="AF652" i="46"/>
  <c r="AH662" i="46"/>
  <c r="AH666" i="46"/>
  <c r="AG687" i="46"/>
  <c r="AH687" i="46"/>
  <c r="AG714" i="46"/>
  <c r="AH714" i="46"/>
  <c r="AF721" i="46"/>
  <c r="AH631" i="46"/>
  <c r="AH649" i="46"/>
  <c r="AH651" i="46"/>
  <c r="AG667" i="46"/>
  <c r="AI665" i="46"/>
  <c r="AJ665" i="46"/>
  <c r="AI662" i="46"/>
  <c r="AJ662" i="46"/>
  <c r="AH685" i="46"/>
  <c r="AG694" i="46"/>
  <c r="AH694" i="46"/>
  <c r="AG710" i="46"/>
  <c r="AH630" i="46"/>
  <c r="AG650" i="46"/>
  <c r="AH650" i="46"/>
  <c r="AG706" i="46"/>
  <c r="AF723" i="46"/>
  <c r="AG764" i="46"/>
  <c r="AH764" i="46"/>
  <c r="AG768" i="46"/>
  <c r="AH768" i="46"/>
  <c r="AF653" i="46"/>
  <c r="AF654" i="46"/>
  <c r="AF655" i="46"/>
  <c r="AF656" i="46"/>
  <c r="AF657" i="46"/>
  <c r="AH686" i="46"/>
  <c r="AH696" i="46"/>
  <c r="AH693" i="46"/>
  <c r="AG720" i="46"/>
  <c r="AH720" i="46"/>
  <c r="AG722" i="46"/>
  <c r="AG724" i="46"/>
  <c r="AH724" i="46"/>
  <c r="AG708" i="46"/>
  <c r="AH708" i="46"/>
  <c r="AG712" i="46"/>
  <c r="AH722" i="46"/>
  <c r="AG749" i="46"/>
  <c r="AG753" i="46"/>
  <c r="AG787" i="46"/>
  <c r="AG789" i="46"/>
  <c r="AH789" i="46"/>
  <c r="AG792" i="46"/>
  <c r="AH792" i="46"/>
  <c r="AH706" i="46"/>
  <c r="AH707" i="46"/>
  <c r="AH709" i="46"/>
  <c r="AH710" i="46"/>
  <c r="AH711" i="46"/>
  <c r="AH712" i="46"/>
  <c r="AH713" i="46"/>
  <c r="AH715" i="46"/>
  <c r="AF733" i="46"/>
  <c r="AF734" i="46"/>
  <c r="AF735" i="46"/>
  <c r="AF736" i="46"/>
  <c r="AF737" i="46"/>
  <c r="AF738" i="46"/>
  <c r="AF739" i="46"/>
  <c r="AF740" i="46"/>
  <c r="AF741" i="46"/>
  <c r="AF742" i="46"/>
  <c r="AF743" i="46"/>
  <c r="AH748" i="46"/>
  <c r="AH752" i="46"/>
  <c r="AG793" i="46"/>
  <c r="AH793" i="46"/>
  <c r="AG761" i="46"/>
  <c r="AH761" i="46"/>
  <c r="AH763" i="46"/>
  <c r="AG765" i="46"/>
  <c r="AH765" i="46"/>
  <c r="AH767" i="46"/>
  <c r="AG773" i="46"/>
  <c r="AH773" i="46"/>
  <c r="AG774" i="46"/>
  <c r="AG775" i="46"/>
  <c r="AG776" i="46"/>
  <c r="AG777" i="46"/>
  <c r="AG786" i="46"/>
  <c r="AG788" i="46"/>
  <c r="AF790" i="46"/>
  <c r="AG794" i="46"/>
  <c r="AH750" i="46"/>
  <c r="AG791" i="46"/>
  <c r="AH791" i="46"/>
  <c r="AH799" i="46"/>
  <c r="AH801" i="46"/>
  <c r="AG803" i="46"/>
  <c r="AG859" i="46"/>
  <c r="AH859" i="46"/>
  <c r="AG812" i="46"/>
  <c r="AH812" i="46"/>
  <c r="AH827" i="46"/>
  <c r="AG829" i="46"/>
  <c r="AH829" i="46"/>
  <c r="AH831" i="46"/>
  <c r="AG860" i="46"/>
  <c r="AH860" i="46"/>
  <c r="AH814" i="46"/>
  <c r="AH818" i="46"/>
  <c r="AH822" i="46"/>
  <c r="AH828" i="46"/>
  <c r="AG830" i="46"/>
  <c r="AG857" i="46"/>
  <c r="AG861" i="46"/>
  <c r="AH861" i="46"/>
  <c r="AH815" i="46"/>
  <c r="AH819" i="46"/>
  <c r="AG858" i="46"/>
  <c r="AF840" i="46"/>
  <c r="AF841" i="46"/>
  <c r="AF842" i="46"/>
  <c r="AF843" i="46"/>
  <c r="AF844" i="46"/>
  <c r="AF845" i="46"/>
  <c r="AF846" i="46"/>
  <c r="AF847" i="46"/>
  <c r="AF848" i="46"/>
  <c r="AF849" i="46"/>
  <c r="AF850" i="46"/>
  <c r="AF851" i="46"/>
  <c r="AF852" i="46"/>
  <c r="AH857" i="46"/>
  <c r="AH858" i="46"/>
  <c r="AH26" i="45"/>
  <c r="AH28" i="45"/>
  <c r="AH30" i="45"/>
  <c r="AH32" i="45"/>
  <c r="AI40" i="45"/>
  <c r="AJ40" i="45"/>
  <c r="AG84" i="45"/>
  <c r="AH84" i="45"/>
  <c r="AG88" i="45"/>
  <c r="AH88" i="45"/>
  <c r="AG128" i="45"/>
  <c r="AH128" i="45"/>
  <c r="AG130" i="45"/>
  <c r="AH130" i="45"/>
  <c r="AG132" i="45"/>
  <c r="AG134" i="45"/>
  <c r="AH134" i="45"/>
  <c r="AG136" i="45"/>
  <c r="AH136" i="45"/>
  <c r="AG138" i="45"/>
  <c r="AH138" i="45"/>
  <c r="AG140" i="45"/>
  <c r="AG85" i="45"/>
  <c r="AH85" i="45"/>
  <c r="AH97" i="45"/>
  <c r="AH99" i="45"/>
  <c r="AH101" i="45"/>
  <c r="AH103" i="45"/>
  <c r="AH105" i="45"/>
  <c r="AH107" i="45"/>
  <c r="AH109" i="45"/>
  <c r="AI42" i="45"/>
  <c r="AJ42" i="45"/>
  <c r="AG86" i="45"/>
  <c r="AH86" i="45"/>
  <c r="AG111" i="45"/>
  <c r="AI97" i="45"/>
  <c r="AJ97" i="45"/>
  <c r="AG34" i="45"/>
  <c r="AI26" i="45"/>
  <c r="AJ26" i="45"/>
  <c r="AG87" i="45"/>
  <c r="AH87" i="45"/>
  <c r="AH98" i="45"/>
  <c r="AH100" i="45"/>
  <c r="AH102" i="45"/>
  <c r="AH104" i="45"/>
  <c r="AH106" i="45"/>
  <c r="AH108" i="45"/>
  <c r="AH110" i="45"/>
  <c r="AI119" i="45"/>
  <c r="AJ119" i="45"/>
  <c r="AF51" i="45"/>
  <c r="AF52" i="45"/>
  <c r="AF53" i="45"/>
  <c r="AF54" i="45"/>
  <c r="AF55" i="45"/>
  <c r="AF56" i="45"/>
  <c r="AF57" i="45"/>
  <c r="AF58" i="45"/>
  <c r="AF59" i="45"/>
  <c r="AF60" i="45"/>
  <c r="AF61" i="45"/>
  <c r="AF62" i="45"/>
  <c r="AF63" i="45"/>
  <c r="AF64" i="45"/>
  <c r="AF65" i="45"/>
  <c r="AF66" i="45"/>
  <c r="AF67" i="45"/>
  <c r="AF68" i="45"/>
  <c r="AF69" i="45"/>
  <c r="AF70" i="45"/>
  <c r="AF71" i="45"/>
  <c r="AF72" i="45"/>
  <c r="AF73" i="45"/>
  <c r="AF74" i="45"/>
  <c r="AF75" i="45"/>
  <c r="AF76" i="45"/>
  <c r="AF77" i="45"/>
  <c r="AF78" i="45"/>
  <c r="AF79" i="45"/>
  <c r="AI115" i="45"/>
  <c r="AJ115" i="45"/>
  <c r="AG145" i="45"/>
  <c r="AG147" i="45"/>
  <c r="AI204" i="45"/>
  <c r="AJ204" i="45"/>
  <c r="AH286" i="45"/>
  <c r="AH293" i="45"/>
  <c r="AH297" i="45"/>
  <c r="AH301" i="45"/>
  <c r="AH305" i="45"/>
  <c r="AH309" i="45"/>
  <c r="AH132" i="45"/>
  <c r="AH140" i="45"/>
  <c r="AH294" i="45"/>
  <c r="AH298" i="45"/>
  <c r="AH302" i="45"/>
  <c r="AH306" i="45"/>
  <c r="AH310" i="45"/>
  <c r="AG144" i="45"/>
  <c r="AH144" i="45"/>
  <c r="AG146" i="45"/>
  <c r="AH146" i="45"/>
  <c r="AG148" i="45"/>
  <c r="AH148" i="45"/>
  <c r="AH291" i="45"/>
  <c r="AH295" i="45"/>
  <c r="AH299" i="45"/>
  <c r="AH303" i="45"/>
  <c r="AH307" i="45"/>
  <c r="AH311" i="45"/>
  <c r="AH117" i="45"/>
  <c r="AH292" i="45"/>
  <c r="AH296" i="45"/>
  <c r="AH300" i="45"/>
  <c r="AH304" i="45"/>
  <c r="AH308" i="45"/>
  <c r="AF153" i="45"/>
  <c r="AF154" i="45"/>
  <c r="AF155" i="45"/>
  <c r="AF156" i="45"/>
  <c r="AF157" i="45"/>
  <c r="AG166" i="45"/>
  <c r="AH166" i="45"/>
  <c r="AG167" i="45"/>
  <c r="AG168" i="45"/>
  <c r="AG169" i="45"/>
  <c r="AH169" i="45"/>
  <c r="AG170" i="45"/>
  <c r="AG171" i="45"/>
  <c r="AG172" i="45"/>
  <c r="AH172" i="45"/>
  <c r="AG173" i="45"/>
  <c r="AG174" i="45"/>
  <c r="AH174" i="45"/>
  <c r="AG175" i="45"/>
  <c r="AG176" i="45"/>
  <c r="AG177" i="45"/>
  <c r="AH177" i="45"/>
  <c r="AG178" i="45"/>
  <c r="AG179" i="45"/>
  <c r="AG180" i="45"/>
  <c r="AH180" i="45"/>
  <c r="AG181" i="45"/>
  <c r="AG182" i="45"/>
  <c r="AH182" i="45"/>
  <c r="AG183" i="45"/>
  <c r="AG184" i="45"/>
  <c r="AG185" i="45"/>
  <c r="AH185" i="45"/>
  <c r="AG186" i="45"/>
  <c r="AG187" i="45"/>
  <c r="AG188" i="45"/>
  <c r="AH188" i="45"/>
  <c r="AG189" i="45"/>
  <c r="AG190" i="45"/>
  <c r="AH190" i="45"/>
  <c r="AG191" i="45"/>
  <c r="AG192" i="45"/>
  <c r="AG193" i="45"/>
  <c r="AH193" i="45"/>
  <c r="AG194" i="45"/>
  <c r="AG195" i="45"/>
  <c r="AG196" i="45"/>
  <c r="AH196" i="45"/>
  <c r="AF253" i="45"/>
  <c r="AF254" i="45"/>
  <c r="AF255" i="45"/>
  <c r="AF256" i="45"/>
  <c r="AF257" i="45"/>
  <c r="AG266" i="45"/>
  <c r="AG267" i="45"/>
  <c r="AG268" i="45"/>
  <c r="AH268" i="45"/>
  <c r="AG269" i="45"/>
  <c r="AG270" i="45"/>
  <c r="AH270" i="45"/>
  <c r="AG271" i="45"/>
  <c r="AG272" i="45"/>
  <c r="AG273" i="45"/>
  <c r="AH273" i="45"/>
  <c r="AG274" i="45"/>
  <c r="AG275" i="45"/>
  <c r="AG276" i="45"/>
  <c r="AH276" i="45"/>
  <c r="AG277" i="45"/>
  <c r="AG278" i="45"/>
  <c r="AH278" i="45"/>
  <c r="AG279" i="45"/>
  <c r="AG280" i="45"/>
  <c r="AG281" i="45"/>
  <c r="AH281" i="45"/>
  <c r="AG282" i="45"/>
  <c r="AG283" i="45"/>
  <c r="AG284" i="45"/>
  <c r="AH284" i="45"/>
  <c r="AG285" i="45"/>
  <c r="AG318" i="45"/>
  <c r="AG319" i="45"/>
  <c r="AG320" i="45"/>
  <c r="AG321" i="45"/>
  <c r="AG322" i="45"/>
  <c r="AH333" i="45"/>
  <c r="AH337" i="45"/>
  <c r="AH343" i="45"/>
  <c r="AH347" i="45"/>
  <c r="AF214" i="45"/>
  <c r="AF215" i="45"/>
  <c r="AF216" i="45"/>
  <c r="AF217" i="45"/>
  <c r="AF218" i="45"/>
  <c r="AF219" i="45"/>
  <c r="AF220" i="45"/>
  <c r="AF221" i="45"/>
  <c r="AF222" i="45"/>
  <c r="AF223" i="45"/>
  <c r="AF224" i="45"/>
  <c r="AF225" i="45"/>
  <c r="AF226" i="45"/>
  <c r="AF227" i="45"/>
  <c r="AF228" i="45"/>
  <c r="AF229" i="45"/>
  <c r="AF230" i="45"/>
  <c r="AF231" i="45"/>
  <c r="AF232" i="45"/>
  <c r="AF233" i="45"/>
  <c r="AF234" i="45"/>
  <c r="AF235" i="45"/>
  <c r="AF236" i="45"/>
  <c r="AF237" i="45"/>
  <c r="AF238" i="45"/>
  <c r="AF239" i="45"/>
  <c r="AF240" i="45"/>
  <c r="AF241" i="45"/>
  <c r="AF242" i="45"/>
  <c r="AF243" i="45"/>
  <c r="AF244" i="45"/>
  <c r="AF245" i="45"/>
  <c r="AF246" i="45"/>
  <c r="AF247" i="45"/>
  <c r="AF248" i="45"/>
  <c r="AH287" i="45"/>
  <c r="AH288" i="45"/>
  <c r="AH289" i="45"/>
  <c r="AH290" i="45"/>
  <c r="AH344" i="45"/>
  <c r="AF366" i="45"/>
  <c r="AG348" i="45"/>
  <c r="AI345" i="45"/>
  <c r="AJ345" i="45"/>
  <c r="AH345" i="45"/>
  <c r="AF367" i="45"/>
  <c r="AH332" i="45"/>
  <c r="AH336" i="45"/>
  <c r="AH346" i="45"/>
  <c r="AG356" i="45"/>
  <c r="AG357" i="45"/>
  <c r="AG358" i="45"/>
  <c r="AG359" i="45"/>
  <c r="AH359" i="45"/>
  <c r="AG360" i="45"/>
  <c r="AG361" i="45"/>
  <c r="AH383" i="45"/>
  <c r="AH387" i="45"/>
  <c r="AH397" i="45"/>
  <c r="AG399" i="45"/>
  <c r="AH401" i="45"/>
  <c r="AG403" i="45"/>
  <c r="AH403" i="45"/>
  <c r="AG462" i="45"/>
  <c r="AI457" i="45"/>
  <c r="AJ457" i="45"/>
  <c r="AI459" i="45"/>
  <c r="AJ459" i="45"/>
  <c r="AF362" i="45"/>
  <c r="AF363" i="45"/>
  <c r="AF364" i="45"/>
  <c r="AF365" i="45"/>
  <c r="AH384" i="45"/>
  <c r="AG388" i="45"/>
  <c r="AI387" i="45"/>
  <c r="AJ387" i="45"/>
  <c r="AH398" i="45"/>
  <c r="AH402" i="45"/>
  <c r="AG413" i="45"/>
  <c r="AI410" i="45"/>
  <c r="AJ410" i="45"/>
  <c r="AG421" i="45"/>
  <c r="AG422" i="45"/>
  <c r="AG423" i="45"/>
  <c r="AG424" i="45"/>
  <c r="AG425" i="45"/>
  <c r="AG426" i="45"/>
  <c r="AG427" i="45"/>
  <c r="AG428" i="45"/>
  <c r="AG429" i="45"/>
  <c r="AG430" i="45"/>
  <c r="AG431" i="45"/>
  <c r="AG432" i="45"/>
  <c r="AG433" i="45"/>
  <c r="AG434" i="45"/>
  <c r="AG435" i="45"/>
  <c r="AG436" i="45"/>
  <c r="AG437" i="45"/>
  <c r="AG438" i="45"/>
  <c r="AG439" i="45"/>
  <c r="AG440" i="45"/>
  <c r="AG441" i="45"/>
  <c r="AG442" i="45"/>
  <c r="AH458" i="45"/>
  <c r="AH460" i="45"/>
  <c r="AG368" i="45"/>
  <c r="AG369" i="45"/>
  <c r="AG370" i="45"/>
  <c r="AH370" i="45"/>
  <c r="AG371" i="45"/>
  <c r="AG372" i="45"/>
  <c r="AG373" i="45"/>
  <c r="AG374" i="45"/>
  <c r="AH374" i="45"/>
  <c r="AG375" i="45"/>
  <c r="AG376" i="45"/>
  <c r="AG377" i="45"/>
  <c r="AG378" i="45"/>
  <c r="AH378" i="45"/>
  <c r="AG470" i="45"/>
  <c r="AG471" i="45"/>
  <c r="AG472" i="45"/>
  <c r="AG473" i="45"/>
  <c r="AH473" i="45"/>
  <c r="AG474" i="45"/>
  <c r="AH474" i="45"/>
  <c r="AF476" i="45"/>
  <c r="AG574" i="45"/>
  <c r="AG578" i="45"/>
  <c r="AG582" i="45"/>
  <c r="AG590" i="45"/>
  <c r="AH590" i="45"/>
  <c r="AF443" i="45"/>
  <c r="AF444" i="45"/>
  <c r="AF445" i="45"/>
  <c r="AF446" i="45"/>
  <c r="AF447" i="45"/>
  <c r="AF448" i="45"/>
  <c r="AF449" i="45"/>
  <c r="AF450" i="45"/>
  <c r="AF451" i="45"/>
  <c r="AF452" i="45"/>
  <c r="AG575" i="45"/>
  <c r="AG579" i="45"/>
  <c r="AH579" i="45"/>
  <c r="AG587" i="45"/>
  <c r="AH587" i="45"/>
  <c r="AG591" i="45"/>
  <c r="AH591" i="45"/>
  <c r="AG483" i="45"/>
  <c r="AH483" i="45"/>
  <c r="AG505" i="45"/>
  <c r="AI497" i="45"/>
  <c r="AJ497" i="45"/>
  <c r="AG528" i="45"/>
  <c r="AI522" i="45"/>
  <c r="AJ522" i="45"/>
  <c r="AG533" i="45"/>
  <c r="AG556" i="45"/>
  <c r="AI546" i="45"/>
  <c r="AJ546" i="45"/>
  <c r="AG576" i="45"/>
  <c r="AH576" i="45"/>
  <c r="AG580" i="45"/>
  <c r="AG588" i="45"/>
  <c r="AH588" i="45"/>
  <c r="AI627" i="45"/>
  <c r="AJ627" i="45"/>
  <c r="AG573" i="45"/>
  <c r="AH573" i="45"/>
  <c r="AG577" i="45"/>
  <c r="AH577" i="45"/>
  <c r="AG581" i="45"/>
  <c r="AH581" i="45"/>
  <c r="AG589" i="45"/>
  <c r="AH589" i="45"/>
  <c r="AH482" i="45"/>
  <c r="AH484" i="45"/>
  <c r="AH485" i="45"/>
  <c r="AH486" i="45"/>
  <c r="AF509" i="45"/>
  <c r="AF510" i="45"/>
  <c r="AF511" i="45"/>
  <c r="AF512" i="45"/>
  <c r="AF513" i="45"/>
  <c r="AH532" i="45"/>
  <c r="AH534" i="45"/>
  <c r="AH535" i="45"/>
  <c r="AH536" i="45"/>
  <c r="AF560" i="45"/>
  <c r="AF561" i="45"/>
  <c r="AF562" i="45"/>
  <c r="AF563" i="45"/>
  <c r="AF564" i="45"/>
  <c r="AF608" i="45"/>
  <c r="AF609" i="45"/>
  <c r="AF610" i="45"/>
  <c r="AG637" i="45"/>
  <c r="AH637" i="45"/>
  <c r="AH639" i="45"/>
  <c r="AG706" i="45"/>
  <c r="AG710" i="45"/>
  <c r="AI735" i="45"/>
  <c r="AJ735" i="45"/>
  <c r="AH574" i="45"/>
  <c r="AH580" i="45"/>
  <c r="AH582" i="45"/>
  <c r="AF600" i="45"/>
  <c r="AF601" i="45"/>
  <c r="AF602" i="45"/>
  <c r="AF603" i="45"/>
  <c r="AH622" i="45"/>
  <c r="AH626" i="45"/>
  <c r="AH630" i="45"/>
  <c r="AH636" i="45"/>
  <c r="AH640" i="45"/>
  <c r="AH649" i="45"/>
  <c r="AG707" i="45"/>
  <c r="AG711" i="45"/>
  <c r="AH711" i="45"/>
  <c r="AG715" i="45"/>
  <c r="AH715" i="45"/>
  <c r="AG611" i="45"/>
  <c r="AG612" i="45"/>
  <c r="AH612" i="45"/>
  <c r="AH623" i="45"/>
  <c r="AH627" i="45"/>
  <c r="AH631" i="45"/>
  <c r="AG708" i="45"/>
  <c r="AG641" i="45"/>
  <c r="AI638" i="45"/>
  <c r="AJ638" i="45"/>
  <c r="AF650" i="45"/>
  <c r="AG709" i="45"/>
  <c r="AG713" i="45"/>
  <c r="AH713" i="45"/>
  <c r="AF662" i="45"/>
  <c r="AF663" i="45"/>
  <c r="AF664" i="45"/>
  <c r="AF665" i="45"/>
  <c r="AF666" i="45"/>
  <c r="AG675" i="45"/>
  <c r="AG676" i="45"/>
  <c r="AG677" i="45"/>
  <c r="AG678" i="45"/>
  <c r="AH678" i="45"/>
  <c r="AG679" i="45"/>
  <c r="AH679" i="45"/>
  <c r="AG680" i="45"/>
  <c r="AH680" i="45"/>
  <c r="AF682" i="45"/>
  <c r="AF684" i="45"/>
  <c r="AF686" i="45"/>
  <c r="AF688" i="45"/>
  <c r="AH696" i="45"/>
  <c r="AG720" i="45"/>
  <c r="AG721" i="45"/>
  <c r="AH721" i="45"/>
  <c r="AG722" i="45"/>
  <c r="AG723" i="45"/>
  <c r="AG724" i="45"/>
  <c r="AH735" i="45"/>
  <c r="AH739" i="45"/>
  <c r="AH743" i="45"/>
  <c r="AF761" i="45"/>
  <c r="AG767" i="45"/>
  <c r="AH767" i="45"/>
  <c r="AH786" i="45"/>
  <c r="AG795" i="45"/>
  <c r="AF651" i="45"/>
  <c r="AF652" i="45"/>
  <c r="AF653" i="45"/>
  <c r="AF654" i="45"/>
  <c r="AF655" i="45"/>
  <c r="AF656" i="45"/>
  <c r="AF657" i="45"/>
  <c r="AH695" i="45"/>
  <c r="AH707" i="45"/>
  <c r="AF712" i="45"/>
  <c r="AF714" i="45"/>
  <c r="AH736" i="45"/>
  <c r="AH740" i="45"/>
  <c r="AI741" i="45"/>
  <c r="AJ741" i="45"/>
  <c r="AG748" i="45"/>
  <c r="AH748" i="45"/>
  <c r="AH750" i="45"/>
  <c r="AG752" i="45"/>
  <c r="AH752" i="45"/>
  <c r="AG766" i="45"/>
  <c r="AH766" i="45"/>
  <c r="AF774" i="45"/>
  <c r="AF776" i="45"/>
  <c r="AH788" i="45"/>
  <c r="AH694" i="45"/>
  <c r="AG698" i="45"/>
  <c r="AI696" i="45"/>
  <c r="AJ696" i="45"/>
  <c r="AH741" i="45"/>
  <c r="AH751" i="45"/>
  <c r="AH790" i="45"/>
  <c r="AH693" i="45"/>
  <c r="AH697" i="45"/>
  <c r="AF763" i="45"/>
  <c r="AF773" i="45"/>
  <c r="AF775" i="45"/>
  <c r="AF777" i="45"/>
  <c r="AG804" i="45"/>
  <c r="AI799" i="45"/>
  <c r="AJ799" i="45"/>
  <c r="AH802" i="45"/>
  <c r="AG827" i="45"/>
  <c r="AG829" i="45"/>
  <c r="AG831" i="45"/>
  <c r="AH857" i="45"/>
  <c r="AH861" i="45"/>
  <c r="AG862" i="45"/>
  <c r="AI857" i="45"/>
  <c r="AJ857" i="45"/>
  <c r="AI801" i="45"/>
  <c r="AJ801" i="45"/>
  <c r="AG814" i="45"/>
  <c r="AG818" i="45"/>
  <c r="AH818" i="45"/>
  <c r="AG822" i="45"/>
  <c r="AG828" i="45"/>
  <c r="AH828" i="45"/>
  <c r="AG830" i="45"/>
  <c r="AH830" i="45"/>
  <c r="AF764" i="45"/>
  <c r="AH799" i="45"/>
  <c r="AH803" i="45"/>
  <c r="AG813" i="45"/>
  <c r="AH813" i="45"/>
  <c r="AG817" i="45"/>
  <c r="AH817" i="45"/>
  <c r="AG821" i="45"/>
  <c r="AH821" i="45"/>
  <c r="AG853" i="45"/>
  <c r="AI840" i="45"/>
  <c r="AJ840" i="45"/>
  <c r="AH858" i="45"/>
  <c r="AH765" i="45"/>
  <c r="AH768" i="45"/>
  <c r="AH812" i="45"/>
  <c r="AH815" i="45"/>
  <c r="AH816" i="45"/>
  <c r="AH819" i="45"/>
  <c r="AH820" i="45"/>
  <c r="AG27" i="50"/>
  <c r="AG29" i="50"/>
  <c r="AH25" i="50"/>
  <c r="AG25" i="55"/>
  <c r="AG29" i="55"/>
  <c r="AH29" i="55"/>
  <c r="AG26" i="56"/>
  <c r="AH26" i="56"/>
  <c r="AG19" i="51"/>
  <c r="AH20" i="51"/>
  <c r="AH20" i="55"/>
  <c r="AG28" i="55"/>
  <c r="AH28" i="55"/>
  <c r="AG27" i="56"/>
  <c r="AH27" i="56"/>
  <c r="AF25" i="51"/>
  <c r="AF27" i="51"/>
  <c r="AF29" i="51"/>
  <c r="AG27" i="55"/>
  <c r="AH27" i="55"/>
  <c r="AG21" i="56"/>
  <c r="B8" i="58"/>
  <c r="AG28" i="56"/>
  <c r="AH18" i="51"/>
  <c r="AG26" i="55"/>
  <c r="AH20" i="56"/>
  <c r="AG25" i="56"/>
  <c r="AG29" i="56"/>
  <c r="AH29" i="56"/>
  <c r="AH26" i="55"/>
  <c r="AH25" i="56"/>
  <c r="U17" i="30"/>
  <c r="U17" i="31"/>
  <c r="S21" i="31"/>
  <c r="T21" i="31"/>
  <c r="U21" i="31"/>
  <c r="U14" i="31"/>
  <c r="U20" i="30"/>
  <c r="U13" i="31"/>
  <c r="U26" i="31"/>
  <c r="U21" i="30"/>
  <c r="U25" i="31"/>
  <c r="U16" i="30"/>
  <c r="U25" i="30"/>
  <c r="S26" i="31"/>
  <c r="T26" i="31"/>
  <c r="U29" i="31"/>
  <c r="AH18" i="41"/>
  <c r="AH19" i="41"/>
  <c r="AF20" i="41"/>
  <c r="AG20" i="41"/>
  <c r="T11" i="26"/>
  <c r="T14" i="30"/>
  <c r="U14" i="30"/>
  <c r="S27" i="31"/>
  <c r="T12" i="25"/>
  <c r="T14" i="25"/>
  <c r="V13" i="25"/>
  <c r="W13" i="25"/>
  <c r="R13" i="25"/>
  <c r="B14" i="27"/>
  <c r="U13" i="25"/>
  <c r="T19" i="25"/>
  <c r="U19" i="25"/>
  <c r="U20" i="25"/>
  <c r="T13" i="26"/>
  <c r="T21" i="26"/>
  <c r="U13" i="30"/>
  <c r="T27" i="30"/>
  <c r="U27" i="30"/>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H26" i="41"/>
  <c r="AG28" i="41"/>
  <c r="AH28" i="41"/>
  <c r="U17" i="36"/>
  <c r="U23" i="36"/>
  <c r="AH18" i="40"/>
  <c r="AH19" i="40"/>
  <c r="AH20" i="40"/>
  <c r="AG26" i="40"/>
  <c r="AG28" i="40"/>
  <c r="AG25" i="41"/>
  <c r="AG27" i="41"/>
  <c r="AG29" i="41"/>
  <c r="T19" i="20"/>
  <c r="T11" i="21"/>
  <c r="T20" i="21"/>
  <c r="S13" i="20"/>
  <c r="S18" i="20"/>
  <c r="S19" i="21"/>
  <c r="U19" i="20"/>
  <c r="U11" i="21"/>
  <c r="U20" i="21"/>
  <c r="AG25" i="10"/>
  <c r="AG21" i="10"/>
  <c r="AG23" i="10"/>
  <c r="AG26" i="10"/>
  <c r="AH26" i="10"/>
  <c r="AG27" i="10"/>
  <c r="AH27" i="10"/>
  <c r="AG37" i="10"/>
  <c r="AG39" i="10"/>
  <c r="AG20" i="10"/>
  <c r="AH20" i="10"/>
  <c r="AG22" i="10"/>
  <c r="AF24" i="10"/>
  <c r="AH28" i="10"/>
  <c r="AH30" i="10"/>
  <c r="AH25" i="10"/>
  <c r="AH51" i="10"/>
  <c r="AG145" i="10"/>
  <c r="AG21" i="11"/>
  <c r="AH21" i="11"/>
  <c r="AF26" i="11"/>
  <c r="AF30" i="11"/>
  <c r="AG51" i="11"/>
  <c r="AH51" i="11"/>
  <c r="AG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G123" i="10"/>
  <c r="AI120" i="10"/>
  <c r="AJ120" i="10"/>
  <c r="AH135" i="10"/>
  <c r="AG137" i="10"/>
  <c r="AH137" i="10"/>
  <c r="AF144" i="10"/>
  <c r="AG147" i="10"/>
  <c r="F13" i="11"/>
  <c r="AG20" i="11"/>
  <c r="AG23" i="11"/>
  <c r="AG55" i="11"/>
  <c r="AH55" i="11"/>
  <c r="AG72" i="11"/>
  <c r="AG148"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H121" i="10"/>
  <c r="AG131" i="10"/>
  <c r="AG132" i="10"/>
  <c r="AG133" i="10"/>
  <c r="AH143" i="10"/>
  <c r="AG146" i="10"/>
  <c r="AH146" i="10"/>
  <c r="AG63" i="11"/>
  <c r="AG121" i="11"/>
  <c r="AH121" i="11"/>
  <c r="AH136" i="10"/>
  <c r="AG25" i="11"/>
  <c r="AG27" i="11"/>
  <c r="AG29" i="11"/>
  <c r="AG31" i="11"/>
  <c r="AH52" i="11"/>
  <c r="AH56" i="11"/>
  <c r="AH60" i="11"/>
  <c r="AH64" i="11"/>
  <c r="AH68" i="11"/>
  <c r="AG69" i="11"/>
  <c r="AH63" i="11"/>
  <c r="AH67" i="11"/>
  <c r="AF36" i="11"/>
  <c r="AF37" i="11"/>
  <c r="AF38" i="11"/>
  <c r="AF39" i="11"/>
  <c r="AF40" i="11"/>
  <c r="AH70" i="11"/>
  <c r="AH74" i="11"/>
  <c r="AG132" i="11"/>
  <c r="AH132" i="11"/>
  <c r="AH69" i="11"/>
  <c r="AH75" i="11"/>
  <c r="AF92" i="11"/>
  <c r="AG136"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H136" i="11"/>
  <c r="AG247" i="5"/>
  <c r="AG104" i="5"/>
  <c r="AG116" i="5"/>
  <c r="AG165" i="5"/>
  <c r="AG239" i="5"/>
  <c r="AG251" i="5"/>
  <c r="AG351" i="5"/>
  <c r="AG359" i="5"/>
  <c r="AG367" i="5"/>
  <c r="AH367" i="5"/>
  <c r="AH505" i="5"/>
  <c r="AH31" i="5"/>
  <c r="AG59" i="5"/>
  <c r="AG67" i="5"/>
  <c r="AG71" i="5"/>
  <c r="AG105" i="5"/>
  <c r="AG117" i="5"/>
  <c r="AG143" i="5"/>
  <c r="AI130" i="5"/>
  <c r="AJ130" i="5"/>
  <c r="AI138" i="5"/>
  <c r="AJ138" i="5"/>
  <c r="AG170" i="5"/>
  <c r="AG174" i="5"/>
  <c r="AG182" i="5"/>
  <c r="AH182" i="5"/>
  <c r="AG215" i="5"/>
  <c r="AI195" i="5"/>
  <c r="AJ195" i="5"/>
  <c r="AI207" i="5"/>
  <c r="AJ207" i="5"/>
  <c r="AG232" i="5"/>
  <c r="AG236" i="5"/>
  <c r="AG240" i="5"/>
  <c r="AH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H352" i="5"/>
  <c r="AG356" i="5"/>
  <c r="AG360" i="5"/>
  <c r="AH360" i="5"/>
  <c r="AG364" i="5"/>
  <c r="AH364" i="5"/>
  <c r="AG368" i="5"/>
  <c r="AG507" i="5"/>
  <c r="AI505" i="5"/>
  <c r="AJ505" i="5"/>
  <c r="AH502" i="5"/>
  <c r="AH506" i="5"/>
  <c r="AG70" i="5"/>
  <c r="AG237" i="5"/>
  <c r="AG332" i="5"/>
  <c r="AI265" i="5"/>
  <c r="AJ265" i="5"/>
  <c r="AG349" i="5"/>
  <c r="AH349" i="5"/>
  <c r="AG353" i="5"/>
  <c r="AG357" i="5"/>
  <c r="AG361" i="5"/>
  <c r="AH361" i="5"/>
  <c r="AG365" i="5"/>
  <c r="AG369" i="5"/>
  <c r="AI503" i="5"/>
  <c r="AJ503" i="5"/>
  <c r="AH503" i="5"/>
  <c r="AG181" i="5"/>
  <c r="AG235" i="5"/>
  <c r="AG355" i="5"/>
  <c r="AH355" i="5"/>
  <c r="AG363" i="5"/>
  <c r="AG68" i="5"/>
  <c r="AG110" i="5"/>
  <c r="AG118" i="5"/>
  <c r="AH118" i="5"/>
  <c r="AG163" i="5"/>
  <c r="AG167" i="5"/>
  <c r="AG175" i="5"/>
  <c r="AG183" i="5"/>
  <c r="AG233" i="5"/>
  <c r="AH233" i="5"/>
  <c r="AG241" i="5"/>
  <c r="AG249" i="5"/>
  <c r="AH249" i="5"/>
  <c r="AG49" i="5"/>
  <c r="AG53" i="5"/>
  <c r="AG69" i="5"/>
  <c r="AG86" i="5"/>
  <c r="AI83" i="5"/>
  <c r="AJ83" i="5"/>
  <c r="AG103" i="5"/>
  <c r="AG115" i="5"/>
  <c r="AH115" i="5"/>
  <c r="AG119" i="5"/>
  <c r="AH119" i="5"/>
  <c r="AI129" i="5"/>
  <c r="AI131" i="5"/>
  <c r="AJ131" i="5"/>
  <c r="AI133" i="5"/>
  <c r="AJ133" i="5"/>
  <c r="AI135" i="5"/>
  <c r="AI139" i="5"/>
  <c r="AI141" i="5"/>
  <c r="AG164" i="5"/>
  <c r="AG180" i="5"/>
  <c r="AG184" i="5"/>
  <c r="AI194" i="5"/>
  <c r="AJ194" i="5"/>
  <c r="AI198" i="5"/>
  <c r="AJ198" i="5"/>
  <c r="AI208" i="5"/>
  <c r="AJ208" i="5"/>
  <c r="AI210" i="5"/>
  <c r="AJ210" i="5"/>
  <c r="AI212" i="5"/>
  <c r="AJ212" i="5"/>
  <c r="AG234" i="5"/>
  <c r="AH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H354" i="5"/>
  <c r="AG358" i="5"/>
  <c r="AG362" i="5"/>
  <c r="AG366" i="5"/>
  <c r="AI504"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69" i="5"/>
  <c r="AH70" i="5"/>
  <c r="AH71" i="5"/>
  <c r="AF90" i="5"/>
  <c r="AF91" i="5"/>
  <c r="AF92" i="5"/>
  <c r="AF93" i="5"/>
  <c r="AF94" i="5"/>
  <c r="AH116" i="5"/>
  <c r="AH117" i="5"/>
  <c r="AF147" i="5"/>
  <c r="AF148" i="5"/>
  <c r="AF149" i="5"/>
  <c r="AF150" i="5"/>
  <c r="AF151" i="5"/>
  <c r="AH180" i="5"/>
  <c r="AH181" i="5"/>
  <c r="AH183" i="5"/>
  <c r="AH184" i="5"/>
  <c r="AF219" i="5"/>
  <c r="AF220" i="5"/>
  <c r="AF221" i="5"/>
  <c r="AF222" i="5"/>
  <c r="AF223" i="5"/>
  <c r="AH247" i="5"/>
  <c r="AH248" i="5"/>
  <c r="AH251" i="5"/>
  <c r="AF336" i="5"/>
  <c r="AF337" i="5"/>
  <c r="AF338" i="5"/>
  <c r="AF339" i="5"/>
  <c r="AF340" i="5"/>
  <c r="AG419" i="5"/>
  <c r="AI416" i="5"/>
  <c r="AJ416" i="5"/>
  <c r="AG515" i="5"/>
  <c r="AG516" i="5"/>
  <c r="AG517" i="5"/>
  <c r="AG518" i="5"/>
  <c r="AH518" i="5"/>
  <c r="AG519" i="5"/>
  <c r="AG520" i="5"/>
  <c r="AG521" i="5"/>
  <c r="AH521" i="5"/>
  <c r="AG522" i="5"/>
  <c r="AG523" i="5"/>
  <c r="AG524" i="5"/>
  <c r="AH524" i="5"/>
  <c r="AG525" i="5"/>
  <c r="AG526" i="5"/>
  <c r="AG527" i="5"/>
  <c r="AG528" i="5"/>
  <c r="AG529" i="5"/>
  <c r="AG530" i="5"/>
  <c r="AG531" i="5"/>
  <c r="AG532" i="5"/>
  <c r="AG533" i="5"/>
  <c r="AH540" i="5"/>
  <c r="AG689" i="5"/>
  <c r="AH689" i="5"/>
  <c r="AG736" i="5"/>
  <c r="AI709" i="5"/>
  <c r="AJ709" i="5"/>
  <c r="AI733" i="5"/>
  <c r="AG743" i="5"/>
  <c r="AG755" i="5"/>
  <c r="AH755" i="5"/>
  <c r="AG759" i="5"/>
  <c r="AG763" i="5"/>
  <c r="AG767" i="5"/>
  <c r="AG771" i="5"/>
  <c r="AG775" i="5"/>
  <c r="AG779" i="5"/>
  <c r="AG783" i="5"/>
  <c r="AG787" i="5"/>
  <c r="AG791" i="5"/>
  <c r="AG795" i="5"/>
  <c r="AG799" i="5"/>
  <c r="AG803" i="5"/>
  <c r="AG807" i="5"/>
  <c r="AH814" i="5"/>
  <c r="AH816" i="5"/>
  <c r="AG842" i="5"/>
  <c r="AH858" i="5"/>
  <c r="AH860" i="5"/>
  <c r="AH862" i="5"/>
  <c r="AH864" i="5"/>
  <c r="AG903" i="5"/>
  <c r="AH903" i="5"/>
  <c r="AG907" i="5"/>
  <c r="AG919" i="5"/>
  <c r="AG923" i="5"/>
  <c r="AG927" i="5"/>
  <c r="AG931" i="5"/>
  <c r="AG935" i="5"/>
  <c r="AG939" i="5"/>
  <c r="AG943" i="5"/>
  <c r="AG947" i="5"/>
  <c r="AG951" i="5"/>
  <c r="AG955" i="5"/>
  <c r="AH955" i="5"/>
  <c r="AG959" i="5"/>
  <c r="AG963" i="5"/>
  <c r="AG967" i="5"/>
  <c r="AG971" i="5"/>
  <c r="AG975" i="5"/>
  <c r="AH975" i="5"/>
  <c r="AH982" i="5"/>
  <c r="AH984" i="5"/>
  <c r="AG1022" i="5"/>
  <c r="AG1026" i="5"/>
  <c r="AG1038" i="5"/>
  <c r="AH1038" i="5"/>
  <c r="AG1042" i="5"/>
  <c r="AG1046" i="5"/>
  <c r="AH1046" i="5"/>
  <c r="AG1050" i="5"/>
  <c r="AG1095" i="5"/>
  <c r="AG1107" i="5"/>
  <c r="AG1111" i="5"/>
  <c r="AG1115" i="5"/>
  <c r="AG1119" i="5"/>
  <c r="AG1123" i="5"/>
  <c r="AH1123" i="5"/>
  <c r="AG1135" i="5"/>
  <c r="AI1132" i="5"/>
  <c r="AJ1132" i="5"/>
  <c r="AG1145" i="5"/>
  <c r="AG1153" i="5"/>
  <c r="AG1161" i="5"/>
  <c r="AH1161" i="5"/>
  <c r="AG1169" i="5"/>
  <c r="AG1177" i="5"/>
  <c r="AG1185" i="5"/>
  <c r="AG1193" i="5"/>
  <c r="AH1193" i="5"/>
  <c r="AG1201" i="5"/>
  <c r="AG1209" i="5"/>
  <c r="AG1217" i="5"/>
  <c r="AG1225" i="5"/>
  <c r="AH1225" i="5"/>
  <c r="AG1233" i="5"/>
  <c r="AG1241" i="5"/>
  <c r="C50" i="7"/>
  <c r="F50" i="7"/>
  <c r="AJ2178" i="5"/>
  <c r="AJ2176" i="5"/>
  <c r="AH49" i="5"/>
  <c r="AJ129" i="5"/>
  <c r="AJ135" i="5"/>
  <c r="AJ139" i="5"/>
  <c r="AJ141" i="5"/>
  <c r="AH163" i="5"/>
  <c r="AH164" i="5"/>
  <c r="AH165" i="5"/>
  <c r="AH174" i="5"/>
  <c r="AH175" i="5"/>
  <c r="AH232" i="5"/>
  <c r="AH235" i="5"/>
  <c r="AH236" i="5"/>
  <c r="AH237" i="5"/>
  <c r="AH238" i="5"/>
  <c r="AH239" i="5"/>
  <c r="AH241" i="5"/>
  <c r="AH242" i="5"/>
  <c r="AH350" i="5"/>
  <c r="AH351" i="5"/>
  <c r="AH353" i="5"/>
  <c r="AH356" i="5"/>
  <c r="AH357" i="5"/>
  <c r="AH358" i="5"/>
  <c r="AH359" i="5"/>
  <c r="AH362" i="5"/>
  <c r="AH363" i="5"/>
  <c r="AH365" i="5"/>
  <c r="AH366" i="5"/>
  <c r="AH368" i="5"/>
  <c r="AH369" i="5"/>
  <c r="AG385" i="5"/>
  <c r="AI380" i="5"/>
  <c r="AJ380" i="5"/>
  <c r="AG393" i="5"/>
  <c r="AH393" i="5"/>
  <c r="AG394" i="5"/>
  <c r="AG395" i="5"/>
  <c r="AG396" i="5"/>
  <c r="AG397" i="5"/>
  <c r="AH397" i="5"/>
  <c r="AG398" i="5"/>
  <c r="AG399" i="5"/>
  <c r="AG400" i="5"/>
  <c r="AG401" i="5"/>
  <c r="AH401" i="5"/>
  <c r="AG402" i="5"/>
  <c r="AH402" i="5"/>
  <c r="AG403" i="5"/>
  <c r="AG404" i="5"/>
  <c r="AG405" i="5"/>
  <c r="AH405" i="5"/>
  <c r="AG406" i="5"/>
  <c r="AG407" i="5"/>
  <c r="AG408" i="5"/>
  <c r="AG409" i="5"/>
  <c r="AH409" i="5"/>
  <c r="AG479" i="5"/>
  <c r="AI475" i="5"/>
  <c r="AJ475" i="5"/>
  <c r="AG654" i="5"/>
  <c r="AI650" i="5"/>
  <c r="AJ650" i="5"/>
  <c r="AG662" i="5"/>
  <c r="AG663" i="5"/>
  <c r="AG664" i="5"/>
  <c r="AG665" i="5"/>
  <c r="AG666" i="5"/>
  <c r="AG667" i="5"/>
  <c r="AH667" i="5"/>
  <c r="AG668" i="5"/>
  <c r="AG669" i="5"/>
  <c r="AG670" i="5"/>
  <c r="AG671" i="5"/>
  <c r="AG672" i="5"/>
  <c r="AG673" i="5"/>
  <c r="AH673" i="5"/>
  <c r="AG674" i="5"/>
  <c r="AG675" i="5"/>
  <c r="AG676" i="5"/>
  <c r="AG677" i="5"/>
  <c r="AG678" i="5"/>
  <c r="AG679" i="5"/>
  <c r="AH679" i="5"/>
  <c r="AG680" i="5"/>
  <c r="AH680" i="5"/>
  <c r="AG681" i="5"/>
  <c r="AG682" i="5"/>
  <c r="AG683" i="5"/>
  <c r="AG684" i="5"/>
  <c r="AG685" i="5"/>
  <c r="AH685" i="5"/>
  <c r="AG686" i="5"/>
  <c r="AH686" i="5"/>
  <c r="AF687" i="5"/>
  <c r="AG740" i="5"/>
  <c r="AG744" i="5"/>
  <c r="AG756" i="5"/>
  <c r="AG760" i="5"/>
  <c r="AH760" i="5"/>
  <c r="AG764" i="5"/>
  <c r="AG768" i="5"/>
  <c r="AG772" i="5"/>
  <c r="AG776" i="5"/>
  <c r="AG780" i="5"/>
  <c r="AG784" i="5"/>
  <c r="AG788" i="5"/>
  <c r="AG792" i="5"/>
  <c r="AG796" i="5"/>
  <c r="AG800" i="5"/>
  <c r="AH800" i="5"/>
  <c r="AG804" i="5"/>
  <c r="AH804" i="5"/>
  <c r="AG808" i="5"/>
  <c r="AH808" i="5"/>
  <c r="AG843" i="5"/>
  <c r="AG865" i="5"/>
  <c r="AI860" i="5"/>
  <c r="AJ860" i="5"/>
  <c r="AG904" i="5"/>
  <c r="AH904" i="5"/>
  <c r="AG916" i="5"/>
  <c r="AH916" i="5"/>
  <c r="AG920" i="5"/>
  <c r="AG924" i="5"/>
  <c r="AG928" i="5"/>
  <c r="AH928" i="5"/>
  <c r="AG932" i="5"/>
  <c r="AG936" i="5"/>
  <c r="AG940" i="5"/>
  <c r="AH940" i="5"/>
  <c r="AG944" i="5"/>
  <c r="AG948" i="5"/>
  <c r="AH948" i="5"/>
  <c r="AG952" i="5"/>
  <c r="AH952" i="5"/>
  <c r="AG956" i="5"/>
  <c r="AG960" i="5"/>
  <c r="AG964" i="5"/>
  <c r="AG968" i="5"/>
  <c r="AH968" i="5"/>
  <c r="AG972" i="5"/>
  <c r="AG976" i="5"/>
  <c r="AH976" i="5"/>
  <c r="AG1023" i="5"/>
  <c r="AG1035" i="5"/>
  <c r="AG1039" i="5"/>
  <c r="AH1039" i="5"/>
  <c r="AG1043" i="5"/>
  <c r="AH1043" i="5"/>
  <c r="AG1047" i="5"/>
  <c r="AG1096" i="5"/>
  <c r="AG1108" i="5"/>
  <c r="AG1112" i="5"/>
  <c r="AG1116" i="5"/>
  <c r="AG1120" i="5"/>
  <c r="AG1124" i="5"/>
  <c r="AG1143" i="5"/>
  <c r="AG1151" i="5"/>
  <c r="AG1159" i="5"/>
  <c r="AG1167" i="5"/>
  <c r="AH1167" i="5"/>
  <c r="AG1175" i="5"/>
  <c r="AG1183" i="5"/>
  <c r="AG1191" i="5"/>
  <c r="AG1199" i="5"/>
  <c r="AH1199" i="5"/>
  <c r="AG1207" i="5"/>
  <c r="AG1215" i="5"/>
  <c r="AG1223" i="5"/>
  <c r="AG1231" i="5"/>
  <c r="AH1231" i="5"/>
  <c r="AG1239" i="5"/>
  <c r="AG1247" i="5"/>
  <c r="AH1247" i="5"/>
  <c r="AH104" i="5"/>
  <c r="AH105" i="5"/>
  <c r="AH110" i="5"/>
  <c r="AH167" i="5"/>
  <c r="AH170" i="5"/>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H447" i="5"/>
  <c r="AG448" i="5"/>
  <c r="AH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7" i="5"/>
  <c r="AH519" i="5"/>
  <c r="AH520" i="5"/>
  <c r="AH522" i="5"/>
  <c r="AH523" i="5"/>
  <c r="AH525" i="5"/>
  <c r="AH526" i="5"/>
  <c r="AH527" i="5"/>
  <c r="AH552" i="5"/>
  <c r="AG554" i="5"/>
  <c r="AH556" i="5"/>
  <c r="AG558" i="5"/>
  <c r="AH558" i="5"/>
  <c r="AH560" i="5"/>
  <c r="AG562" i="5"/>
  <c r="AH564" i="5"/>
  <c r="AG566" i="5"/>
  <c r="AH568" i="5"/>
  <c r="AG574" i="5"/>
  <c r="AH574" i="5"/>
  <c r="AG575" i="5"/>
  <c r="AG576" i="5"/>
  <c r="AH576" i="5"/>
  <c r="AG577" i="5"/>
  <c r="AH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I708" i="5"/>
  <c r="AJ708" i="5"/>
  <c r="AI714" i="5"/>
  <c r="AI716" i="5"/>
  <c r="AI720" i="5"/>
  <c r="AI726" i="5"/>
  <c r="AJ726" i="5"/>
  <c r="AI730" i="5"/>
  <c r="AJ730" i="5"/>
  <c r="AI734" i="5"/>
  <c r="AG741" i="5"/>
  <c r="AG753" i="5"/>
  <c r="AG757" i="5"/>
  <c r="AG761" i="5"/>
  <c r="AG765" i="5"/>
  <c r="AH765" i="5"/>
  <c r="AG769" i="5"/>
  <c r="AG773" i="5"/>
  <c r="AG777" i="5"/>
  <c r="AG781" i="5"/>
  <c r="AG785" i="5"/>
  <c r="AG789" i="5"/>
  <c r="AH789" i="5"/>
  <c r="AG793" i="5"/>
  <c r="AG797" i="5"/>
  <c r="AG801" i="5"/>
  <c r="AG805" i="5"/>
  <c r="AH813" i="5"/>
  <c r="AH815" i="5"/>
  <c r="AH817" i="5"/>
  <c r="AG840" i="5"/>
  <c r="AH840" i="5"/>
  <c r="AG844" i="5"/>
  <c r="AH859" i="5"/>
  <c r="AH861" i="5"/>
  <c r="AH863" i="5"/>
  <c r="AG905" i="5"/>
  <c r="AG917" i="5"/>
  <c r="AG921" i="5"/>
  <c r="AH921" i="5"/>
  <c r="AG925" i="5"/>
  <c r="AG929" i="5"/>
  <c r="AH929" i="5"/>
  <c r="AG933" i="5"/>
  <c r="AH933" i="5"/>
  <c r="AG937" i="5"/>
  <c r="AH937" i="5"/>
  <c r="AG941" i="5"/>
  <c r="AG945" i="5"/>
  <c r="AH945" i="5"/>
  <c r="AG949" i="5"/>
  <c r="AG953" i="5"/>
  <c r="AH953" i="5"/>
  <c r="AG957" i="5"/>
  <c r="AH957" i="5"/>
  <c r="AG961" i="5"/>
  <c r="AH961" i="5"/>
  <c r="AG965" i="5"/>
  <c r="AG969" i="5"/>
  <c r="AH969" i="5"/>
  <c r="AG973" i="5"/>
  <c r="AH981" i="5"/>
  <c r="AH983" i="5"/>
  <c r="AH985" i="5"/>
  <c r="AG1024" i="5"/>
  <c r="AG1036" i="5"/>
  <c r="AG1040" i="5"/>
  <c r="AG1044" i="5"/>
  <c r="AG1048" i="5"/>
  <c r="AG1060" i="5"/>
  <c r="AI1057" i="5"/>
  <c r="AJ1057" i="5"/>
  <c r="AG1093" i="5"/>
  <c r="AH1093" i="5"/>
  <c r="AG1097" i="5"/>
  <c r="AH1097" i="5"/>
  <c r="AG1109" i="5"/>
  <c r="AG1113" i="5"/>
  <c r="AH1113" i="5"/>
  <c r="AG1117" i="5"/>
  <c r="AG1121" i="5"/>
  <c r="AH1121" i="5"/>
  <c r="AG1125" i="5"/>
  <c r="AH1125" i="5"/>
  <c r="AI1131" i="5"/>
  <c r="AI1133" i="5"/>
  <c r="AJ1133" i="5"/>
  <c r="AG1149" i="5"/>
  <c r="AG1157" i="5"/>
  <c r="AH1157" i="5"/>
  <c r="AG1165" i="5"/>
  <c r="AG1173" i="5"/>
  <c r="AG1181" i="5"/>
  <c r="AG1189" i="5"/>
  <c r="AH1189" i="5"/>
  <c r="AG1197" i="5"/>
  <c r="AH1197" i="5"/>
  <c r="AG1205" i="5"/>
  <c r="AG1213" i="5"/>
  <c r="AG1221" i="5"/>
  <c r="AG1229" i="5"/>
  <c r="AG1237" i="5"/>
  <c r="AG1245" i="5"/>
  <c r="AH372" i="5"/>
  <c r="AH394" i="5"/>
  <c r="AH396" i="5"/>
  <c r="AH398" i="5"/>
  <c r="AH400" i="5"/>
  <c r="AH404" i="5"/>
  <c r="AH406" i="5"/>
  <c r="AH408" i="5"/>
  <c r="AH414" i="5"/>
  <c r="AH418" i="5"/>
  <c r="AH428" i="5"/>
  <c r="AH432" i="5"/>
  <c r="AH436" i="5"/>
  <c r="AH440" i="5"/>
  <c r="AH449" i="5"/>
  <c r="AH477" i="5"/>
  <c r="AH487" i="5"/>
  <c r="AH491" i="5"/>
  <c r="AH495" i="5"/>
  <c r="AJ504" i="5"/>
  <c r="AH539" i="5"/>
  <c r="AH553" i="5"/>
  <c r="AH557" i="5"/>
  <c r="AH561" i="5"/>
  <c r="AH565" i="5"/>
  <c r="AH569" i="5"/>
  <c r="AH575" i="5"/>
  <c r="AH578" i="5"/>
  <c r="AH619" i="5"/>
  <c r="AH629" i="5"/>
  <c r="AH633" i="5"/>
  <c r="AH637" i="5"/>
  <c r="AH641" i="5"/>
  <c r="AH662" i="5"/>
  <c r="AH663" i="5"/>
  <c r="AH664" i="5"/>
  <c r="AH665" i="5"/>
  <c r="AH666" i="5"/>
  <c r="AH668" i="5"/>
  <c r="AH669" i="5"/>
  <c r="AH670" i="5"/>
  <c r="AH671" i="5"/>
  <c r="AH672" i="5"/>
  <c r="AH674" i="5"/>
  <c r="AH675" i="5"/>
  <c r="AH676" i="5"/>
  <c r="AH677" i="5"/>
  <c r="AH678" i="5"/>
  <c r="AH681" i="5"/>
  <c r="AH682" i="5"/>
  <c r="AH683" i="5"/>
  <c r="AH684" i="5"/>
  <c r="AG688" i="5"/>
  <c r="AH688" i="5"/>
  <c r="AG742" i="5"/>
  <c r="AG754" i="5"/>
  <c r="AH754" i="5"/>
  <c r="AG758" i="5"/>
  <c r="AG762" i="5"/>
  <c r="AH762" i="5"/>
  <c r="AG766" i="5"/>
  <c r="AG770" i="5"/>
  <c r="AH770" i="5"/>
  <c r="AG774" i="5"/>
  <c r="AG778" i="5"/>
  <c r="AH778" i="5"/>
  <c r="AG782" i="5"/>
  <c r="AG786" i="5"/>
  <c r="AH786" i="5"/>
  <c r="AG790" i="5"/>
  <c r="AG794" i="5"/>
  <c r="AH794" i="5"/>
  <c r="AG798" i="5"/>
  <c r="AG802" i="5"/>
  <c r="AH802" i="5"/>
  <c r="AG806" i="5"/>
  <c r="AG818" i="5"/>
  <c r="AI814" i="5"/>
  <c r="AJ814" i="5"/>
  <c r="AG841" i="5"/>
  <c r="AG853" i="5"/>
  <c r="AG906" i="5"/>
  <c r="AH906" i="5"/>
  <c r="AG918" i="5"/>
  <c r="AG922" i="5"/>
  <c r="AH922" i="5"/>
  <c r="AG926" i="5"/>
  <c r="AG930" i="5"/>
  <c r="AG934" i="5"/>
  <c r="AG938" i="5"/>
  <c r="AG942" i="5"/>
  <c r="AG946" i="5"/>
  <c r="AG950" i="5"/>
  <c r="AG954" i="5"/>
  <c r="AG958" i="5"/>
  <c r="AH958" i="5"/>
  <c r="AG962" i="5"/>
  <c r="AH962" i="5"/>
  <c r="AG966" i="5"/>
  <c r="AG970" i="5"/>
  <c r="AH970" i="5"/>
  <c r="AG974" i="5"/>
  <c r="AG986" i="5"/>
  <c r="AI984" i="5"/>
  <c r="AJ984" i="5"/>
  <c r="AG1025" i="5"/>
  <c r="AH1025" i="5"/>
  <c r="AG1037" i="5"/>
  <c r="AG1041" i="5"/>
  <c r="AG1045" i="5"/>
  <c r="AH1045" i="5"/>
  <c r="AG1049" i="5"/>
  <c r="AG1094" i="5"/>
  <c r="AH1094" i="5"/>
  <c r="AG1106" i="5"/>
  <c r="AH1106" i="5"/>
  <c r="AG1110" i="5"/>
  <c r="AG1114" i="5"/>
  <c r="AH1114" i="5"/>
  <c r="AG1118" i="5"/>
  <c r="AG1122" i="5"/>
  <c r="AH1122" i="5"/>
  <c r="AG1147" i="5"/>
  <c r="AH1147" i="5"/>
  <c r="AG1155" i="5"/>
  <c r="AG1163" i="5"/>
  <c r="AH1163" i="5"/>
  <c r="AG1171" i="5"/>
  <c r="AG1179" i="5"/>
  <c r="AH1179" i="5"/>
  <c r="AG1187" i="5"/>
  <c r="AG1195" i="5"/>
  <c r="AG1203" i="5"/>
  <c r="AG1211" i="5"/>
  <c r="AG1219" i="5"/>
  <c r="AG1227" i="5"/>
  <c r="AG1235" i="5"/>
  <c r="AH1235" i="5"/>
  <c r="AG1243" i="5"/>
  <c r="AJ714" i="5"/>
  <c r="AJ716" i="5"/>
  <c r="AJ720" i="5"/>
  <c r="AJ733" i="5"/>
  <c r="AJ734" i="5"/>
  <c r="AH753" i="5"/>
  <c r="AH756" i="5"/>
  <c r="AH757" i="5"/>
  <c r="AH758" i="5"/>
  <c r="AH759" i="5"/>
  <c r="AH761" i="5"/>
  <c r="AH763" i="5"/>
  <c r="AH764" i="5"/>
  <c r="AH766" i="5"/>
  <c r="AH767" i="5"/>
  <c r="AH768" i="5"/>
  <c r="AH769" i="5"/>
  <c r="AH771" i="5"/>
  <c r="AH772" i="5"/>
  <c r="AH773" i="5"/>
  <c r="AH774" i="5"/>
  <c r="AH775" i="5"/>
  <c r="AH776" i="5"/>
  <c r="AH777" i="5"/>
  <c r="AH779" i="5"/>
  <c r="AH780" i="5"/>
  <c r="AH781" i="5"/>
  <c r="AH782" i="5"/>
  <c r="AH783" i="5"/>
  <c r="AH784" i="5"/>
  <c r="AH785" i="5"/>
  <c r="AH787" i="5"/>
  <c r="AH788" i="5"/>
  <c r="AH790" i="5"/>
  <c r="AH791" i="5"/>
  <c r="AH792" i="5"/>
  <c r="AH793" i="5"/>
  <c r="AH795" i="5"/>
  <c r="AH796" i="5"/>
  <c r="AH797" i="5"/>
  <c r="AH798" i="5"/>
  <c r="AH799" i="5"/>
  <c r="AH801" i="5"/>
  <c r="AH803" i="5"/>
  <c r="AH805" i="5"/>
  <c r="AH806" i="5"/>
  <c r="AH807" i="5"/>
  <c r="AH853" i="5"/>
  <c r="AH917" i="5"/>
  <c r="AH918" i="5"/>
  <c r="AH919" i="5"/>
  <c r="AH920" i="5"/>
  <c r="AH923" i="5"/>
  <c r="AH924" i="5"/>
  <c r="AH925" i="5"/>
  <c r="AH926" i="5"/>
  <c r="AH927" i="5"/>
  <c r="AH930" i="5"/>
  <c r="AH931" i="5"/>
  <c r="AH932" i="5"/>
  <c r="AH934" i="5"/>
  <c r="AH935" i="5"/>
  <c r="AH936" i="5"/>
  <c r="AH938" i="5"/>
  <c r="AH939" i="5"/>
  <c r="AH941" i="5"/>
  <c r="AH942" i="5"/>
  <c r="AH943" i="5"/>
  <c r="AH944" i="5"/>
  <c r="AH946" i="5"/>
  <c r="AH947" i="5"/>
  <c r="AH949" i="5"/>
  <c r="AH950" i="5"/>
  <c r="AH951" i="5"/>
  <c r="AH954" i="5"/>
  <c r="AH956" i="5"/>
  <c r="AH959" i="5"/>
  <c r="AH960" i="5"/>
  <c r="AH963" i="5"/>
  <c r="AH964" i="5"/>
  <c r="AH965" i="5"/>
  <c r="AH966" i="5"/>
  <c r="AH967" i="5"/>
  <c r="AH971" i="5"/>
  <c r="AH972" i="5"/>
  <c r="AH973" i="5"/>
  <c r="AH974" i="5"/>
  <c r="AH1035" i="5"/>
  <c r="AH1037" i="5"/>
  <c r="AH1040" i="5"/>
  <c r="AH1041" i="5"/>
  <c r="AH1042" i="5"/>
  <c r="AH1047" i="5"/>
  <c r="AH1048" i="5"/>
  <c r="AH1049" i="5"/>
  <c r="AH1050" i="5"/>
  <c r="AH1107" i="5"/>
  <c r="AH1108" i="5"/>
  <c r="AH1109" i="5"/>
  <c r="AH1110" i="5"/>
  <c r="AH1111" i="5"/>
  <c r="AH1112" i="5"/>
  <c r="AH1115" i="5"/>
  <c r="AH1116" i="5"/>
  <c r="AH1117" i="5"/>
  <c r="AH1118" i="5"/>
  <c r="AH1119" i="5"/>
  <c r="AH1120" i="5"/>
  <c r="AH1124" i="5"/>
  <c r="AH1143" i="5"/>
  <c r="AH1145" i="5"/>
  <c r="AH1151" i="5"/>
  <c r="AH1153" i="5"/>
  <c r="AH1155" i="5"/>
  <c r="AH1159" i="5"/>
  <c r="AH1165" i="5"/>
  <c r="AH1169" i="5"/>
  <c r="AH1171" i="5"/>
  <c r="AH1173" i="5"/>
  <c r="AH1175" i="5"/>
  <c r="AH1177" i="5"/>
  <c r="AH1183" i="5"/>
  <c r="AH1185" i="5"/>
  <c r="AH1187" i="5"/>
  <c r="AH1191" i="5"/>
  <c r="AH1195" i="5"/>
  <c r="AH1201" i="5"/>
  <c r="AH1203" i="5"/>
  <c r="AH1205" i="5"/>
  <c r="AH1207" i="5"/>
  <c r="AH1209" i="5"/>
  <c r="AH1211" i="5"/>
  <c r="AH1215" i="5"/>
  <c r="AH1217" i="5"/>
  <c r="AH1219" i="5"/>
  <c r="AH1221" i="5"/>
  <c r="AH1223" i="5"/>
  <c r="AH1227" i="5"/>
  <c r="AH1229" i="5"/>
  <c r="AH1233" i="5"/>
  <c r="AH1237" i="5"/>
  <c r="AH1239" i="5"/>
  <c r="AH1241" i="5"/>
  <c r="AH1243" i="5"/>
  <c r="AG1248" i="5"/>
  <c r="AH1248" i="5"/>
  <c r="AF1266" i="5"/>
  <c r="AF1270" i="5"/>
  <c r="AF1279" i="5"/>
  <c r="AG1293" i="5"/>
  <c r="AG1297" i="5"/>
  <c r="AH1297" i="5"/>
  <c r="AG1308" i="5"/>
  <c r="AF1319" i="5"/>
  <c r="AF1323" i="5"/>
  <c r="AF1327" i="5"/>
  <c r="AF1331" i="5"/>
  <c r="AF1335" i="5"/>
  <c r="AF1344" i="5"/>
  <c r="AG1358" i="5"/>
  <c r="AH1358" i="5"/>
  <c r="AG1362" i="5"/>
  <c r="AG1366" i="5"/>
  <c r="AH1366" i="5"/>
  <c r="AG1370" i="5"/>
  <c r="AG1374" i="5"/>
  <c r="AG1378" i="5"/>
  <c r="AH1378" i="5"/>
  <c r="AF1396" i="5"/>
  <c r="AF1400" i="5"/>
  <c r="AF1404" i="5"/>
  <c r="AF1408" i="5"/>
  <c r="AF1417" i="5"/>
  <c r="AG1427" i="5"/>
  <c r="AG1431" i="5"/>
  <c r="AH1431" i="5"/>
  <c r="AG1435" i="5"/>
  <c r="AG1439" i="5"/>
  <c r="AG1443" i="5"/>
  <c r="AG1447" i="5"/>
  <c r="AH1447" i="5"/>
  <c r="AG1451" i="5"/>
  <c r="AG1455" i="5"/>
  <c r="AG1459" i="5"/>
  <c r="AH1459" i="5"/>
  <c r="AG1463" i="5"/>
  <c r="AG1467" i="5"/>
  <c r="AG1471" i="5"/>
  <c r="AH1471" i="5"/>
  <c r="AG1475" i="5"/>
  <c r="AH1475" i="5"/>
  <c r="AG1479" i="5"/>
  <c r="AH1479" i="5"/>
  <c r="AG1483" i="5"/>
  <c r="AH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G1604" i="5"/>
  <c r="AF1614" i="5"/>
  <c r="AF1618" i="5"/>
  <c r="AF1627" i="5"/>
  <c r="AG1641" i="5"/>
  <c r="AG1645" i="5"/>
  <c r="AG1649" i="5"/>
  <c r="AH1649" i="5"/>
  <c r="AF1775" i="5"/>
  <c r="AF1779" i="5"/>
  <c r="AF1783" i="5"/>
  <c r="AF1787" i="5"/>
  <c r="AH740" i="5"/>
  <c r="AH741" i="5"/>
  <c r="AH742" i="5"/>
  <c r="AH743" i="5"/>
  <c r="AH744" i="5"/>
  <c r="AH841" i="5"/>
  <c r="AH842" i="5"/>
  <c r="AH843" i="5"/>
  <c r="AH844" i="5"/>
  <c r="AH905" i="5"/>
  <c r="AH907" i="5"/>
  <c r="AH1022" i="5"/>
  <c r="AH1023" i="5"/>
  <c r="AH1024" i="5"/>
  <c r="AH1026" i="5"/>
  <c r="AH1095" i="5"/>
  <c r="AH1096" i="5"/>
  <c r="AJ1131"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H1384"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I1763" i="5"/>
  <c r="AJ176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F1773" i="5"/>
  <c r="AF1777" i="5"/>
  <c r="AF1781" i="5"/>
  <c r="AF1785" i="5"/>
  <c r="AF1789" i="5"/>
  <c r="AG1256" i="5"/>
  <c r="AH1256" i="5"/>
  <c r="AF1267" i="5"/>
  <c r="AF1271" i="5"/>
  <c r="AF1280" i="5"/>
  <c r="AH1293" i="5"/>
  <c r="AF1294" i="5"/>
  <c r="AF1298" i="5"/>
  <c r="AG1306" i="5"/>
  <c r="AH1308" i="5"/>
  <c r="AF1320" i="5"/>
  <c r="AF1324" i="5"/>
  <c r="AF1328" i="5"/>
  <c r="AF1332" i="5"/>
  <c r="AF1336" i="5"/>
  <c r="AF1345" i="5"/>
  <c r="AF1359" i="5"/>
  <c r="AH1362" i="5"/>
  <c r="AF1363" i="5"/>
  <c r="AG1367" i="5"/>
  <c r="AH1370" i="5"/>
  <c r="AG1371" i="5"/>
  <c r="AH1371" i="5"/>
  <c r="AH1374" i="5"/>
  <c r="AG1375" i="5"/>
  <c r="AH1375" i="5"/>
  <c r="AG1386" i="5"/>
  <c r="AH1386" i="5"/>
  <c r="AF1397" i="5"/>
  <c r="AF1401" i="5"/>
  <c r="AF1405" i="5"/>
  <c r="AF1409" i="5"/>
  <c r="AF1414" i="5"/>
  <c r="AF1418" i="5"/>
  <c r="AH1427" i="5"/>
  <c r="AF1428" i="5"/>
  <c r="AF1432" i="5"/>
  <c r="AH1435" i="5"/>
  <c r="AF1436" i="5"/>
  <c r="AH1439" i="5"/>
  <c r="AF1440" i="5"/>
  <c r="AH1443" i="5"/>
  <c r="AF1444" i="5"/>
  <c r="AF1448" i="5"/>
  <c r="AH1451" i="5"/>
  <c r="AG1452" i="5"/>
  <c r="AH1452" i="5"/>
  <c r="AH1455" i="5"/>
  <c r="AF1456" i="5"/>
  <c r="AF1460" i="5"/>
  <c r="AH1463" i="5"/>
  <c r="AG1464" i="5"/>
  <c r="AH1464" i="5"/>
  <c r="AH1467" i="5"/>
  <c r="AF1468" i="5"/>
  <c r="AG1472" i="5"/>
  <c r="AG1476" i="5"/>
  <c r="AF1480"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F1615" i="5"/>
  <c r="AF1619" i="5"/>
  <c r="AF1628" i="5"/>
  <c r="AH1641" i="5"/>
  <c r="AG1642" i="5"/>
  <c r="AH1642" i="5"/>
  <c r="AH1645" i="5"/>
  <c r="AG1646" i="5"/>
  <c r="AH1646" i="5"/>
  <c r="AG1650" i="5"/>
  <c r="AH1650" i="5"/>
  <c r="AF1652" i="5"/>
  <c r="AF1654" i="5"/>
  <c r="AG1750" i="5"/>
  <c r="AH1750" i="5"/>
  <c r="AG1761" i="5"/>
  <c r="AG1765" i="5"/>
  <c r="AI1760" i="5"/>
  <c r="AJ1760" i="5"/>
  <c r="AF1774" i="5"/>
  <c r="AF1778" i="5"/>
  <c r="AF1782" i="5"/>
  <c r="AF1786" i="5"/>
  <c r="AG1790" i="5"/>
  <c r="AH1790" i="5"/>
  <c r="AH1672" i="5"/>
  <c r="AG1731" i="5"/>
  <c r="AI1683" i="5"/>
  <c r="AJ1683" i="5"/>
  <c r="AG1735" i="5"/>
  <c r="AG1736" i="5"/>
  <c r="AG1737" i="5"/>
  <c r="AG1738" i="5"/>
  <c r="AG1739" i="5"/>
  <c r="AH1754" i="5"/>
  <c r="AH1760" i="5"/>
  <c r="AH1764" i="5"/>
  <c r="AH1832" i="5"/>
  <c r="AH1836" i="5"/>
  <c r="AG1840" i="5"/>
  <c r="AI1832" i="5"/>
  <c r="AJ1832" i="5"/>
  <c r="AG1849" i="5"/>
  <c r="AI1847" i="5"/>
  <c r="AJ1847" i="5"/>
  <c r="AH1846" i="5"/>
  <c r="AH1891" i="5"/>
  <c r="AH1895" i="5"/>
  <c r="AH1899" i="5"/>
  <c r="AH1905" i="5"/>
  <c r="AH1909" i="5"/>
  <c r="AH1924"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I1830" i="5"/>
  <c r="AJ1830" i="5"/>
  <c r="AI1838" i="5"/>
  <c r="AJ1838"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H1970" i="5"/>
  <c r="AF2003" i="5"/>
  <c r="AF2007" i="5"/>
  <c r="AG2077" i="5"/>
  <c r="AI2075" i="5"/>
  <c r="AJ2075" i="5"/>
  <c r="AH2072" i="5"/>
  <c r="AI2074" i="5"/>
  <c r="AJ2074"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7" i="5"/>
  <c r="AH1898" i="5"/>
  <c r="AH1908" i="5"/>
  <c r="AG1918" i="5"/>
  <c r="AH1918" i="5"/>
  <c r="AG1919" i="5"/>
  <c r="AG1920" i="5"/>
  <c r="AH1920" i="5"/>
  <c r="AG1921" i="5"/>
  <c r="AG1922" i="5"/>
  <c r="AH1922" i="5"/>
  <c r="AG1923" i="5"/>
  <c r="AG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I2098" i="5"/>
  <c r="AJ2098" i="5"/>
  <c r="AI2095" i="5"/>
  <c r="AJ2095" i="5"/>
  <c r="AI2093" i="5"/>
  <c r="AI2091" i="5"/>
  <c r="AI2089" i="5"/>
  <c r="AJ2089" i="5"/>
  <c r="AI2087" i="5"/>
  <c r="AI2085" i="5"/>
  <c r="AI2097" i="5"/>
  <c r="AJ2097" i="5"/>
  <c r="AI2096" i="5"/>
  <c r="AJ2096" i="5"/>
  <c r="AI2086" i="5"/>
  <c r="AI2088" i="5"/>
  <c r="AJ2088" i="5"/>
  <c r="AI2090" i="5"/>
  <c r="AJ2090" i="5"/>
  <c r="AI2092" i="5"/>
  <c r="AI2094" i="5"/>
  <c r="AJ2094" i="5"/>
  <c r="AG2107" i="5"/>
  <c r="AH2107" i="5"/>
  <c r="AI167" i="6"/>
  <c r="AJ167" i="6"/>
  <c r="AI171" i="6"/>
  <c r="AI175" i="6"/>
  <c r="AJ175" i="6"/>
  <c r="AI236" i="6"/>
  <c r="AJ236" i="6"/>
  <c r="AI240" i="6"/>
  <c r="AJ240" i="6"/>
  <c r="AF1952" i="5"/>
  <c r="AF1953" i="5"/>
  <c r="AF1954" i="5"/>
  <c r="AF1955" i="5"/>
  <c r="AF1956" i="5"/>
  <c r="AF1957" i="5"/>
  <c r="AF1958" i="5"/>
  <c r="AF1959" i="5"/>
  <c r="AF1960" i="5"/>
  <c r="AF1961" i="5"/>
  <c r="AH1962" i="5"/>
  <c r="AH1964" i="5"/>
  <c r="AH1966" i="5"/>
  <c r="AJ2085" i="5"/>
  <c r="AH2086" i="5"/>
  <c r="AJ2087" i="5"/>
  <c r="AH2088" i="5"/>
  <c r="AH2090" i="5"/>
  <c r="AJ2091" i="5"/>
  <c r="AH2092" i="5"/>
  <c r="AJ2093" i="5"/>
  <c r="AH2094" i="5"/>
  <c r="AH2105" i="5"/>
  <c r="AG2138" i="5"/>
  <c r="AI2159" i="5"/>
  <c r="AJ2159" i="5"/>
  <c r="AI2158" i="5"/>
  <c r="AJ2158" i="5"/>
  <c r="AI2157" i="5"/>
  <c r="AJ2157" i="5"/>
  <c r="AI2156" i="5"/>
  <c r="AJ2156" i="5"/>
  <c r="AI2155" i="5"/>
  <c r="AJ2155" i="5"/>
  <c r="AI2154" i="5"/>
  <c r="AI2153" i="5"/>
  <c r="AJ2153" i="5"/>
  <c r="AI2152" i="5"/>
  <c r="AJ2152" i="5"/>
  <c r="AI2151" i="5"/>
  <c r="AJ2151" i="5"/>
  <c r="AI2150" i="5"/>
  <c r="AJ2150" i="5"/>
  <c r="AI2149" i="5"/>
  <c r="AJ2149" i="5"/>
  <c r="AI2148" i="5"/>
  <c r="AJ2148" i="5"/>
  <c r="AI162" i="6"/>
  <c r="AJ162" i="6"/>
  <c r="AI166" i="6"/>
  <c r="AJ166" i="6"/>
  <c r="AI170" i="6"/>
  <c r="AJ170" i="6"/>
  <c r="AI174" i="6"/>
  <c r="AJ174" i="6"/>
  <c r="AF1968" i="5"/>
  <c r="AJ2099" i="5"/>
  <c r="AH2104" i="5"/>
  <c r="AH2108" i="5"/>
  <c r="AG2135" i="5"/>
  <c r="AG2139" i="5"/>
  <c r="AH2139" i="5"/>
  <c r="AJ2154" i="5"/>
  <c r="AI161" i="6"/>
  <c r="AJ161" i="6"/>
  <c r="AI165" i="6"/>
  <c r="AJ165" i="6"/>
  <c r="AI169" i="6"/>
  <c r="AJ169" i="6"/>
  <c r="AI173" i="6"/>
  <c r="AJ173" i="6"/>
  <c r="AG1984" i="5"/>
  <c r="AI1979" i="5"/>
  <c r="AJ1979" i="5"/>
  <c r="AJ2086" i="5"/>
  <c r="AJ2092" i="5"/>
  <c r="AG2109" i="5"/>
  <c r="AI2106" i="5"/>
  <c r="AJ2106" i="5"/>
  <c r="AG2136" i="5"/>
  <c r="AI164" i="6"/>
  <c r="AJ164" i="6"/>
  <c r="AI168" i="6"/>
  <c r="AJ168" i="6"/>
  <c r="AJ171" i="6"/>
  <c r="AI172" i="6"/>
  <c r="AJ172" i="6"/>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I542" i="6"/>
  <c r="AJ542" i="6"/>
  <c r="AH576" i="6"/>
  <c r="AH2135" i="5"/>
  <c r="AH2136" i="5"/>
  <c r="AH2137" i="5"/>
  <c r="AH2138" i="5"/>
  <c r="AF2168" i="5"/>
  <c r="AF2169" i="5"/>
  <c r="AF2170" i="5"/>
  <c r="AF2171" i="5"/>
  <c r="AF2172" i="5"/>
  <c r="AF67" i="6"/>
  <c r="AF68" i="6"/>
  <c r="AF69" i="6"/>
  <c r="AF70" i="6"/>
  <c r="AF71" i="6"/>
  <c r="AF115" i="6"/>
  <c r="AF116" i="6"/>
  <c r="AF117" i="6"/>
  <c r="AF118" i="6"/>
  <c r="AF119" i="6"/>
  <c r="AI160" i="6"/>
  <c r="AJ160" i="6"/>
  <c r="AF180" i="6"/>
  <c r="AF181" i="6"/>
  <c r="AF182" i="6"/>
  <c r="AF183" i="6"/>
  <c r="AF184" i="6"/>
  <c r="AF247" i="6"/>
  <c r="AF248" i="6"/>
  <c r="AF249" i="6"/>
  <c r="AF250" i="6"/>
  <c r="AF251" i="6"/>
  <c r="AH327" i="6"/>
  <c r="AH331" i="6"/>
  <c r="AH337" i="6"/>
  <c r="C64" i="8"/>
  <c r="F64" i="8"/>
  <c r="AG384" i="6"/>
  <c r="AH414" i="6"/>
  <c r="AH416" i="6"/>
  <c r="AH418" i="6"/>
  <c r="AG552" i="6"/>
  <c r="C53" i="8"/>
  <c r="F53" i="8"/>
  <c r="C65" i="8"/>
  <c r="F65" i="8"/>
  <c r="AG376" i="6"/>
  <c r="AI349" i="6"/>
  <c r="AJ349" i="6"/>
  <c r="AG380" i="6"/>
  <c r="AH380" i="6"/>
  <c r="AG381" i="6"/>
  <c r="AG382" i="6"/>
  <c r="AG383" i="6"/>
  <c r="AH383" i="6"/>
  <c r="AG419" i="6"/>
  <c r="AI416" i="6"/>
  <c r="AJ416" i="6"/>
  <c r="AH460"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9" i="6"/>
  <c r="AH563" i="6"/>
  <c r="AF592" i="6"/>
  <c r="AF600" i="6"/>
  <c r="AF608" i="6"/>
  <c r="AG618" i="6"/>
  <c r="AH631" i="6"/>
  <c r="AG654" i="6"/>
  <c r="AI652" i="6"/>
  <c r="AJ652"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G645" i="6"/>
  <c r="AH643" i="6"/>
  <c r="AH649" i="6"/>
  <c r="AJ651"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I651" i="6"/>
  <c r="AH630" i="6"/>
  <c r="AH634" i="6"/>
  <c r="AH638" i="6"/>
  <c r="AH642" i="6"/>
  <c r="AH689" i="6"/>
  <c r="AF696" i="6"/>
  <c r="AH710" i="6"/>
  <c r="AH712" i="6"/>
  <c r="AG719" i="6"/>
  <c r="AH726" i="6"/>
  <c r="AH728" i="6"/>
  <c r="AG735" i="6"/>
  <c r="AH740" i="6"/>
  <c r="AH781" i="6"/>
  <c r="AG787" i="6"/>
  <c r="AG789" i="6"/>
  <c r="AG791" i="6"/>
  <c r="AG793" i="6"/>
  <c r="AG795" i="6"/>
  <c r="AG797" i="6"/>
  <c r="AH567" i="6"/>
  <c r="AH629" i="6"/>
  <c r="AH633" i="6"/>
  <c r="AH637" i="6"/>
  <c r="AH641" i="6"/>
  <c r="AI653" i="6"/>
  <c r="AJ653" i="6"/>
  <c r="AH668" i="6"/>
  <c r="AH672" i="6"/>
  <c r="AH676" i="6"/>
  <c r="AH680" i="6"/>
  <c r="AH684" i="6"/>
  <c r="AH688" i="6"/>
  <c r="AF695" i="6"/>
  <c r="AG707" i="6"/>
  <c r="AH707" i="6"/>
  <c r="AH714" i="6"/>
  <c r="AH716" i="6"/>
  <c r="AG723" i="6"/>
  <c r="AH730" i="6"/>
  <c r="AH732" i="6"/>
  <c r="AH743" i="6"/>
  <c r="AH744" i="6"/>
  <c r="AH756" i="6"/>
  <c r="AH760" i="6"/>
  <c r="AH764" i="6"/>
  <c r="AH768" i="6"/>
  <c r="AH772" i="6"/>
  <c r="AH776" i="6"/>
  <c r="AH780" i="6"/>
  <c r="AH784" i="6"/>
  <c r="AF694" i="6"/>
  <c r="AF698" i="6"/>
  <c r="AG711" i="6"/>
  <c r="AG727" i="6"/>
  <c r="AH727" i="6"/>
  <c r="AG788" i="6"/>
  <c r="AH788" i="6"/>
  <c r="AG790" i="6"/>
  <c r="AH790" i="6"/>
  <c r="AG792" i="6"/>
  <c r="AH792" i="6"/>
  <c r="AG794" i="6"/>
  <c r="AG796" i="6"/>
  <c r="AG798" i="6"/>
  <c r="AG673" i="6"/>
  <c r="AH673" i="6"/>
  <c r="AH674" i="6"/>
  <c r="AG677" i="6"/>
  <c r="AH678" i="6"/>
  <c r="AG681" i="6"/>
  <c r="AH682" i="6"/>
  <c r="AG685" i="6"/>
  <c r="AH685" i="6"/>
  <c r="AH686" i="6"/>
  <c r="AG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2" i="6"/>
  <c r="AG785" i="6"/>
  <c r="AH785" i="6"/>
  <c r="AH786" i="6"/>
  <c r="AH794" i="6"/>
  <c r="AH796" i="6"/>
  <c r="AG854" i="6"/>
  <c r="AI853" i="6"/>
  <c r="AJ853" i="6"/>
  <c r="AG858" i="6"/>
  <c r="AH858" i="6"/>
  <c r="AG859" i="6"/>
  <c r="AH859" i="6"/>
  <c r="AG860" i="6"/>
  <c r="AG861" i="6"/>
  <c r="AG862" i="6"/>
  <c r="AG863" i="6"/>
  <c r="AH863" i="6"/>
  <c r="AG927" i="6"/>
  <c r="AG943" i="6"/>
  <c r="AH943" i="6"/>
  <c r="AG959" i="6"/>
  <c r="AG975" i="6"/>
  <c r="AF995" i="6"/>
  <c r="AF999" i="6"/>
  <c r="AF1003" i="6"/>
  <c r="AF1007" i="6"/>
  <c r="AF1011" i="6"/>
  <c r="AF1015" i="6"/>
  <c r="AG1085" i="6"/>
  <c r="AG1155" i="6"/>
  <c r="AG1171" i="6"/>
  <c r="AG1187" i="6"/>
  <c r="AH1187" i="6"/>
  <c r="AG1203" i="6"/>
  <c r="AG1219" i="6"/>
  <c r="AG1232" i="6"/>
  <c r="AG1472" i="6"/>
  <c r="AG1476" i="6"/>
  <c r="AG1480" i="6"/>
  <c r="AG1484" i="6"/>
  <c r="AH711" i="6"/>
  <c r="AH719" i="6"/>
  <c r="AH723" i="6"/>
  <c r="AH735" i="6"/>
  <c r="AH741" i="6"/>
  <c r="AH826" i="6"/>
  <c r="AH830" i="6"/>
  <c r="AH834" i="6"/>
  <c r="AH840" i="6"/>
  <c r="AG842" i="6"/>
  <c r="AH842" i="6"/>
  <c r="AH844" i="6"/>
  <c r="AH853" i="6"/>
  <c r="AH905" i="6"/>
  <c r="AG923" i="6"/>
  <c r="AG939" i="6"/>
  <c r="AG955" i="6"/>
  <c r="AG971" i="6"/>
  <c r="AH971" i="6"/>
  <c r="AG982" i="6"/>
  <c r="AG986" i="6"/>
  <c r="AF996" i="6"/>
  <c r="AF1000" i="6"/>
  <c r="AF1004" i="6"/>
  <c r="AF1008" i="6"/>
  <c r="AF1012" i="6"/>
  <c r="AF1016" i="6"/>
  <c r="AG1057" i="6"/>
  <c r="AG1069" i="6"/>
  <c r="AH1069" i="6"/>
  <c r="AG1081" i="6"/>
  <c r="AF1095" i="6"/>
  <c r="AG1151" i="6"/>
  <c r="AH1151" i="6"/>
  <c r="AG1167" i="6"/>
  <c r="AG1183" i="6"/>
  <c r="AG1199" i="6"/>
  <c r="AG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F997" i="6"/>
  <c r="AF1001" i="6"/>
  <c r="AF1005" i="6"/>
  <c r="AF1009" i="6"/>
  <c r="AF1013" i="6"/>
  <c r="AF1017" i="6"/>
  <c r="AG1077" i="6"/>
  <c r="AH1077" i="6"/>
  <c r="AI1125" i="6"/>
  <c r="AJ1125" i="6"/>
  <c r="AI1124" i="6"/>
  <c r="AI1123" i="6"/>
  <c r="AI1122" i="6"/>
  <c r="AI1121" i="6"/>
  <c r="AJ1121" i="6"/>
  <c r="AI1120" i="6"/>
  <c r="AJ1120" i="6"/>
  <c r="AI1119" i="6"/>
  <c r="AJ1119" i="6"/>
  <c r="AI1118" i="6"/>
  <c r="AJ1118" i="6"/>
  <c r="AI1117" i="6"/>
  <c r="AJ1117" i="6"/>
  <c r="AI1116" i="6"/>
  <c r="AJ1116" i="6"/>
  <c r="AI1115" i="6"/>
  <c r="AJ1115" i="6"/>
  <c r="AI1114" i="6"/>
  <c r="AI1113" i="6"/>
  <c r="AJ1113" i="6"/>
  <c r="AI1112" i="6"/>
  <c r="AI1111" i="6"/>
  <c r="AJ1111" i="6"/>
  <c r="AI1110" i="6"/>
  <c r="AJ1110" i="6"/>
  <c r="AI1109" i="6"/>
  <c r="AJ1109" i="6"/>
  <c r="AI1108" i="6"/>
  <c r="AI1107" i="6"/>
  <c r="AI1106" i="6"/>
  <c r="AJ1106" i="6"/>
  <c r="AG1147" i="6"/>
  <c r="AG1163" i="6"/>
  <c r="AG1179" i="6"/>
  <c r="AG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H947" i="6"/>
  <c r="AG963" i="6"/>
  <c r="AF994" i="6"/>
  <c r="AF998" i="6"/>
  <c r="AF1002" i="6"/>
  <c r="AF1006" i="6"/>
  <c r="AF1010" i="6"/>
  <c r="AF1014" i="6"/>
  <c r="AG1073" i="6"/>
  <c r="AF1093" i="6"/>
  <c r="AF1097" i="6"/>
  <c r="AG1131" i="6"/>
  <c r="AG1143" i="6"/>
  <c r="AH1143" i="6"/>
  <c r="AG1159" i="6"/>
  <c r="AG1175" i="6"/>
  <c r="AG1191" i="6"/>
  <c r="AG1207" i="6"/>
  <c r="AH1207" i="6"/>
  <c r="AG1223" i="6"/>
  <c r="AF1226" i="6"/>
  <c r="AG1344" i="6"/>
  <c r="AH1344" i="6"/>
  <c r="AG1372" i="6"/>
  <c r="AG906" i="6"/>
  <c r="AH906" i="6"/>
  <c r="AG907" i="6"/>
  <c r="AG908" i="6"/>
  <c r="AH984" i="6"/>
  <c r="AG1022" i="6"/>
  <c r="AH1022" i="6"/>
  <c r="AG1023" i="6"/>
  <c r="AG1024" i="6"/>
  <c r="AG1025" i="6"/>
  <c r="AH1025" i="6"/>
  <c r="AG1026" i="6"/>
  <c r="AG1135" i="6"/>
  <c r="AI1130" i="6"/>
  <c r="AJ1130" i="6"/>
  <c r="AH1133" i="6"/>
  <c r="AI1134" i="6"/>
  <c r="AJ1134" i="6"/>
  <c r="AG1236" i="6"/>
  <c r="AG1282" i="6"/>
  <c r="AG1298" i="6"/>
  <c r="AG1368" i="6"/>
  <c r="AG1416" i="6"/>
  <c r="AG1428" i="6"/>
  <c r="AH1428" i="6"/>
  <c r="AG1436" i="6"/>
  <c r="AG1444" i="6"/>
  <c r="AG1452" i="6"/>
  <c r="AG1460" i="6"/>
  <c r="AG1468" i="6"/>
  <c r="AH919" i="6"/>
  <c r="AH923" i="6"/>
  <c r="AH927" i="6"/>
  <c r="AH931" i="6"/>
  <c r="AH935" i="6"/>
  <c r="AH939" i="6"/>
  <c r="AH951" i="6"/>
  <c r="AH955" i="6"/>
  <c r="AH959" i="6"/>
  <c r="AH963" i="6"/>
  <c r="AH967" i="6"/>
  <c r="AH975" i="6"/>
  <c r="AH981" i="6"/>
  <c r="AG983" i="6"/>
  <c r="AH983" i="6"/>
  <c r="AH985" i="6"/>
  <c r="AG1036" i="6"/>
  <c r="AG1060" i="6"/>
  <c r="AI1056" i="6"/>
  <c r="AJ1056" i="6"/>
  <c r="AG1068" i="6"/>
  <c r="AH1068" i="6"/>
  <c r="AG1072" i="6"/>
  <c r="AG1094" i="6"/>
  <c r="AH1094" i="6"/>
  <c r="AG1096" i="6"/>
  <c r="AG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23" i="6"/>
  <c r="AH1024" i="6"/>
  <c r="AH1026" i="6"/>
  <c r="AH1035" i="6"/>
  <c r="AH1057" i="6"/>
  <c r="AI1058" i="6"/>
  <c r="AJ1058" i="6"/>
  <c r="AG1071" i="6"/>
  <c r="AH1071" i="6"/>
  <c r="AG1075" i="6"/>
  <c r="AG1079" i="6"/>
  <c r="AH1079" i="6"/>
  <c r="AG1083" i="6"/>
  <c r="AG1087" i="6"/>
  <c r="AH1087" i="6"/>
  <c r="AH1096"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I1132" i="6"/>
  <c r="AJ1132" i="6"/>
  <c r="AG1145" i="6"/>
  <c r="AH1145" i="6"/>
  <c r="AG1149" i="6"/>
  <c r="AG1153" i="6"/>
  <c r="AH1153" i="6"/>
  <c r="AG1157" i="6"/>
  <c r="AH1157" i="6"/>
  <c r="AG1161" i="6"/>
  <c r="AH1161" i="6"/>
  <c r="AG1165" i="6"/>
  <c r="AG1169" i="6"/>
  <c r="AH1169" i="6"/>
  <c r="AG1173" i="6"/>
  <c r="AG1177" i="6"/>
  <c r="AH1177" i="6"/>
  <c r="AG1181" i="6"/>
  <c r="AH1181" i="6"/>
  <c r="AG1185" i="6"/>
  <c r="AH1185" i="6"/>
  <c r="AG1189" i="6"/>
  <c r="AG1193" i="6"/>
  <c r="AH1193" i="6"/>
  <c r="AG1197" i="6"/>
  <c r="AG1201" i="6"/>
  <c r="AH1201" i="6"/>
  <c r="AG1205" i="6"/>
  <c r="AH1205" i="6"/>
  <c r="AG1209" i="6"/>
  <c r="AH1209" i="6"/>
  <c r="AG1213" i="6"/>
  <c r="AG1217" i="6"/>
  <c r="AH1217" i="6"/>
  <c r="AG1221" i="6"/>
  <c r="AG1225" i="6"/>
  <c r="AH1225" i="6"/>
  <c r="AH1227" i="6"/>
  <c r="AH1229" i="6"/>
  <c r="AH1231" i="6"/>
  <c r="AG1244" i="6"/>
  <c r="AG1294" i="6"/>
  <c r="AH1294" i="6"/>
  <c r="AG1360" i="6"/>
  <c r="AG1376" i="6"/>
  <c r="AH1376" i="6"/>
  <c r="AG1432" i="6"/>
  <c r="AG1440" i="6"/>
  <c r="AG1448" i="6"/>
  <c r="AG1456" i="6"/>
  <c r="AH1456" i="6"/>
  <c r="AG1464" i="6"/>
  <c r="AH1070" i="6"/>
  <c r="AH1072" i="6"/>
  <c r="AH1073" i="6"/>
  <c r="AH1074" i="6"/>
  <c r="AH1075" i="6"/>
  <c r="AH1076" i="6"/>
  <c r="AH1078" i="6"/>
  <c r="AH1080" i="6"/>
  <c r="AH1081" i="6"/>
  <c r="AH1082" i="6"/>
  <c r="AH1083" i="6"/>
  <c r="AH1084" i="6"/>
  <c r="AH1085" i="6"/>
  <c r="AH1086" i="6"/>
  <c r="AH1088" i="6"/>
  <c r="AJ1107" i="6"/>
  <c r="AJ1108" i="6"/>
  <c r="AJ1112" i="6"/>
  <c r="AJ1114" i="6"/>
  <c r="AJ1122" i="6"/>
  <c r="AJ1123" i="6"/>
  <c r="AJ1124" i="6"/>
  <c r="AH1144" i="6"/>
  <c r="AH1146" i="6"/>
  <c r="AH1147" i="6"/>
  <c r="AH1148" i="6"/>
  <c r="AH1149" i="6"/>
  <c r="AH1150" i="6"/>
  <c r="AH1152" i="6"/>
  <c r="AH1154" i="6"/>
  <c r="AH1155" i="6"/>
  <c r="AH1156" i="6"/>
  <c r="AH1158" i="6"/>
  <c r="AH1159" i="6"/>
  <c r="AH1160" i="6"/>
  <c r="AH1162" i="6"/>
  <c r="AH1163" i="6"/>
  <c r="AH1164" i="6"/>
  <c r="AH1165" i="6"/>
  <c r="AH1166" i="6"/>
  <c r="AH1167" i="6"/>
  <c r="AH1168" i="6"/>
  <c r="AH1170" i="6"/>
  <c r="AH1171" i="6"/>
  <c r="AH1172" i="6"/>
  <c r="AH1173" i="6"/>
  <c r="AH1174" i="6"/>
  <c r="AH1175" i="6"/>
  <c r="AH1176" i="6"/>
  <c r="AH1178" i="6"/>
  <c r="AH1179" i="6"/>
  <c r="AH1180" i="6"/>
  <c r="AH1182" i="6"/>
  <c r="AH1183" i="6"/>
  <c r="AH1184" i="6"/>
  <c r="AH1186" i="6"/>
  <c r="AH1188" i="6"/>
  <c r="AH1189" i="6"/>
  <c r="AH1190" i="6"/>
  <c r="AH1191" i="6"/>
  <c r="AH1192" i="6"/>
  <c r="AH1194" i="6"/>
  <c r="AH1195" i="6"/>
  <c r="AH1196" i="6"/>
  <c r="AH1197" i="6"/>
  <c r="AH1198" i="6"/>
  <c r="AH1199" i="6"/>
  <c r="AH1200" i="6"/>
  <c r="AH1202" i="6"/>
  <c r="AH1203" i="6"/>
  <c r="AH1204" i="6"/>
  <c r="AH1206" i="6"/>
  <c r="AH1208" i="6"/>
  <c r="AH1210" i="6"/>
  <c r="AH1211" i="6"/>
  <c r="AH1212" i="6"/>
  <c r="AH1213" i="6"/>
  <c r="AH1214" i="6"/>
  <c r="AH1215" i="6"/>
  <c r="AH1216" i="6"/>
  <c r="AH1218" i="6"/>
  <c r="AH1219" i="6"/>
  <c r="AH1220" i="6"/>
  <c r="AH1221" i="6"/>
  <c r="AH1222" i="6"/>
  <c r="AH1223" i="6"/>
  <c r="AH1224" i="6"/>
  <c r="AG1254" i="6"/>
  <c r="AH1254" i="6"/>
  <c r="AG1256" i="6"/>
  <c r="AH1256" i="6"/>
  <c r="AG1305" i="6"/>
  <c r="AH1305" i="6"/>
  <c r="AG1307" i="6"/>
  <c r="AG1309" i="6"/>
  <c r="AH1309" i="6"/>
  <c r="AG1348" i="6"/>
  <c r="AI1347" i="6"/>
  <c r="AJ1347" i="6"/>
  <c r="AI1343" i="6"/>
  <c r="AJ1343"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307" i="6"/>
  <c r="AH1345" i="6"/>
  <c r="AG1359" i="6"/>
  <c r="AH1359" i="6"/>
  <c r="AG1363" i="6"/>
  <c r="AH1363" i="6"/>
  <c r="AG1367" i="6"/>
  <c r="AH1367" i="6"/>
  <c r="AG1371" i="6"/>
  <c r="AH1371" i="6"/>
  <c r="AG1375" i="6"/>
  <c r="AG1419" i="6"/>
  <c r="AI1414" i="6"/>
  <c r="AJ1414"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H1233" i="6"/>
  <c r="AG1237" i="6"/>
  <c r="AG1241" i="6"/>
  <c r="AG1253" i="6"/>
  <c r="AG1255" i="6"/>
  <c r="AG1257" i="6"/>
  <c r="AH1282" i="6"/>
  <c r="AG1292" i="6"/>
  <c r="AG1296" i="6"/>
  <c r="AG1306" i="6"/>
  <c r="AG1308" i="6"/>
  <c r="AI1345" i="6"/>
  <c r="AJ1345" i="6"/>
  <c r="AG1384" i="6"/>
  <c r="AG1386" i="6"/>
  <c r="AH1416" i="6"/>
  <c r="AG1430" i="6"/>
  <c r="AH1430" i="6"/>
  <c r="AG1434" i="6"/>
  <c r="AH1434" i="6"/>
  <c r="AG1438" i="6"/>
  <c r="AH1438" i="6"/>
  <c r="AG1442" i="6"/>
  <c r="AH1442" i="6"/>
  <c r="AG1446" i="6"/>
  <c r="AH1446" i="6"/>
  <c r="AG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4" i="6"/>
  <c r="AH1235" i="6"/>
  <c r="AH1236" i="6"/>
  <c r="AH1237" i="6"/>
  <c r="AH1238" i="6"/>
  <c r="AH1239" i="6"/>
  <c r="AH1240" i="6"/>
  <c r="AH1241" i="6"/>
  <c r="AH1242" i="6"/>
  <c r="AH1243" i="6"/>
  <c r="AH1244"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8" i="6"/>
  <c r="AH1369" i="6"/>
  <c r="AH1370" i="6"/>
  <c r="AH1372" i="6"/>
  <c r="AH1373" i="6"/>
  <c r="AH1374" i="6"/>
  <c r="AH1375" i="6"/>
  <c r="AH1377" i="6"/>
  <c r="AH1378" i="6"/>
  <c r="AF1396" i="6"/>
  <c r="AF1397" i="6"/>
  <c r="AF1398" i="6"/>
  <c r="AF1399" i="6"/>
  <c r="AF1400" i="6"/>
  <c r="AH1427" i="6"/>
  <c r="AH1429" i="6"/>
  <c r="AH1432" i="6"/>
  <c r="AH1433" i="6"/>
  <c r="AH1435" i="6"/>
  <c r="AH1436" i="6"/>
  <c r="AH1437" i="6"/>
  <c r="AH1440" i="6"/>
  <c r="AH1441" i="6"/>
  <c r="AH1443" i="6"/>
  <c r="AH1444" i="6"/>
  <c r="AH1445" i="6"/>
  <c r="AH1448" i="6"/>
  <c r="AH1449" i="6"/>
  <c r="AH1450" i="6"/>
  <c r="AH1451" i="6"/>
  <c r="AH1452" i="6"/>
  <c r="AH1453" i="6"/>
  <c r="AH1457" i="6"/>
  <c r="AH1458" i="6"/>
  <c r="AH1459" i="6"/>
  <c r="AH1460" i="6"/>
  <c r="AH1461" i="6"/>
  <c r="AH1464"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H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J1753" i="6"/>
  <c r="AI1754" i="6"/>
  <c r="AH1763" i="6"/>
  <c r="AG1800" i="6"/>
  <c r="AH1800" i="6"/>
  <c r="AG1845" i="6"/>
  <c r="AG1847" i="6"/>
  <c r="AG1909" i="6"/>
  <c r="AH1909" i="6"/>
  <c r="AG1965" i="6"/>
  <c r="AH1965" i="6"/>
  <c r="AH1762" i="6"/>
  <c r="AG1788" i="6"/>
  <c r="AH1788" i="6"/>
  <c r="AG1804" i="6"/>
  <c r="AH1804" i="6"/>
  <c r="AG1871" i="6"/>
  <c r="AH1871" i="6"/>
  <c r="AF1878" i="6"/>
  <c r="AH1670" i="6"/>
  <c r="AH1672" i="6"/>
  <c r="AG1737" i="6"/>
  <c r="AG1739" i="6"/>
  <c r="AJ1754" i="6"/>
  <c r="AH1761" i="6"/>
  <c r="AG1774" i="6"/>
  <c r="AH1774" i="6"/>
  <c r="AG1780" i="6"/>
  <c r="AH1780" i="6"/>
  <c r="AG1792" i="6"/>
  <c r="AH1792" i="6"/>
  <c r="AG1808" i="6"/>
  <c r="AG1844" i="6"/>
  <c r="AG1846" i="6"/>
  <c r="AG1848" i="6"/>
  <c r="AG1867" i="6"/>
  <c r="AG1979" i="6"/>
  <c r="AH1979" i="6"/>
  <c r="AG1981" i="6"/>
  <c r="AH1981" i="6"/>
  <c r="AG1983" i="6"/>
  <c r="AH1983" i="6"/>
  <c r="AF1603" i="6"/>
  <c r="AH1627" i="6"/>
  <c r="AH1628" i="6"/>
  <c r="AH1629" i="6"/>
  <c r="AH1630" i="6"/>
  <c r="AF1669" i="6"/>
  <c r="AG1740" i="6"/>
  <c r="AI1735" i="6"/>
  <c r="AJ1735" i="6"/>
  <c r="AH1907" i="6"/>
  <c r="AG1953" i="6"/>
  <c r="AH1953" i="6"/>
  <c r="AG1969" i="6"/>
  <c r="AH1969" i="6"/>
  <c r="AF2037" i="6"/>
  <c r="AG1821" i="6"/>
  <c r="AI1817" i="6"/>
  <c r="AJ1817" i="6"/>
  <c r="AG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H1789" i="6"/>
  <c r="AG1793" i="6"/>
  <c r="AH1793" i="6"/>
  <c r="AG1797" i="6"/>
  <c r="AH1797" i="6"/>
  <c r="AG1801" i="6"/>
  <c r="AH1801" i="6"/>
  <c r="AG1805" i="6"/>
  <c r="AH1805" i="6"/>
  <c r="AG1809" i="6"/>
  <c r="AH1809" i="6"/>
  <c r="AG1857" i="6"/>
  <c r="AG1861" i="6"/>
  <c r="AG1865" i="6"/>
  <c r="AG1869" i="6"/>
  <c r="AH1877" i="6"/>
  <c r="AH1881" i="6"/>
  <c r="AG1919" i="6"/>
  <c r="AG1939" i="6"/>
  <c r="AH1939" i="6"/>
  <c r="AG1961" i="6"/>
  <c r="AH1961" i="6"/>
  <c r="AG2130" i="6"/>
  <c r="AH2130" i="6"/>
  <c r="AH1775" i="6"/>
  <c r="AH1776" i="6"/>
  <c r="AH1778" i="6"/>
  <c r="AH1779" i="6"/>
  <c r="AH1782" i="6"/>
  <c r="AH1783" i="6"/>
  <c r="AH1784" i="6"/>
  <c r="AH1786" i="6"/>
  <c r="AH1787" i="6"/>
  <c r="AH1790" i="6"/>
  <c r="AH1791" i="6"/>
  <c r="AH1794" i="6"/>
  <c r="AH1795" i="6"/>
  <c r="AH1798" i="6"/>
  <c r="AH1799" i="6"/>
  <c r="AH1802" i="6"/>
  <c r="AH1803" i="6"/>
  <c r="AH1806" i="6"/>
  <c r="AH1807" i="6"/>
  <c r="AH1808" i="6"/>
  <c r="AH1810" i="6"/>
  <c r="AH1811" i="6"/>
  <c r="AF1829" i="6"/>
  <c r="AF1830" i="6"/>
  <c r="AF1831" i="6"/>
  <c r="AF1832" i="6"/>
  <c r="AF1833" i="6"/>
  <c r="AF1834" i="6"/>
  <c r="AF1835" i="6"/>
  <c r="AF1836" i="6"/>
  <c r="AF1837" i="6"/>
  <c r="AF1838" i="6"/>
  <c r="AF1839" i="6"/>
  <c r="AH1857" i="6"/>
  <c r="AH1858" i="6"/>
  <c r="AH1859" i="6"/>
  <c r="AH1861" i="6"/>
  <c r="AH1862" i="6"/>
  <c r="AH1863" i="6"/>
  <c r="AH1864" i="6"/>
  <c r="AH1865" i="6"/>
  <c r="AH1866" i="6"/>
  <c r="AH1867" i="6"/>
  <c r="AH1868" i="6"/>
  <c r="AH1869"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G2022" i="6"/>
  <c r="AH2022" i="6"/>
  <c r="AF2039" i="6"/>
  <c r="AG2074" i="6"/>
  <c r="AH2074"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I2098" i="6"/>
  <c r="AJ2098"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F2148" i="6"/>
  <c r="AF2149" i="6"/>
  <c r="AF2150" i="6"/>
  <c r="AF2151" i="6"/>
  <c r="AF2152" i="6"/>
  <c r="AF2153" i="6"/>
  <c r="AF2154" i="6"/>
  <c r="AF2155" i="6"/>
  <c r="AF2156" i="6"/>
  <c r="AF2157" i="6"/>
  <c r="AF2158" i="6"/>
  <c r="AF2159" i="6"/>
  <c r="AF2160" i="6"/>
  <c r="AF2161" i="6"/>
  <c r="AF2162" i="6"/>
  <c r="AF2163" i="6"/>
  <c r="AG2164" i="5"/>
  <c r="AH2148" i="5"/>
  <c r="AI2161" i="5"/>
  <c r="AJ2161" i="5"/>
  <c r="AI2108" i="5"/>
  <c r="AJ2108" i="5"/>
  <c r="AI2104" i="5"/>
  <c r="AJ2104" i="5"/>
  <c r="AI2097" i="6"/>
  <c r="AJ2097" i="6"/>
  <c r="AI2091" i="6"/>
  <c r="AJ2091" i="6"/>
  <c r="AI2089" i="6"/>
  <c r="AJ2089" i="6"/>
  <c r="AI2090" i="6"/>
  <c r="AJ2090" i="6"/>
  <c r="AI2092" i="6"/>
  <c r="AJ2092" i="6"/>
  <c r="AI2096" i="6"/>
  <c r="AJ2096" i="6"/>
  <c r="AI2085" i="6"/>
  <c r="AJ2085" i="6"/>
  <c r="AI2095" i="6"/>
  <c r="AJ2095" i="6"/>
  <c r="AI2094" i="6"/>
  <c r="AJ2094" i="6"/>
  <c r="AI2088" i="6"/>
  <c r="AJ2088" i="6"/>
  <c r="AI2099" i="6"/>
  <c r="AJ2099" i="6"/>
  <c r="AI2093" i="6"/>
  <c r="AJ2093" i="6"/>
  <c r="AI2087" i="6"/>
  <c r="AJ2087" i="6"/>
  <c r="AG2077" i="6"/>
  <c r="AI2072" i="5"/>
  <c r="AJ2072" i="5"/>
  <c r="AG2032" i="5"/>
  <c r="AH2016" i="5"/>
  <c r="AI2007" i="6"/>
  <c r="AJ2007" i="6"/>
  <c r="AI2005" i="6"/>
  <c r="AJ2005" i="6"/>
  <c r="AI2003" i="6"/>
  <c r="AJ2003" i="6"/>
  <c r="AI1982" i="5"/>
  <c r="AJ1982" i="5"/>
  <c r="AI1980" i="5"/>
  <c r="AJ1980" i="5"/>
  <c r="AI1907" i="5"/>
  <c r="AJ1907" i="5"/>
  <c r="AI1909" i="5"/>
  <c r="AJ1909" i="5"/>
  <c r="AI1908" i="5"/>
  <c r="AJ1908" i="5"/>
  <c r="AI1906" i="5"/>
  <c r="AJ1906" i="5"/>
  <c r="AG1756" i="6"/>
  <c r="AI1755" i="6"/>
  <c r="AJ1755" i="6"/>
  <c r="AH1748" i="6"/>
  <c r="AI1723" i="5"/>
  <c r="AJ1723" i="5"/>
  <c r="AI1708" i="5"/>
  <c r="AJ1708" i="5"/>
  <c r="AI1720" i="5"/>
  <c r="AJ1720" i="5"/>
  <c r="AI1706" i="5"/>
  <c r="AJ1706" i="5"/>
  <c r="AI1730" i="5"/>
  <c r="AJ1730" i="5"/>
  <c r="AI1718" i="5"/>
  <c r="AJ1718" i="5"/>
  <c r="AI1700" i="5"/>
  <c r="AJ1700" i="5"/>
  <c r="AI1729" i="5"/>
  <c r="AJ1729" i="5"/>
  <c r="AI1717" i="5"/>
  <c r="AJ1717" i="5"/>
  <c r="AI1696" i="5"/>
  <c r="AJ1696" i="5"/>
  <c r="AI1726" i="5"/>
  <c r="AJ1726" i="5"/>
  <c r="AI1714" i="5"/>
  <c r="AJ1714" i="5"/>
  <c r="AI1694" i="5"/>
  <c r="AJ1694" i="5"/>
  <c r="AI1724" i="5"/>
  <c r="AJ1724" i="5"/>
  <c r="AI1712" i="5"/>
  <c r="AJ1712" i="5"/>
  <c r="AI1688" i="5"/>
  <c r="AJ1688" i="5"/>
  <c r="AI1705" i="5"/>
  <c r="AJ1705" i="5"/>
  <c r="AI1693" i="5"/>
  <c r="AJ1693" i="5"/>
  <c r="AI1702" i="5"/>
  <c r="AJ1702" i="5"/>
  <c r="AI1690" i="5"/>
  <c r="AJ1690" i="5"/>
  <c r="AI1711" i="5"/>
  <c r="AJ1711" i="5"/>
  <c r="AI1699" i="5"/>
  <c r="AJ1699" i="5"/>
  <c r="AI1686" i="5"/>
  <c r="AJ1686" i="5"/>
  <c r="AI1728" i="5"/>
  <c r="AJ1728" i="5"/>
  <c r="AI1722" i="5"/>
  <c r="AJ1722" i="5"/>
  <c r="AI1716" i="5"/>
  <c r="AJ1716" i="5"/>
  <c r="AI1710" i="5"/>
  <c r="AJ1710" i="5"/>
  <c r="AI1704" i="5"/>
  <c r="AJ1704" i="5"/>
  <c r="AI1698" i="5"/>
  <c r="AJ1698" i="5"/>
  <c r="AI1692" i="5"/>
  <c r="AJ1692" i="5"/>
  <c r="AI1684" i="5"/>
  <c r="AJ1684" i="5"/>
  <c r="AI1727" i="5"/>
  <c r="AJ1727" i="5"/>
  <c r="AI1721" i="5"/>
  <c r="AJ1721" i="5"/>
  <c r="AI1715" i="5"/>
  <c r="AJ1715" i="5"/>
  <c r="AI1709" i="5"/>
  <c r="AJ1709" i="5"/>
  <c r="AI1703" i="5"/>
  <c r="AJ1703" i="5"/>
  <c r="AI1697" i="5"/>
  <c r="AJ1697" i="5"/>
  <c r="AI1691" i="5"/>
  <c r="AJ1691" i="5"/>
  <c r="AI1682" i="5"/>
  <c r="AJ1682" i="5"/>
  <c r="AI1725" i="5"/>
  <c r="AJ1725" i="5"/>
  <c r="AI1719" i="5"/>
  <c r="AJ1719" i="5"/>
  <c r="AI1713" i="5"/>
  <c r="AJ1713" i="5"/>
  <c r="AI1707" i="5"/>
  <c r="AJ1707" i="5"/>
  <c r="AI1701" i="5"/>
  <c r="AJ1701" i="5"/>
  <c r="AI1695" i="5"/>
  <c r="AJ1695" i="5"/>
  <c r="AI1689" i="5"/>
  <c r="AJ1689" i="5"/>
  <c r="AH1600" i="5"/>
  <c r="AI1418" i="6"/>
  <c r="AJ1418" i="6"/>
  <c r="AI1417" i="6"/>
  <c r="AJ1417" i="6"/>
  <c r="AI1415" i="6"/>
  <c r="AJ1415" i="6"/>
  <c r="AG1388" i="5"/>
  <c r="AI1383" i="5"/>
  <c r="AJ1383" i="5"/>
  <c r="AG1301" i="6"/>
  <c r="AI1291" i="6"/>
  <c r="AJ1291" i="6"/>
  <c r="AI1134" i="5"/>
  <c r="AJ1134" i="5"/>
  <c r="AI1130" i="5"/>
  <c r="AJ1130" i="5"/>
  <c r="AI1133" i="6"/>
  <c r="AJ1133" i="6"/>
  <c r="AG1089" i="5"/>
  <c r="AI1081" i="5"/>
  <c r="AJ1081" i="5"/>
  <c r="AI1085" i="5"/>
  <c r="AJ1085" i="5"/>
  <c r="AI1082" i="5"/>
  <c r="AJ1082" i="5"/>
  <c r="AI1071" i="5"/>
  <c r="AJ1071" i="5"/>
  <c r="AI1070" i="5"/>
  <c r="AJ1070" i="5"/>
  <c r="AI1084" i="5"/>
  <c r="AJ1084" i="5"/>
  <c r="AI1086" i="5"/>
  <c r="AJ1086" i="5"/>
  <c r="AI1073" i="5"/>
  <c r="AJ1073" i="5"/>
  <c r="AI1088" i="5"/>
  <c r="AJ1088" i="5"/>
  <c r="AI1074" i="5"/>
  <c r="AJ1074" i="5"/>
  <c r="AI1077" i="5"/>
  <c r="AJ1077" i="5"/>
  <c r="AI1072" i="5"/>
  <c r="AJ1072" i="5"/>
  <c r="AI1083" i="5"/>
  <c r="AJ1083" i="5"/>
  <c r="AH1072" i="5"/>
  <c r="AI1059" i="6"/>
  <c r="AJ1059" i="6"/>
  <c r="AI1055" i="6"/>
  <c r="AJ1055" i="6"/>
  <c r="AG1018" i="5"/>
  <c r="AH994" i="5"/>
  <c r="AI985" i="5"/>
  <c r="AJ985" i="5"/>
  <c r="AI983" i="5"/>
  <c r="AJ983" i="5"/>
  <c r="AG899" i="5"/>
  <c r="AI884" i="5"/>
  <c r="AJ884" i="5"/>
  <c r="AI874" i="5"/>
  <c r="AJ874" i="5"/>
  <c r="AI888" i="5"/>
  <c r="AJ888" i="5"/>
  <c r="AI881" i="5"/>
  <c r="AJ881" i="5"/>
  <c r="AI890" i="5"/>
  <c r="AJ890" i="5"/>
  <c r="AI873" i="5"/>
  <c r="AJ873" i="5"/>
  <c r="AI875" i="5"/>
  <c r="AJ875" i="5"/>
  <c r="AI887" i="5"/>
  <c r="AJ887" i="5"/>
  <c r="AH876" i="5"/>
  <c r="AI893" i="6"/>
  <c r="AJ893" i="6"/>
  <c r="AI881" i="6"/>
  <c r="AJ881" i="6"/>
  <c r="AI890" i="6"/>
  <c r="AJ890" i="6"/>
  <c r="AI878" i="6"/>
  <c r="AJ878" i="6"/>
  <c r="AI889" i="6"/>
  <c r="AJ889" i="6"/>
  <c r="AI877" i="6"/>
  <c r="AJ877" i="6"/>
  <c r="AI898" i="6"/>
  <c r="AJ898" i="6"/>
  <c r="AI886" i="6"/>
  <c r="AJ886" i="6"/>
  <c r="AI874" i="6"/>
  <c r="AJ874" i="6"/>
  <c r="AI897" i="6"/>
  <c r="AJ897" i="6"/>
  <c r="AI885" i="6"/>
  <c r="AJ885" i="6"/>
  <c r="AI873" i="6"/>
  <c r="AJ873" i="6"/>
  <c r="AI894" i="6"/>
  <c r="AJ894" i="6"/>
  <c r="AI882" i="6"/>
  <c r="AJ882" i="6"/>
  <c r="AI863" i="5"/>
  <c r="AJ863" i="5"/>
  <c r="AI859" i="5"/>
  <c r="AJ859" i="5"/>
  <c r="AI829" i="6"/>
  <c r="AJ829" i="6"/>
  <c r="AI832" i="6"/>
  <c r="AJ832" i="6"/>
  <c r="AI835" i="6"/>
  <c r="AJ835" i="6"/>
  <c r="AI828" i="6"/>
  <c r="AJ828" i="6"/>
  <c r="AI834" i="6"/>
  <c r="AJ834" i="6"/>
  <c r="AI827" i="6"/>
  <c r="AJ827" i="6"/>
  <c r="AI830" i="6"/>
  <c r="AJ830" i="6"/>
  <c r="AI833" i="6"/>
  <c r="AJ833" i="6"/>
  <c r="AI826" i="6"/>
  <c r="AJ826" i="6"/>
  <c r="AI831" i="6"/>
  <c r="AJ831" i="6"/>
  <c r="AH829" i="6"/>
  <c r="AI829" i="5"/>
  <c r="AJ829" i="5"/>
  <c r="AI832" i="5"/>
  <c r="AJ832" i="5"/>
  <c r="AI826" i="5"/>
  <c r="AJ826" i="5"/>
  <c r="AI835" i="5"/>
  <c r="AJ835" i="5"/>
  <c r="AI833" i="5"/>
  <c r="AJ833" i="5"/>
  <c r="AI830" i="5"/>
  <c r="AJ830" i="5"/>
  <c r="AI827" i="5"/>
  <c r="AJ827" i="5"/>
  <c r="AI834" i="5"/>
  <c r="AJ834" i="5"/>
  <c r="AI828" i="5"/>
  <c r="AJ828" i="5"/>
  <c r="AH831" i="5"/>
  <c r="AI817" i="5"/>
  <c r="AJ817" i="5"/>
  <c r="AI813" i="5"/>
  <c r="AJ813" i="5"/>
  <c r="AH742" i="6"/>
  <c r="AI722" i="5"/>
  <c r="AJ722" i="5"/>
  <c r="AI728" i="5"/>
  <c r="AJ728" i="5"/>
  <c r="AI710" i="5"/>
  <c r="AJ710" i="5"/>
  <c r="AI732" i="5"/>
  <c r="AJ732" i="5"/>
  <c r="AI718" i="5"/>
  <c r="AJ718" i="5"/>
  <c r="AI723" i="5"/>
  <c r="AJ723" i="5"/>
  <c r="AI735" i="5"/>
  <c r="AJ735" i="5"/>
  <c r="AI721" i="5"/>
  <c r="AJ721" i="5"/>
  <c r="AI731" i="5"/>
  <c r="AJ731" i="5"/>
  <c r="AI729" i="5"/>
  <c r="AJ729" i="5"/>
  <c r="AI727" i="5"/>
  <c r="AJ727" i="5"/>
  <c r="AI724" i="5"/>
  <c r="AJ724" i="5"/>
  <c r="AI712" i="5"/>
  <c r="AJ712" i="5"/>
  <c r="AI725" i="5"/>
  <c r="AJ725" i="5"/>
  <c r="AI711" i="5"/>
  <c r="AJ711" i="5"/>
  <c r="AI707" i="5"/>
  <c r="AJ707" i="5"/>
  <c r="AI719" i="5"/>
  <c r="AJ719" i="5"/>
  <c r="AI717" i="5"/>
  <c r="AJ717" i="5"/>
  <c r="AI715" i="5"/>
  <c r="AJ715" i="5"/>
  <c r="AI650" i="6"/>
  <c r="AJ650" i="6"/>
  <c r="AI649" i="6"/>
  <c r="AJ649" i="6"/>
  <c r="AI633" i="6"/>
  <c r="AJ633" i="6"/>
  <c r="AI639" i="6"/>
  <c r="AJ639" i="6"/>
  <c r="AI637" i="6"/>
  <c r="AJ637" i="6"/>
  <c r="AI642" i="6"/>
  <c r="AJ642" i="6"/>
  <c r="AI641" i="6"/>
  <c r="AJ641" i="6"/>
  <c r="AG621" i="5"/>
  <c r="AI618" i="5"/>
  <c r="AJ618" i="5"/>
  <c r="AG543" i="5"/>
  <c r="AI539" i="6"/>
  <c r="AJ539" i="6"/>
  <c r="AI506" i="5"/>
  <c r="AJ506" i="5"/>
  <c r="AI477" i="6"/>
  <c r="AJ477" i="6"/>
  <c r="AI478" i="6"/>
  <c r="AJ478" i="6"/>
  <c r="AI383" i="5"/>
  <c r="AJ383" i="5"/>
  <c r="AI381" i="5"/>
  <c r="AJ381" i="5"/>
  <c r="AI357" i="6"/>
  <c r="AJ357" i="6"/>
  <c r="AI375" i="6"/>
  <c r="AJ375" i="6"/>
  <c r="AI369" i="6"/>
  <c r="AJ369" i="6"/>
  <c r="AI363" i="6"/>
  <c r="AJ363" i="6"/>
  <c r="AI350" i="6"/>
  <c r="AJ350" i="6"/>
  <c r="AI362" i="6"/>
  <c r="AJ362" i="6"/>
  <c r="AI373" i="6"/>
  <c r="AJ373" i="6"/>
  <c r="AI367" i="6"/>
  <c r="AJ367" i="6"/>
  <c r="AI361" i="6"/>
  <c r="AJ361" i="6"/>
  <c r="AI355" i="6"/>
  <c r="AJ355" i="6"/>
  <c r="AI372" i="6"/>
  <c r="AJ372" i="6"/>
  <c r="AI366" i="6"/>
  <c r="AJ366" i="6"/>
  <c r="AI360" i="6"/>
  <c r="AJ360" i="6"/>
  <c r="AI354" i="6"/>
  <c r="AJ354" i="6"/>
  <c r="AI371" i="6"/>
  <c r="AJ371" i="6"/>
  <c r="AI365" i="6"/>
  <c r="AJ365" i="6"/>
  <c r="AI359" i="6"/>
  <c r="AJ359" i="6"/>
  <c r="AI353" i="6"/>
  <c r="AJ353" i="6"/>
  <c r="AI374" i="6"/>
  <c r="AJ374" i="6"/>
  <c r="AI368" i="6"/>
  <c r="AJ368" i="6"/>
  <c r="AI356" i="6"/>
  <c r="AJ356" i="6"/>
  <c r="AI370" i="6"/>
  <c r="AJ370" i="6"/>
  <c r="AI364" i="6"/>
  <c r="AJ364" i="6"/>
  <c r="AI358" i="6"/>
  <c r="AJ358" i="6"/>
  <c r="AI352" i="6"/>
  <c r="AJ352" i="6"/>
  <c r="AI311" i="5"/>
  <c r="AJ311" i="5"/>
  <c r="AI298" i="5"/>
  <c r="AJ298" i="5"/>
  <c r="AI288" i="5"/>
  <c r="AJ288" i="5"/>
  <c r="AI276" i="5"/>
  <c r="AJ276" i="5"/>
  <c r="AI261" i="5"/>
  <c r="AJ261" i="5"/>
  <c r="AI266" i="5"/>
  <c r="AJ266" i="5"/>
  <c r="AI286" i="5"/>
  <c r="AJ286" i="5"/>
  <c r="AI307" i="5"/>
  <c r="AJ307" i="5"/>
  <c r="AI280" i="5"/>
  <c r="AJ280" i="5"/>
  <c r="AI303" i="5"/>
  <c r="AJ303" i="5"/>
  <c r="AI308" i="5"/>
  <c r="AJ308" i="5"/>
  <c r="AI296" i="5"/>
  <c r="AJ296" i="5"/>
  <c r="AI272" i="5"/>
  <c r="AJ272" i="5"/>
  <c r="AI329" i="5"/>
  <c r="AJ329" i="5"/>
  <c r="AI292" i="5"/>
  <c r="AJ292" i="5"/>
  <c r="AI270" i="5"/>
  <c r="AJ270" i="5"/>
  <c r="AI315" i="5"/>
  <c r="AJ315" i="5"/>
  <c r="AI271" i="5"/>
  <c r="AJ271" i="5"/>
  <c r="AI320" i="5"/>
  <c r="AJ320" i="5"/>
  <c r="AI327" i="5"/>
  <c r="AJ327" i="5"/>
  <c r="AI295" i="5"/>
  <c r="AJ295" i="5"/>
  <c r="AI319" i="5"/>
  <c r="AJ319" i="5"/>
  <c r="AI287" i="5"/>
  <c r="AJ287" i="5"/>
  <c r="AI304" i="5"/>
  <c r="AJ304" i="5"/>
  <c r="AI282" i="5"/>
  <c r="AJ282" i="5"/>
  <c r="AI262" i="5"/>
  <c r="AJ262" i="5"/>
  <c r="AI323" i="5"/>
  <c r="AJ323" i="5"/>
  <c r="AI299" i="5"/>
  <c r="AJ299" i="5"/>
  <c r="AI275" i="5"/>
  <c r="AJ275" i="5"/>
  <c r="AI322" i="5"/>
  <c r="AJ322" i="5"/>
  <c r="AI310" i="5"/>
  <c r="AJ310" i="5"/>
  <c r="AI264" i="5"/>
  <c r="AJ264" i="5"/>
  <c r="AI291" i="5"/>
  <c r="AJ291" i="5"/>
  <c r="AI267" i="5"/>
  <c r="AJ267" i="5"/>
  <c r="AI330" i="5"/>
  <c r="AJ330" i="5"/>
  <c r="AI318" i="5"/>
  <c r="AJ318" i="5"/>
  <c r="AI302" i="5"/>
  <c r="AJ302" i="5"/>
  <c r="AI328" i="5"/>
  <c r="AJ328" i="5"/>
  <c r="AI316" i="5"/>
  <c r="AJ316" i="5"/>
  <c r="AI294" i="5"/>
  <c r="AJ294" i="5"/>
  <c r="AI263" i="5"/>
  <c r="AJ263" i="5"/>
  <c r="AI283" i="5"/>
  <c r="AJ283" i="5"/>
  <c r="AI326" i="5"/>
  <c r="AJ326" i="5"/>
  <c r="AI314" i="5"/>
  <c r="AJ314" i="5"/>
  <c r="AI284" i="5"/>
  <c r="AJ284" i="5"/>
  <c r="AI279" i="5"/>
  <c r="AJ279" i="5"/>
  <c r="AI324" i="5"/>
  <c r="AJ324" i="5"/>
  <c r="AI312" i="5"/>
  <c r="AJ312" i="5"/>
  <c r="AI274" i="5"/>
  <c r="AJ274" i="5"/>
  <c r="AI233" i="6"/>
  <c r="AJ233" i="6"/>
  <c r="AI232" i="6"/>
  <c r="AJ232" i="6"/>
  <c r="AH232" i="6"/>
  <c r="AI241" i="6"/>
  <c r="AJ241" i="6"/>
  <c r="AI242" i="6"/>
  <c r="AJ242" i="6"/>
  <c r="AI239" i="6"/>
  <c r="AJ239" i="6"/>
  <c r="AI238" i="6"/>
  <c r="AJ238" i="6"/>
  <c r="AI237" i="6"/>
  <c r="AJ237" i="6"/>
  <c r="AI234" i="6"/>
  <c r="AJ234" i="6"/>
  <c r="AI206" i="5"/>
  <c r="AJ206" i="5"/>
  <c r="AI196" i="5"/>
  <c r="AJ196" i="5"/>
  <c r="AI211" i="5"/>
  <c r="AJ211" i="5"/>
  <c r="AI200" i="5"/>
  <c r="AJ200" i="5"/>
  <c r="AI204" i="5"/>
  <c r="AJ204" i="5"/>
  <c r="AI214" i="5"/>
  <c r="AJ214" i="5"/>
  <c r="AI202" i="5"/>
  <c r="AJ202" i="5"/>
  <c r="AH160" i="6"/>
  <c r="AI137" i="5"/>
  <c r="AJ137" i="5"/>
  <c r="AI128" i="5"/>
  <c r="AJ128" i="5"/>
  <c r="AI136" i="5"/>
  <c r="AJ136" i="5"/>
  <c r="AI132" i="5"/>
  <c r="AJ132" i="5"/>
  <c r="AI140" i="5"/>
  <c r="AJ140" i="5"/>
  <c r="AG111" i="6"/>
  <c r="AI105" i="6"/>
  <c r="AJ105" i="6"/>
  <c r="AH103" i="6"/>
  <c r="AE23" i="6"/>
  <c r="AK1415" i="6"/>
  <c r="AE1415" i="6"/>
  <c r="AE23" i="5"/>
  <c r="AI84" i="5"/>
  <c r="AJ84" i="5"/>
  <c r="AI52" i="6"/>
  <c r="AJ52" i="6"/>
  <c r="AI53" i="6"/>
  <c r="AJ53" i="6"/>
  <c r="AI56" i="6"/>
  <c r="AJ56" i="6"/>
  <c r="AI58" i="6"/>
  <c r="AJ58" i="6"/>
  <c r="AI60" i="6"/>
  <c r="AJ60" i="6"/>
  <c r="AI62" i="6"/>
  <c r="AJ62" i="6"/>
  <c r="AI57" i="6"/>
  <c r="AJ57" i="6"/>
  <c r="AI51" i="6"/>
  <c r="AJ51" i="6"/>
  <c r="AI55" i="6"/>
  <c r="AJ55" i="6"/>
  <c r="AI50" i="6"/>
  <c r="AJ50" i="6"/>
  <c r="AI61" i="6"/>
  <c r="AJ61" i="6"/>
  <c r="AI59" i="6"/>
  <c r="AJ59" i="6"/>
  <c r="AI54" i="6"/>
  <c r="AJ54" i="6"/>
  <c r="AI49" i="6"/>
  <c r="AJ49" i="6"/>
  <c r="AH50" i="6"/>
  <c r="AG32" i="5"/>
  <c r="AI28" i="5"/>
  <c r="AJ28" i="5"/>
  <c r="AI29" i="5"/>
  <c r="AJ29" i="5"/>
  <c r="AI31" i="5"/>
  <c r="AJ31" i="5"/>
  <c r="AI146" i="11"/>
  <c r="AJ146" i="11"/>
  <c r="AI144" i="11"/>
  <c r="AJ144" i="11"/>
  <c r="AI147" i="11"/>
  <c r="AJ147" i="11"/>
  <c r="AI145" i="11"/>
  <c r="AJ145" i="11"/>
  <c r="AI122" i="10"/>
  <c r="AJ122" i="10"/>
  <c r="AE18" i="10"/>
  <c r="AI859" i="45"/>
  <c r="AJ859" i="45"/>
  <c r="AI734" i="45"/>
  <c r="AJ734" i="45"/>
  <c r="AI733" i="45"/>
  <c r="AJ733" i="45"/>
  <c r="AI736" i="45"/>
  <c r="AJ736" i="45"/>
  <c r="AI743" i="45"/>
  <c r="AJ743" i="45"/>
  <c r="AI630" i="45"/>
  <c r="AJ630" i="45"/>
  <c r="AI631" i="46"/>
  <c r="AJ631" i="46"/>
  <c r="AI629" i="46"/>
  <c r="AJ629" i="46"/>
  <c r="AI630" i="46"/>
  <c r="AJ630" i="46"/>
  <c r="AK630" i="46"/>
  <c r="AE630" i="46"/>
  <c r="AI628" i="46"/>
  <c r="AJ628" i="46"/>
  <c r="AK628" i="46"/>
  <c r="AE628" i="46"/>
  <c r="AI622" i="46"/>
  <c r="AJ622" i="46"/>
  <c r="AI629" i="45"/>
  <c r="AJ629" i="45"/>
  <c r="AI564" i="46"/>
  <c r="AJ564" i="46"/>
  <c r="AK564" i="46"/>
  <c r="AE564" i="46"/>
  <c r="AI563" i="46"/>
  <c r="AJ563" i="46"/>
  <c r="AK563" i="46"/>
  <c r="AE563" i="46"/>
  <c r="AI525" i="45"/>
  <c r="AJ525" i="45"/>
  <c r="AI509" i="46"/>
  <c r="AJ509" i="46"/>
  <c r="AI510" i="46"/>
  <c r="AJ510" i="46"/>
  <c r="AK510" i="46"/>
  <c r="AE510" i="46"/>
  <c r="AI513" i="46"/>
  <c r="AJ513" i="46"/>
  <c r="AK513" i="46"/>
  <c r="AE513" i="46"/>
  <c r="AI458" i="46"/>
  <c r="AJ458" i="46"/>
  <c r="AI460" i="45"/>
  <c r="AJ460" i="45"/>
  <c r="AI458" i="45"/>
  <c r="AJ458" i="45"/>
  <c r="AI412" i="45"/>
  <c r="AJ412" i="45"/>
  <c r="AI408" i="45"/>
  <c r="AJ408" i="45"/>
  <c r="AI346" i="45"/>
  <c r="AJ346" i="45"/>
  <c r="AI347" i="45"/>
  <c r="AJ347" i="45"/>
  <c r="AI337" i="45"/>
  <c r="AJ337" i="45"/>
  <c r="AI335" i="45"/>
  <c r="AJ335" i="45"/>
  <c r="AI201" i="45"/>
  <c r="AJ201" i="45"/>
  <c r="AI201" i="46"/>
  <c r="AJ201" i="46"/>
  <c r="AK201" i="46"/>
  <c r="AE201" i="46"/>
  <c r="AI203" i="46"/>
  <c r="AJ203" i="46"/>
  <c r="AK203" i="46"/>
  <c r="AE203" i="46"/>
  <c r="AI205" i="46"/>
  <c r="AJ205" i="46"/>
  <c r="AK205" i="46"/>
  <c r="AE205" i="46"/>
  <c r="AI204" i="46"/>
  <c r="AJ204" i="46"/>
  <c r="AI117" i="45"/>
  <c r="AJ117" i="45"/>
  <c r="AI118" i="45"/>
  <c r="AJ118" i="45"/>
  <c r="AI107" i="45"/>
  <c r="AJ107" i="45"/>
  <c r="AI103" i="45"/>
  <c r="AJ103" i="45"/>
  <c r="AI65" i="46"/>
  <c r="AJ65" i="46"/>
  <c r="AI68" i="46"/>
  <c r="AJ68" i="46"/>
  <c r="AK68" i="46"/>
  <c r="AE68" i="46"/>
  <c r="AI71" i="46"/>
  <c r="AJ71" i="46"/>
  <c r="C8" i="48"/>
  <c r="AK579" i="46"/>
  <c r="AE579" i="46"/>
  <c r="AK458" i="46"/>
  <c r="AE458" i="46"/>
  <c r="AE23" i="45"/>
  <c r="AK696" i="45"/>
  <c r="AE696" i="45"/>
  <c r="AK512" i="46"/>
  <c r="AE512" i="46"/>
  <c r="AK662" i="46"/>
  <c r="AE662" i="46"/>
  <c r="AK578" i="46"/>
  <c r="AE578" i="46"/>
  <c r="AK560" i="46"/>
  <c r="AE560" i="46"/>
  <c r="AK665" i="46"/>
  <c r="AE665" i="46"/>
  <c r="AK629" i="46"/>
  <c r="AE629" i="46"/>
  <c r="AK576" i="46"/>
  <c r="AE576" i="46"/>
  <c r="AK71" i="46"/>
  <c r="AE71" i="46"/>
  <c r="AK582" i="46"/>
  <c r="AE582" i="46"/>
  <c r="AK575" i="46"/>
  <c r="AE575" i="46"/>
  <c r="AK65" i="46"/>
  <c r="AE65" i="46"/>
  <c r="AK622" i="46"/>
  <c r="AE622" i="46"/>
  <c r="AK581" i="46"/>
  <c r="AE581" i="46"/>
  <c r="AK574" i="46"/>
  <c r="AE574" i="46"/>
  <c r="AK612" i="46"/>
  <c r="AE612" i="46"/>
  <c r="AK509" i="46"/>
  <c r="AE509" i="46"/>
  <c r="AK66" i="46"/>
  <c r="AE66" i="46"/>
  <c r="AK631" i="46"/>
  <c r="AE631" i="46"/>
  <c r="AK621" i="46"/>
  <c r="AE621" i="46"/>
  <c r="AK580" i="46"/>
  <c r="AE580" i="46"/>
  <c r="AK573" i="46"/>
  <c r="AE573" i="46"/>
  <c r="AK471" i="46"/>
  <c r="AE471" i="46"/>
  <c r="AK457" i="46"/>
  <c r="AE457" i="46"/>
  <c r="AK153" i="46"/>
  <c r="AE153" i="46"/>
  <c r="B8" i="57"/>
  <c r="AI20" i="55"/>
  <c r="AJ20" i="55"/>
  <c r="AK20" i="55"/>
  <c r="AE20" i="55"/>
  <c r="B14" i="57"/>
  <c r="C14" i="57"/>
  <c r="AI18" i="55"/>
  <c r="AJ18" i="55"/>
  <c r="AK18" i="55"/>
  <c r="AE18" i="55"/>
  <c r="AI19" i="55"/>
  <c r="AJ19" i="55"/>
  <c r="AK19" i="55"/>
  <c r="AE19" i="55"/>
  <c r="B13" i="57"/>
  <c r="AH19" i="55"/>
  <c r="AG30" i="50"/>
  <c r="AG21" i="50"/>
  <c r="AI19" i="50"/>
  <c r="AJ19" i="50"/>
  <c r="AK19" i="50"/>
  <c r="AE19" i="50"/>
  <c r="B13" i="52"/>
  <c r="AI20" i="50"/>
  <c r="AJ20" i="50"/>
  <c r="AK20" i="50"/>
  <c r="AE20" i="50"/>
  <c r="B14" i="52"/>
  <c r="AH18" i="50"/>
  <c r="AI19" i="40"/>
  <c r="AJ19" i="40"/>
  <c r="AK19" i="40"/>
  <c r="AE19" i="40"/>
  <c r="B13" i="42"/>
  <c r="C13" i="42"/>
  <c r="AI628" i="45"/>
  <c r="AJ628" i="45"/>
  <c r="AI524" i="45"/>
  <c r="AJ524" i="45"/>
  <c r="AI333" i="45"/>
  <c r="AJ333" i="45"/>
  <c r="AI338" i="45"/>
  <c r="AJ338" i="45"/>
  <c r="AI740" i="45"/>
  <c r="AJ740" i="45"/>
  <c r="AI739" i="45"/>
  <c r="AJ739" i="45"/>
  <c r="AI738" i="45"/>
  <c r="AJ738" i="45"/>
  <c r="AI626" i="45"/>
  <c r="AJ626" i="45"/>
  <c r="AI624" i="45"/>
  <c r="AJ624" i="45"/>
  <c r="AI621" i="45"/>
  <c r="AJ621" i="45"/>
  <c r="AI527" i="45"/>
  <c r="AJ527" i="45"/>
  <c r="AI523" i="45"/>
  <c r="AJ523" i="45"/>
  <c r="AI502" i="45"/>
  <c r="AJ502" i="45"/>
  <c r="AI411" i="45"/>
  <c r="AJ411" i="45"/>
  <c r="AI334" i="45"/>
  <c r="AJ334" i="45"/>
  <c r="AI336" i="45"/>
  <c r="AJ336" i="45"/>
  <c r="AI41" i="45"/>
  <c r="AJ41" i="45"/>
  <c r="AI39" i="45"/>
  <c r="AJ39" i="45"/>
  <c r="AI511" i="46"/>
  <c r="AJ511" i="46"/>
  <c r="AK511" i="46"/>
  <c r="AE511" i="46"/>
  <c r="AI476" i="46"/>
  <c r="AJ476" i="46"/>
  <c r="AK476" i="46"/>
  <c r="AE476" i="46"/>
  <c r="AI472" i="46"/>
  <c r="AJ472" i="46"/>
  <c r="AK472" i="46"/>
  <c r="AE472" i="46"/>
  <c r="AK617" i="44"/>
  <c r="AI203" i="45"/>
  <c r="AJ203" i="45"/>
  <c r="AI474" i="46"/>
  <c r="AJ474" i="46"/>
  <c r="AK474" i="46"/>
  <c r="AE474" i="46"/>
  <c r="AI631" i="45"/>
  <c r="AJ631" i="45"/>
  <c r="AI503" i="45"/>
  <c r="AJ503" i="45"/>
  <c r="AI332" i="45"/>
  <c r="AJ332" i="45"/>
  <c r="AI473" i="46"/>
  <c r="AJ473" i="46"/>
  <c r="AK473" i="46"/>
  <c r="AE473" i="46"/>
  <c r="AI860" i="45"/>
  <c r="AJ860" i="45"/>
  <c r="AI802" i="45"/>
  <c r="AJ802" i="45"/>
  <c r="AI737" i="45"/>
  <c r="AJ737" i="45"/>
  <c r="AI622" i="45"/>
  <c r="AJ622" i="45"/>
  <c r="AI623" i="45"/>
  <c r="AJ623" i="45"/>
  <c r="AI526" i="45"/>
  <c r="AJ526" i="45"/>
  <c r="AI499" i="45"/>
  <c r="AJ499" i="45"/>
  <c r="AI409" i="45"/>
  <c r="AJ409" i="45"/>
  <c r="AI205" i="45"/>
  <c r="AJ205" i="45"/>
  <c r="AI561" i="46"/>
  <c r="AJ561" i="46"/>
  <c r="AK561" i="46"/>
  <c r="AE561" i="46"/>
  <c r="AI610" i="46"/>
  <c r="AJ610" i="46"/>
  <c r="AK610" i="46"/>
  <c r="AE610" i="46"/>
  <c r="AI562" i="46"/>
  <c r="AJ562" i="46"/>
  <c r="AK562" i="46"/>
  <c r="AE562" i="46"/>
  <c r="AI475" i="46"/>
  <c r="AJ475" i="46"/>
  <c r="AK475" i="46"/>
  <c r="AE475" i="46"/>
  <c r="AI470" i="46"/>
  <c r="AJ470" i="46"/>
  <c r="AK470" i="46"/>
  <c r="AE470" i="46"/>
  <c r="AK204" i="46"/>
  <c r="AE204" i="46"/>
  <c r="AI75" i="46"/>
  <c r="AJ75" i="46"/>
  <c r="AK75" i="46"/>
  <c r="AE75" i="46"/>
  <c r="AK202" i="46"/>
  <c r="AE202" i="46"/>
  <c r="AI861" i="45"/>
  <c r="AJ861" i="45"/>
  <c r="AI803" i="45"/>
  <c r="AJ803" i="45"/>
  <c r="AI498" i="45"/>
  <c r="AJ498" i="45"/>
  <c r="AI110" i="45"/>
  <c r="AJ110" i="45"/>
  <c r="AI800" i="45"/>
  <c r="AJ800" i="45"/>
  <c r="AI461" i="45"/>
  <c r="AJ461" i="45"/>
  <c r="AI106" i="45"/>
  <c r="AJ106" i="45"/>
  <c r="AI640" i="45"/>
  <c r="AJ640" i="45"/>
  <c r="AI625" i="46"/>
  <c r="AJ625" i="46"/>
  <c r="AK625" i="46"/>
  <c r="AE625" i="46"/>
  <c r="AG34" i="46"/>
  <c r="AI29" i="46"/>
  <c r="AJ29" i="46"/>
  <c r="AK29" i="46"/>
  <c r="AE29" i="46"/>
  <c r="AI69" i="46"/>
  <c r="AJ69" i="46"/>
  <c r="AK69" i="46"/>
  <c r="AE69" i="46"/>
  <c r="AK547" i="44"/>
  <c r="AI477" i="46"/>
  <c r="AJ477" i="46"/>
  <c r="AK477" i="46"/>
  <c r="AE477" i="46"/>
  <c r="AI154" i="46"/>
  <c r="AJ154" i="46"/>
  <c r="AK154" i="46"/>
  <c r="AE154" i="46"/>
  <c r="AI77" i="46"/>
  <c r="AJ77" i="46"/>
  <c r="AK77" i="46"/>
  <c r="AE77" i="46"/>
  <c r="AI67" i="46"/>
  <c r="AJ67" i="46"/>
  <c r="AK67" i="46"/>
  <c r="AE67" i="46"/>
  <c r="AI25" i="46"/>
  <c r="AJ25" i="46"/>
  <c r="AK25" i="46"/>
  <c r="AE25" i="46"/>
  <c r="AI504" i="45"/>
  <c r="AJ504" i="45"/>
  <c r="AI500" i="45"/>
  <c r="AJ500" i="45"/>
  <c r="AI496" i="45"/>
  <c r="AJ496" i="45"/>
  <c r="AI384" i="45"/>
  <c r="AJ384" i="45"/>
  <c r="AI98" i="45"/>
  <c r="AJ98" i="45"/>
  <c r="AH749" i="46"/>
  <c r="AI609" i="46"/>
  <c r="AJ609" i="46"/>
  <c r="AK609" i="46"/>
  <c r="AE609" i="46"/>
  <c r="AI626" i="46"/>
  <c r="AJ626" i="46"/>
  <c r="AK626" i="46"/>
  <c r="AE626" i="46"/>
  <c r="AI623" i="46"/>
  <c r="AJ623" i="46"/>
  <c r="AK623" i="46"/>
  <c r="AE623" i="46"/>
  <c r="AI608" i="46"/>
  <c r="AJ608" i="46"/>
  <c r="AK608" i="46"/>
  <c r="AE608" i="46"/>
  <c r="AI460" i="46"/>
  <c r="AJ460" i="46"/>
  <c r="AK460" i="46"/>
  <c r="AE460" i="46"/>
  <c r="AI461" i="46"/>
  <c r="AJ461" i="46"/>
  <c r="AK461" i="46"/>
  <c r="AE461" i="46"/>
  <c r="AI156" i="46"/>
  <c r="AJ156" i="46"/>
  <c r="AK156" i="46"/>
  <c r="AE156" i="46"/>
  <c r="AI79" i="46"/>
  <c r="AJ79" i="46"/>
  <c r="AK79" i="46"/>
  <c r="AE79" i="46"/>
  <c r="AI73" i="46"/>
  <c r="AJ73" i="46"/>
  <c r="AK73" i="46"/>
  <c r="AE73" i="46"/>
  <c r="AI72" i="46"/>
  <c r="AJ72" i="46"/>
  <c r="AK72" i="46"/>
  <c r="AE72" i="46"/>
  <c r="AI858" i="45"/>
  <c r="AJ858" i="45"/>
  <c r="AI495" i="45"/>
  <c r="AJ495" i="45"/>
  <c r="AI636" i="45"/>
  <c r="AJ636" i="45"/>
  <c r="AI695" i="45"/>
  <c r="AJ695" i="45"/>
  <c r="AI639" i="45"/>
  <c r="AJ639" i="45"/>
  <c r="AI501" i="45"/>
  <c r="AJ501" i="45"/>
  <c r="AI99" i="45"/>
  <c r="AJ99" i="45"/>
  <c r="AI102" i="45"/>
  <c r="AJ102" i="45"/>
  <c r="AI627" i="46"/>
  <c r="AJ627" i="46"/>
  <c r="AK627" i="46"/>
  <c r="AE627" i="46"/>
  <c r="AI624" i="46"/>
  <c r="AJ624" i="46"/>
  <c r="AK624" i="46"/>
  <c r="AE624" i="46"/>
  <c r="AI577" i="46"/>
  <c r="AJ577" i="46"/>
  <c r="AK577" i="46"/>
  <c r="AE577" i="46"/>
  <c r="AI76" i="46"/>
  <c r="AJ76" i="46"/>
  <c r="AK76" i="46"/>
  <c r="AE76" i="46"/>
  <c r="AK29" i="44"/>
  <c r="AI748" i="46"/>
  <c r="AJ748" i="46"/>
  <c r="AK748" i="46"/>
  <c r="AE748" i="46"/>
  <c r="AI752" i="46"/>
  <c r="AJ752" i="46"/>
  <c r="AK752" i="46"/>
  <c r="AE752" i="46"/>
  <c r="AI750" i="46"/>
  <c r="AJ750" i="46"/>
  <c r="AK750" i="46"/>
  <c r="AE750" i="46"/>
  <c r="AI751" i="46"/>
  <c r="AJ751" i="46"/>
  <c r="AK751" i="46"/>
  <c r="AE751" i="46"/>
  <c r="AG849" i="46"/>
  <c r="AG845" i="46"/>
  <c r="AG841" i="46"/>
  <c r="AH788" i="46"/>
  <c r="AH776" i="46"/>
  <c r="AG741" i="46"/>
  <c r="AG737" i="46"/>
  <c r="AG733" i="46"/>
  <c r="AG657" i="46"/>
  <c r="AG653" i="46"/>
  <c r="AG721" i="46"/>
  <c r="AG652" i="46"/>
  <c r="AH591" i="46"/>
  <c r="AG592" i="46"/>
  <c r="AI591" i="46"/>
  <c r="AJ591" i="46"/>
  <c r="AK591" i="46"/>
  <c r="AE591" i="46"/>
  <c r="AH587" i="46"/>
  <c r="AH534" i="46"/>
  <c r="AH503" i="46"/>
  <c r="AH499" i="46"/>
  <c r="AG495" i="46"/>
  <c r="AG449" i="46"/>
  <c r="AG445" i="46"/>
  <c r="AG441" i="46"/>
  <c r="AG437" i="46"/>
  <c r="AG433" i="46"/>
  <c r="AG429" i="46"/>
  <c r="AH424" i="46"/>
  <c r="AH422" i="46"/>
  <c r="AG384" i="46"/>
  <c r="AG408" i="46"/>
  <c r="AH311" i="46"/>
  <c r="AH307" i="46"/>
  <c r="AH303" i="46"/>
  <c r="AH299" i="46"/>
  <c r="AG254" i="46"/>
  <c r="AG404" i="46"/>
  <c r="AI396" i="46"/>
  <c r="AJ396" i="46"/>
  <c r="AK396" i="46"/>
  <c r="AE396" i="46"/>
  <c r="AH297" i="46"/>
  <c r="AH293" i="46"/>
  <c r="AH289" i="46"/>
  <c r="AH285" i="46"/>
  <c r="AH281" i="46"/>
  <c r="AH277" i="46"/>
  <c r="AH273" i="46"/>
  <c r="AH269" i="46"/>
  <c r="AH196" i="46"/>
  <c r="AH194" i="46"/>
  <c r="AH192" i="46"/>
  <c r="AH190" i="46"/>
  <c r="AH188" i="46"/>
  <c r="AH186" i="46"/>
  <c r="AH184" i="46"/>
  <c r="AH182" i="46"/>
  <c r="AH180" i="46"/>
  <c r="AH178" i="46"/>
  <c r="AH176" i="46"/>
  <c r="AH174" i="46"/>
  <c r="AH172" i="46"/>
  <c r="AH170" i="46"/>
  <c r="AH168" i="46"/>
  <c r="AG197" i="46"/>
  <c r="AI190" i="46"/>
  <c r="AJ190" i="46"/>
  <c r="AK190" i="46"/>
  <c r="AE190" i="46"/>
  <c r="AH166" i="46"/>
  <c r="AH298" i="46"/>
  <c r="AG149" i="46"/>
  <c r="AI132" i="46"/>
  <c r="AJ132" i="46"/>
  <c r="AK132" i="46"/>
  <c r="AE132" i="46"/>
  <c r="AG339" i="46"/>
  <c r="AI332" i="46"/>
  <c r="AJ332" i="46"/>
  <c r="AK332" i="46"/>
  <c r="AE332" i="46"/>
  <c r="AG89" i="46"/>
  <c r="AI88" i="46"/>
  <c r="AJ88" i="46"/>
  <c r="AK88" i="46"/>
  <c r="AE88" i="46"/>
  <c r="AH40" i="46"/>
  <c r="AH110" i="46"/>
  <c r="AG852" i="46"/>
  <c r="AG848" i="46"/>
  <c r="AG844" i="46"/>
  <c r="AG840" i="46"/>
  <c r="AH794" i="46"/>
  <c r="AH775" i="46"/>
  <c r="AH787" i="46"/>
  <c r="AG740" i="46"/>
  <c r="AG736" i="46"/>
  <c r="AG656" i="46"/>
  <c r="AI666" i="46"/>
  <c r="AJ666" i="46"/>
  <c r="AK666" i="46"/>
  <c r="AE666" i="46"/>
  <c r="AI663" i="46"/>
  <c r="AJ663" i="46"/>
  <c r="AK663" i="46"/>
  <c r="AE663" i="46"/>
  <c r="AI664" i="46"/>
  <c r="AJ664" i="46"/>
  <c r="AK664" i="46"/>
  <c r="AE664" i="46"/>
  <c r="AG641" i="46"/>
  <c r="AI636" i="46"/>
  <c r="AJ636" i="46"/>
  <c r="AK636" i="46"/>
  <c r="AE636" i="46"/>
  <c r="AH636" i="46"/>
  <c r="AG604" i="46"/>
  <c r="AI602" i="46"/>
  <c r="AJ602" i="46"/>
  <c r="AK602" i="46"/>
  <c r="AE602" i="46"/>
  <c r="AI611" i="46"/>
  <c r="AJ611" i="46"/>
  <c r="AK611" i="46"/>
  <c r="AE611" i="46"/>
  <c r="AG452" i="46"/>
  <c r="AG448" i="46"/>
  <c r="AG444" i="46"/>
  <c r="AG440" i="46"/>
  <c r="AG436" i="46"/>
  <c r="AG432" i="46"/>
  <c r="AG428" i="46"/>
  <c r="AH400" i="46"/>
  <c r="AG387" i="46"/>
  <c r="AG383" i="46"/>
  <c r="AG528" i="46"/>
  <c r="AH322" i="46"/>
  <c r="AH320" i="46"/>
  <c r="AH318" i="46"/>
  <c r="AG323" i="46"/>
  <c r="AI322" i="46"/>
  <c r="AJ322" i="46"/>
  <c r="AK322" i="46"/>
  <c r="AE322" i="46"/>
  <c r="AH310" i="46"/>
  <c r="AH306" i="46"/>
  <c r="AH302" i="46"/>
  <c r="AG257" i="46"/>
  <c r="AG253" i="46"/>
  <c r="AG375" i="46"/>
  <c r="AG367" i="46"/>
  <c r="AG373" i="46"/>
  <c r="AG365" i="46"/>
  <c r="AH294" i="46"/>
  <c r="AH290" i="46"/>
  <c r="AH286" i="46"/>
  <c r="AG314" i="46"/>
  <c r="AI299" i="46"/>
  <c r="AJ299" i="46"/>
  <c r="AK299" i="46"/>
  <c r="AE299" i="46"/>
  <c r="AG249" i="46"/>
  <c r="AI218" i="46"/>
  <c r="AJ218" i="46"/>
  <c r="AK218" i="46"/>
  <c r="AE218" i="46"/>
  <c r="AH106" i="46"/>
  <c r="AI26" i="46"/>
  <c r="AJ26" i="46"/>
  <c r="AK26" i="46"/>
  <c r="AE26" i="46"/>
  <c r="AH108" i="46"/>
  <c r="AI27" i="46"/>
  <c r="AJ27" i="46"/>
  <c r="AK27" i="46"/>
  <c r="AE27" i="46"/>
  <c r="AH88" i="46"/>
  <c r="AI33" i="46"/>
  <c r="AJ33" i="46"/>
  <c r="AK33" i="46"/>
  <c r="AE33" i="46"/>
  <c r="AG851" i="46"/>
  <c r="AG847" i="46"/>
  <c r="AG843" i="46"/>
  <c r="AH830" i="46"/>
  <c r="AH803" i="46"/>
  <c r="AG790" i="46"/>
  <c r="AH786" i="46"/>
  <c r="AH774" i="46"/>
  <c r="AG743" i="46"/>
  <c r="AG739" i="46"/>
  <c r="AG735" i="46"/>
  <c r="AG804" i="46"/>
  <c r="AI803" i="46"/>
  <c r="AJ803" i="46"/>
  <c r="AK803" i="46"/>
  <c r="AE803" i="46"/>
  <c r="AG655" i="46"/>
  <c r="AG716" i="46"/>
  <c r="AI714" i="46"/>
  <c r="AJ714" i="46"/>
  <c r="AK714" i="46"/>
  <c r="AE714" i="46"/>
  <c r="AG698" i="46"/>
  <c r="AI694" i="46"/>
  <c r="AJ694" i="46"/>
  <c r="AK694" i="46"/>
  <c r="AE694" i="46"/>
  <c r="AG689" i="46"/>
  <c r="AI589" i="46"/>
  <c r="AJ589" i="46"/>
  <c r="AK589" i="46"/>
  <c r="AE589" i="46"/>
  <c r="AH589" i="46"/>
  <c r="AH536" i="46"/>
  <c r="AH638" i="46"/>
  <c r="AG556" i="46"/>
  <c r="AI553" i="46"/>
  <c r="AJ553" i="46"/>
  <c r="AK553" i="46"/>
  <c r="AE553" i="46"/>
  <c r="AH501" i="46"/>
  <c r="AG497" i="46"/>
  <c r="AG451" i="46"/>
  <c r="AG447" i="46"/>
  <c r="AG443" i="46"/>
  <c r="AG439" i="46"/>
  <c r="AG435" i="46"/>
  <c r="AG431" i="46"/>
  <c r="AG427" i="46"/>
  <c r="AG537" i="46"/>
  <c r="AI534" i="46"/>
  <c r="AJ534" i="46"/>
  <c r="AK534" i="46"/>
  <c r="AE534" i="46"/>
  <c r="AI459" i="46"/>
  <c r="AJ459" i="46"/>
  <c r="AK459" i="46"/>
  <c r="AE459" i="46"/>
  <c r="AH425" i="46"/>
  <c r="AH423" i="46"/>
  <c r="AH421" i="46"/>
  <c r="AG386" i="46"/>
  <c r="AH378" i="46"/>
  <c r="AH370" i="46"/>
  <c r="AH313" i="46"/>
  <c r="AH309" i="46"/>
  <c r="AH305" i="46"/>
  <c r="AH301" i="46"/>
  <c r="AG256" i="46"/>
  <c r="AH295" i="46"/>
  <c r="AH291" i="46"/>
  <c r="AH287" i="46"/>
  <c r="AH283" i="46"/>
  <c r="AH279" i="46"/>
  <c r="AH275" i="46"/>
  <c r="AH271" i="46"/>
  <c r="AH267" i="46"/>
  <c r="AH195" i="46"/>
  <c r="AH193" i="46"/>
  <c r="AH191" i="46"/>
  <c r="AH189" i="46"/>
  <c r="AH187" i="46"/>
  <c r="AH185" i="46"/>
  <c r="AH183" i="46"/>
  <c r="AH181" i="46"/>
  <c r="AH179" i="46"/>
  <c r="AH177" i="46"/>
  <c r="AH175" i="46"/>
  <c r="AH173" i="46"/>
  <c r="AH171" i="46"/>
  <c r="AH169" i="46"/>
  <c r="AH167" i="46"/>
  <c r="AI157" i="46"/>
  <c r="AJ157" i="46"/>
  <c r="AK157" i="46"/>
  <c r="AE157" i="46"/>
  <c r="AI155" i="46"/>
  <c r="AJ155" i="46"/>
  <c r="AK155" i="46"/>
  <c r="AE155" i="46"/>
  <c r="AG120" i="46"/>
  <c r="AI115" i="46"/>
  <c r="AJ115" i="46"/>
  <c r="AK115" i="46"/>
  <c r="AE115" i="46"/>
  <c r="AI30" i="46"/>
  <c r="AJ30" i="46"/>
  <c r="AK30" i="46"/>
  <c r="AE30" i="46"/>
  <c r="AH42" i="46"/>
  <c r="AG43" i="46"/>
  <c r="AI40" i="46"/>
  <c r="AJ40" i="46"/>
  <c r="AK40" i="46"/>
  <c r="AE40" i="46"/>
  <c r="AH38" i="46"/>
  <c r="AI78" i="46"/>
  <c r="AJ78" i="46"/>
  <c r="AK78" i="46"/>
  <c r="AE78" i="46"/>
  <c r="AI74" i="46"/>
  <c r="AJ74" i="46"/>
  <c r="AK74" i="46"/>
  <c r="AE74" i="46"/>
  <c r="AI70" i="46"/>
  <c r="AJ70" i="46"/>
  <c r="AK70" i="46"/>
  <c r="AE70" i="46"/>
  <c r="AH86" i="46"/>
  <c r="AG850" i="46"/>
  <c r="AG846" i="46"/>
  <c r="AG842" i="46"/>
  <c r="AG862" i="46"/>
  <c r="AI858" i="46"/>
  <c r="AJ858" i="46"/>
  <c r="AK858" i="46"/>
  <c r="AE858" i="46"/>
  <c r="AG823" i="46"/>
  <c r="AG832" i="46"/>
  <c r="AI829" i="46"/>
  <c r="AJ829" i="46"/>
  <c r="AK829" i="46"/>
  <c r="AE829" i="46"/>
  <c r="AH777" i="46"/>
  <c r="AG778" i="46"/>
  <c r="AI775" i="46"/>
  <c r="AJ775" i="46"/>
  <c r="AK775" i="46"/>
  <c r="AE775" i="46"/>
  <c r="AG769" i="46"/>
  <c r="AI761" i="46"/>
  <c r="AJ761" i="46"/>
  <c r="AK761" i="46"/>
  <c r="AE761" i="46"/>
  <c r="AG742" i="46"/>
  <c r="AG738" i="46"/>
  <c r="AG734" i="46"/>
  <c r="AI749" i="46"/>
  <c r="AJ749" i="46"/>
  <c r="AK749" i="46"/>
  <c r="AE749" i="46"/>
  <c r="AG654" i="46"/>
  <c r="AG723" i="46"/>
  <c r="AH640" i="46"/>
  <c r="AG496" i="46"/>
  <c r="AG450" i="46"/>
  <c r="AG446" i="46"/>
  <c r="AG442" i="46"/>
  <c r="AG438" i="46"/>
  <c r="AG434" i="46"/>
  <c r="AG430" i="46"/>
  <c r="AG426" i="46"/>
  <c r="AG487" i="46"/>
  <c r="AI485" i="46"/>
  <c r="AJ485" i="46"/>
  <c r="AK485" i="46"/>
  <c r="AE485" i="46"/>
  <c r="AG385" i="46"/>
  <c r="AH321" i="46"/>
  <c r="AH319" i="46"/>
  <c r="AH312" i="46"/>
  <c r="AH308" i="46"/>
  <c r="AH304" i="46"/>
  <c r="AH300" i="46"/>
  <c r="AG255" i="46"/>
  <c r="AG371" i="46"/>
  <c r="AG348" i="46"/>
  <c r="AG377" i="46"/>
  <c r="AG369" i="46"/>
  <c r="AH296" i="46"/>
  <c r="AH292" i="46"/>
  <c r="AH288" i="46"/>
  <c r="AI64" i="46"/>
  <c r="AJ64" i="46"/>
  <c r="AK64" i="46"/>
  <c r="AE64" i="46"/>
  <c r="AI63" i="46"/>
  <c r="AJ63" i="46"/>
  <c r="AK63" i="46"/>
  <c r="AE63" i="46"/>
  <c r="AI62" i="46"/>
  <c r="AJ62" i="46"/>
  <c r="AK62" i="46"/>
  <c r="AE62" i="46"/>
  <c r="AI61" i="46"/>
  <c r="AJ61" i="46"/>
  <c r="AK61" i="46"/>
  <c r="AE61" i="46"/>
  <c r="AI60" i="46"/>
  <c r="AJ60" i="46"/>
  <c r="AK60" i="46"/>
  <c r="AE60" i="46"/>
  <c r="AI59" i="46"/>
  <c r="AJ59" i="46"/>
  <c r="AK59" i="46"/>
  <c r="AE59" i="46"/>
  <c r="AI58" i="46"/>
  <c r="AJ58" i="46"/>
  <c r="AK58" i="46"/>
  <c r="AE58" i="46"/>
  <c r="AI57" i="46"/>
  <c r="AJ57" i="46"/>
  <c r="AK57" i="46"/>
  <c r="AE57" i="46"/>
  <c r="AI56" i="46"/>
  <c r="AJ56" i="46"/>
  <c r="AK56" i="46"/>
  <c r="AE56" i="46"/>
  <c r="AI55" i="46"/>
  <c r="AJ55" i="46"/>
  <c r="AK55" i="46"/>
  <c r="AE55" i="46"/>
  <c r="AI54" i="46"/>
  <c r="AJ54" i="46"/>
  <c r="AK54" i="46"/>
  <c r="AE54" i="46"/>
  <c r="AI53" i="46"/>
  <c r="AJ53" i="46"/>
  <c r="AK53" i="46"/>
  <c r="AE53" i="46"/>
  <c r="AI52" i="46"/>
  <c r="AJ52" i="46"/>
  <c r="AK52" i="46"/>
  <c r="AE52" i="46"/>
  <c r="AI51" i="46"/>
  <c r="AJ51" i="46"/>
  <c r="AK51" i="46"/>
  <c r="AE51" i="46"/>
  <c r="AG111" i="46"/>
  <c r="AI110" i="46"/>
  <c r="AJ110" i="46"/>
  <c r="AK110" i="46"/>
  <c r="AE110" i="46"/>
  <c r="AI31" i="46"/>
  <c r="AJ31" i="46"/>
  <c r="AK31" i="46"/>
  <c r="AE31" i="46"/>
  <c r="AI28" i="46"/>
  <c r="AJ28" i="46"/>
  <c r="AK28" i="46"/>
  <c r="AE28" i="46"/>
  <c r="AH84" i="46"/>
  <c r="AG763" i="45"/>
  <c r="AG656" i="45"/>
  <c r="AG652" i="45"/>
  <c r="AH722" i="45"/>
  <c r="AG725" i="45"/>
  <c r="AI720" i="45"/>
  <c r="AJ720" i="45"/>
  <c r="AG665" i="45"/>
  <c r="AG602" i="45"/>
  <c r="AH710" i="45"/>
  <c r="AG609" i="45"/>
  <c r="AG563" i="45"/>
  <c r="AG510" i="45"/>
  <c r="AG583" i="45"/>
  <c r="AI573" i="45"/>
  <c r="AJ573" i="45"/>
  <c r="AG452" i="45"/>
  <c r="AG448" i="45"/>
  <c r="AG444" i="45"/>
  <c r="AH441" i="45"/>
  <c r="AH439" i="45"/>
  <c r="AH437" i="45"/>
  <c r="AH435" i="45"/>
  <c r="AH433" i="45"/>
  <c r="AH431" i="45"/>
  <c r="AH429" i="45"/>
  <c r="AH427" i="45"/>
  <c r="AH425" i="45"/>
  <c r="AH423" i="45"/>
  <c r="AH421" i="45"/>
  <c r="AG365" i="45"/>
  <c r="AG248" i="45"/>
  <c r="AG244" i="45"/>
  <c r="AG240" i="45"/>
  <c r="AG236" i="45"/>
  <c r="AG228" i="45"/>
  <c r="AG224" i="45"/>
  <c r="AG220" i="45"/>
  <c r="AG216" i="45"/>
  <c r="AG255" i="45"/>
  <c r="AG155" i="45"/>
  <c r="AH283" i="45"/>
  <c r="AH275" i="45"/>
  <c r="AH267" i="45"/>
  <c r="AH195" i="45"/>
  <c r="AH187" i="45"/>
  <c r="AH179" i="45"/>
  <c r="AH171" i="45"/>
  <c r="AG77" i="45"/>
  <c r="AG73" i="45"/>
  <c r="AG69" i="45"/>
  <c r="AG65" i="45"/>
  <c r="AG61" i="45"/>
  <c r="AG57" i="45"/>
  <c r="AG53" i="45"/>
  <c r="AI33" i="45"/>
  <c r="AJ33" i="45"/>
  <c r="AI29" i="45"/>
  <c r="AJ29" i="45"/>
  <c r="AI25" i="45"/>
  <c r="AJ25" i="45"/>
  <c r="AI108" i="45"/>
  <c r="AJ108" i="45"/>
  <c r="AI104" i="45"/>
  <c r="AJ104" i="45"/>
  <c r="AI100" i="45"/>
  <c r="AJ100" i="45"/>
  <c r="AI851" i="45"/>
  <c r="AJ851" i="45"/>
  <c r="AI843" i="45"/>
  <c r="AJ843" i="45"/>
  <c r="AG832" i="45"/>
  <c r="AI830" i="45"/>
  <c r="AJ830" i="45"/>
  <c r="AH827" i="45"/>
  <c r="AI794" i="45"/>
  <c r="AJ794" i="45"/>
  <c r="AI791" i="45"/>
  <c r="AJ791" i="45"/>
  <c r="AI793" i="45"/>
  <c r="AJ793" i="45"/>
  <c r="AI789" i="45"/>
  <c r="AJ789" i="45"/>
  <c r="AI787" i="45"/>
  <c r="AJ787" i="45"/>
  <c r="AH822" i="45"/>
  <c r="AH814" i="45"/>
  <c r="AG764" i="45"/>
  <c r="AI850" i="45"/>
  <c r="AJ850" i="45"/>
  <c r="AI846" i="45"/>
  <c r="AJ846" i="45"/>
  <c r="AI842" i="45"/>
  <c r="AJ842" i="45"/>
  <c r="AG823" i="45"/>
  <c r="AI821" i="45"/>
  <c r="AJ821" i="45"/>
  <c r="AG773" i="45"/>
  <c r="AH720" i="45"/>
  <c r="AI788" i="45"/>
  <c r="AJ788" i="45"/>
  <c r="AG712" i="45"/>
  <c r="AG655" i="45"/>
  <c r="AG651" i="45"/>
  <c r="AI786" i="45"/>
  <c r="AJ786" i="45"/>
  <c r="AG688" i="45"/>
  <c r="AG684" i="45"/>
  <c r="AG664" i="45"/>
  <c r="AG601" i="45"/>
  <c r="AI694" i="45"/>
  <c r="AJ694" i="45"/>
  <c r="AH677" i="45"/>
  <c r="AG608" i="45"/>
  <c r="AG562" i="45"/>
  <c r="AG513" i="45"/>
  <c r="AG509" i="45"/>
  <c r="AI555" i="45"/>
  <c r="AJ555" i="45"/>
  <c r="AI553" i="45"/>
  <c r="AJ553" i="45"/>
  <c r="AI551" i="45"/>
  <c r="AJ551" i="45"/>
  <c r="AI549" i="45"/>
  <c r="AJ549" i="45"/>
  <c r="AI547" i="45"/>
  <c r="AJ547" i="45"/>
  <c r="AI545" i="45"/>
  <c r="AJ545" i="45"/>
  <c r="AG592" i="45"/>
  <c r="AI587" i="45"/>
  <c r="AJ587" i="45"/>
  <c r="AG451" i="45"/>
  <c r="AG447" i="45"/>
  <c r="AG443" i="45"/>
  <c r="AG476" i="45"/>
  <c r="AG364" i="45"/>
  <c r="AH377" i="45"/>
  <c r="AH373" i="45"/>
  <c r="AH369" i="45"/>
  <c r="AG367" i="45"/>
  <c r="AI343" i="45"/>
  <c r="AJ343" i="45"/>
  <c r="AG366" i="45"/>
  <c r="AG247" i="45"/>
  <c r="AG243" i="45"/>
  <c r="AG239" i="45"/>
  <c r="AG235" i="45"/>
  <c r="AG231" i="45"/>
  <c r="AG227" i="45"/>
  <c r="AG223" i="45"/>
  <c r="AG219" i="45"/>
  <c r="AG215" i="45"/>
  <c r="AH358" i="45"/>
  <c r="AH322" i="45"/>
  <c r="AH320" i="45"/>
  <c r="AH318" i="45"/>
  <c r="AG323" i="45"/>
  <c r="AI322" i="45"/>
  <c r="AJ322" i="45"/>
  <c r="AG314" i="45"/>
  <c r="AI285" i="45"/>
  <c r="AJ285" i="45"/>
  <c r="AG254" i="45"/>
  <c r="AG197" i="45"/>
  <c r="AI195" i="45"/>
  <c r="AJ195" i="45"/>
  <c r="AG154" i="45"/>
  <c r="AH147" i="45"/>
  <c r="AG76" i="45"/>
  <c r="AG72" i="45"/>
  <c r="AG68" i="45"/>
  <c r="AG64" i="45"/>
  <c r="AG60" i="45"/>
  <c r="AG56" i="45"/>
  <c r="AG52" i="45"/>
  <c r="AI32" i="45"/>
  <c r="AJ32" i="45"/>
  <c r="AI28" i="45"/>
  <c r="AJ28" i="45"/>
  <c r="AG149" i="45"/>
  <c r="AI132" i="45"/>
  <c r="AJ132" i="45"/>
  <c r="AG89" i="45"/>
  <c r="AI85" i="45"/>
  <c r="AJ85" i="45"/>
  <c r="AG232" i="45"/>
  <c r="AI849" i="45"/>
  <c r="AJ849" i="45"/>
  <c r="AI845" i="45"/>
  <c r="AJ845" i="45"/>
  <c r="AI841" i="45"/>
  <c r="AJ841" i="45"/>
  <c r="AH829" i="45"/>
  <c r="AI790" i="45"/>
  <c r="AJ790" i="45"/>
  <c r="AG654" i="45"/>
  <c r="AG761" i="45"/>
  <c r="AI723" i="45"/>
  <c r="AJ723" i="45"/>
  <c r="AH723" i="45"/>
  <c r="AG663" i="45"/>
  <c r="AI697" i="45"/>
  <c r="AJ697" i="45"/>
  <c r="AG650" i="45"/>
  <c r="AI693" i="45"/>
  <c r="AJ693" i="45"/>
  <c r="AH676" i="45"/>
  <c r="AG600" i="45"/>
  <c r="AH575" i="45"/>
  <c r="AH706" i="45"/>
  <c r="AH675" i="45"/>
  <c r="AH611" i="45"/>
  <c r="AG561" i="45"/>
  <c r="AG512" i="45"/>
  <c r="AI577" i="45"/>
  <c r="AJ577" i="45"/>
  <c r="AI588" i="45"/>
  <c r="AJ588" i="45"/>
  <c r="AI579" i="45"/>
  <c r="AJ579" i="45"/>
  <c r="AG450" i="45"/>
  <c r="AG446" i="45"/>
  <c r="AI582" i="45"/>
  <c r="AJ582" i="45"/>
  <c r="AI574" i="45"/>
  <c r="AJ574" i="45"/>
  <c r="AG487" i="45"/>
  <c r="AI483" i="45"/>
  <c r="AJ483" i="45"/>
  <c r="AH399" i="45"/>
  <c r="AH472" i="45"/>
  <c r="AH442" i="45"/>
  <c r="AH440" i="45"/>
  <c r="AH438" i="45"/>
  <c r="AH436" i="45"/>
  <c r="AH434" i="45"/>
  <c r="AH432" i="45"/>
  <c r="AH430" i="45"/>
  <c r="AH428" i="45"/>
  <c r="AH426" i="45"/>
  <c r="AH424" i="45"/>
  <c r="AH422" i="45"/>
  <c r="AG404" i="45"/>
  <c r="AI399" i="45"/>
  <c r="AJ399" i="45"/>
  <c r="AG363" i="45"/>
  <c r="AH376" i="45"/>
  <c r="AH372" i="45"/>
  <c r="AH368" i="45"/>
  <c r="AG246" i="45"/>
  <c r="AG242" i="45"/>
  <c r="AG238" i="45"/>
  <c r="AG234" i="45"/>
  <c r="AG230" i="45"/>
  <c r="AG226" i="45"/>
  <c r="AG222" i="45"/>
  <c r="AG218" i="45"/>
  <c r="AG214" i="45"/>
  <c r="AH361" i="45"/>
  <c r="AH357" i="45"/>
  <c r="AG257" i="45"/>
  <c r="AG253" i="45"/>
  <c r="AG157" i="45"/>
  <c r="AG153" i="45"/>
  <c r="AH194" i="45"/>
  <c r="AH186" i="45"/>
  <c r="AH178" i="45"/>
  <c r="AH170" i="45"/>
  <c r="AI344" i="45"/>
  <c r="AJ344" i="45"/>
  <c r="AH279" i="45"/>
  <c r="AH271" i="45"/>
  <c r="AH191" i="45"/>
  <c r="AH183" i="45"/>
  <c r="AH175" i="45"/>
  <c r="AH167" i="45"/>
  <c r="AH282" i="45"/>
  <c r="AH274" i="45"/>
  <c r="AH266" i="45"/>
  <c r="AG79" i="45"/>
  <c r="AG75" i="45"/>
  <c r="AG71" i="45"/>
  <c r="AG67" i="45"/>
  <c r="AG63" i="45"/>
  <c r="AG59" i="45"/>
  <c r="AG55" i="45"/>
  <c r="AG51" i="45"/>
  <c r="AI31" i="45"/>
  <c r="AJ31" i="45"/>
  <c r="AI27" i="45"/>
  <c r="AJ27" i="45"/>
  <c r="AI847" i="45"/>
  <c r="AJ847" i="45"/>
  <c r="AH831" i="45"/>
  <c r="AG775" i="45"/>
  <c r="AG774" i="45"/>
  <c r="AG753" i="45"/>
  <c r="AH724" i="45"/>
  <c r="AI792" i="45"/>
  <c r="AJ792" i="45"/>
  <c r="AI852" i="45"/>
  <c r="AJ852" i="45"/>
  <c r="AI848" i="45"/>
  <c r="AJ848" i="45"/>
  <c r="AI844" i="45"/>
  <c r="AJ844" i="45"/>
  <c r="AI828" i="45"/>
  <c r="AJ828" i="45"/>
  <c r="AG777" i="45"/>
  <c r="AG776" i="45"/>
  <c r="AG714" i="45"/>
  <c r="AH709" i="45"/>
  <c r="AG657" i="45"/>
  <c r="AG653" i="45"/>
  <c r="AG686" i="45"/>
  <c r="AG682" i="45"/>
  <c r="AG666" i="45"/>
  <c r="AG662" i="45"/>
  <c r="AH708" i="45"/>
  <c r="AG603" i="45"/>
  <c r="AH578" i="45"/>
  <c r="AI637" i="45"/>
  <c r="AJ637" i="45"/>
  <c r="AG610" i="45"/>
  <c r="AG564" i="45"/>
  <c r="AG560" i="45"/>
  <c r="AH533" i="45"/>
  <c r="AG511" i="45"/>
  <c r="AI580" i="45"/>
  <c r="AJ580" i="45"/>
  <c r="AI554" i="45"/>
  <c r="AJ554" i="45"/>
  <c r="AI552" i="45"/>
  <c r="AJ552" i="45"/>
  <c r="AI550" i="45"/>
  <c r="AJ550" i="45"/>
  <c r="AI548" i="45"/>
  <c r="AJ548" i="45"/>
  <c r="AG449" i="45"/>
  <c r="AG445" i="45"/>
  <c r="AH471" i="45"/>
  <c r="AG537" i="45"/>
  <c r="AI533" i="45"/>
  <c r="AJ533" i="45"/>
  <c r="AH470" i="45"/>
  <c r="AI386" i="45"/>
  <c r="AJ386" i="45"/>
  <c r="AI385" i="45"/>
  <c r="AJ385" i="45"/>
  <c r="AG362" i="45"/>
  <c r="AH375" i="45"/>
  <c r="AH371" i="45"/>
  <c r="AI383" i="45"/>
  <c r="AJ383" i="45"/>
  <c r="AG245" i="45"/>
  <c r="AG241" i="45"/>
  <c r="AG237" i="45"/>
  <c r="AG233" i="45"/>
  <c r="AG229" i="45"/>
  <c r="AG225" i="45"/>
  <c r="AG221" i="45"/>
  <c r="AG217" i="45"/>
  <c r="AH360" i="45"/>
  <c r="AH356" i="45"/>
  <c r="AH321" i="45"/>
  <c r="AH319" i="45"/>
  <c r="AG256" i="45"/>
  <c r="AI196" i="45"/>
  <c r="AJ196" i="45"/>
  <c r="AI188" i="45"/>
  <c r="AJ188" i="45"/>
  <c r="AI184" i="45"/>
  <c r="AJ184" i="45"/>
  <c r="AI172" i="45"/>
  <c r="AJ172" i="45"/>
  <c r="AG156" i="45"/>
  <c r="AH192" i="45"/>
  <c r="AH184" i="45"/>
  <c r="AH176" i="45"/>
  <c r="AH168" i="45"/>
  <c r="AH285" i="45"/>
  <c r="AH277" i="45"/>
  <c r="AH269" i="45"/>
  <c r="AH189" i="45"/>
  <c r="AH181" i="45"/>
  <c r="AH173" i="45"/>
  <c r="AH280" i="45"/>
  <c r="AH272" i="45"/>
  <c r="AH145" i="45"/>
  <c r="AG78" i="45"/>
  <c r="AG74" i="45"/>
  <c r="AG70" i="45"/>
  <c r="AG66" i="45"/>
  <c r="AG62" i="45"/>
  <c r="AG58" i="45"/>
  <c r="AG54" i="45"/>
  <c r="AI109" i="45"/>
  <c r="AJ109" i="45"/>
  <c r="AI105" i="45"/>
  <c r="AJ105" i="45"/>
  <c r="AI101" i="45"/>
  <c r="AJ101" i="45"/>
  <c r="AI30" i="45"/>
  <c r="AJ30" i="45"/>
  <c r="AI134" i="45"/>
  <c r="AJ134" i="45"/>
  <c r="AI130" i="45"/>
  <c r="AJ130" i="45"/>
  <c r="F8" i="52"/>
  <c r="AI28" i="50"/>
  <c r="AJ28" i="50"/>
  <c r="AK28" i="50"/>
  <c r="AE28" i="50"/>
  <c r="F15" i="52"/>
  <c r="G15" i="52"/>
  <c r="AI25" i="50"/>
  <c r="AJ25" i="50"/>
  <c r="AK25" i="50"/>
  <c r="AE25" i="50"/>
  <c r="AI26" i="50"/>
  <c r="AJ26" i="50"/>
  <c r="AK26" i="50"/>
  <c r="AE26" i="50"/>
  <c r="F13" i="52"/>
  <c r="AG25" i="51"/>
  <c r="AI20" i="56"/>
  <c r="AJ20" i="56"/>
  <c r="AK20" i="56"/>
  <c r="AE20" i="56"/>
  <c r="B14" i="58"/>
  <c r="C14" i="58"/>
  <c r="AG30" i="55"/>
  <c r="F8" i="57"/>
  <c r="AG21" i="51"/>
  <c r="AI19" i="51"/>
  <c r="AJ19" i="51"/>
  <c r="AK19" i="51"/>
  <c r="AE19" i="51"/>
  <c r="B13" i="53"/>
  <c r="AI29" i="50"/>
  <c r="AJ29" i="50"/>
  <c r="AK29" i="50"/>
  <c r="AE29" i="50"/>
  <c r="F16" i="52"/>
  <c r="G16" i="52"/>
  <c r="AH29" i="50"/>
  <c r="AG27" i="51"/>
  <c r="AH19" i="51"/>
  <c r="AI19" i="56"/>
  <c r="AJ19" i="56"/>
  <c r="AK19" i="56"/>
  <c r="AE19" i="56"/>
  <c r="B13" i="58"/>
  <c r="C13" i="58"/>
  <c r="AG29" i="51"/>
  <c r="AH28" i="56"/>
  <c r="AH25" i="55"/>
  <c r="AG30" i="56"/>
  <c r="F8" i="58"/>
  <c r="AI18" i="56"/>
  <c r="AJ18" i="56"/>
  <c r="AK18" i="56"/>
  <c r="AE18" i="56"/>
  <c r="B12" i="57"/>
  <c r="AI27" i="50"/>
  <c r="AJ27" i="50"/>
  <c r="AK27" i="50"/>
  <c r="AE27" i="50"/>
  <c r="F14" i="52"/>
  <c r="G14" i="52"/>
  <c r="AH27" i="50"/>
  <c r="AI20" i="40"/>
  <c r="AJ20" i="40"/>
  <c r="AK20" i="40"/>
  <c r="AE20" i="40"/>
  <c r="B14" i="42"/>
  <c r="C14" i="42"/>
  <c r="AG21" i="41"/>
  <c r="AH20" i="41"/>
  <c r="F12" i="37"/>
  <c r="U17" i="35"/>
  <c r="U13" i="35"/>
  <c r="T12" i="31"/>
  <c r="T11" i="30"/>
  <c r="U15" i="31"/>
  <c r="T22" i="26"/>
  <c r="V21" i="26"/>
  <c r="W21" i="26"/>
  <c r="R21" i="26"/>
  <c r="F16" i="28"/>
  <c r="U17" i="26"/>
  <c r="U21" i="25"/>
  <c r="T22" i="25"/>
  <c r="V17" i="25"/>
  <c r="W17" i="25"/>
  <c r="R17" i="25"/>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B8" i="27"/>
  <c r="C14" i="27"/>
  <c r="R9" i="25"/>
  <c r="U13" i="26"/>
  <c r="F8" i="37"/>
  <c r="V23" i="35"/>
  <c r="W23" i="35"/>
  <c r="R23" i="35"/>
  <c r="F14" i="37"/>
  <c r="G14" i="37"/>
  <c r="U22" i="35"/>
  <c r="V22" i="35"/>
  <c r="W22" i="35"/>
  <c r="R22" i="35"/>
  <c r="F13" i="37"/>
  <c r="T19" i="30"/>
  <c r="U11" i="31"/>
  <c r="U18" i="30"/>
  <c r="AH27" i="41"/>
  <c r="AH28" i="40"/>
  <c r="AH27" i="40"/>
  <c r="U25" i="36"/>
  <c r="U21" i="36"/>
  <c r="T26" i="36"/>
  <c r="V25" i="35"/>
  <c r="W25" i="35"/>
  <c r="R25" i="35"/>
  <c r="F16" i="37"/>
  <c r="G16" i="37"/>
  <c r="AI18" i="40"/>
  <c r="AJ18" i="40"/>
  <c r="AK18" i="40"/>
  <c r="AE18" i="40"/>
  <c r="T16" i="31"/>
  <c r="T15" i="30"/>
  <c r="V24" i="35"/>
  <c r="W24" i="35"/>
  <c r="R24" i="35"/>
  <c r="F15" i="37"/>
  <c r="T18" i="35"/>
  <c r="V17" i="35"/>
  <c r="W17" i="35"/>
  <c r="R17" i="35"/>
  <c r="B18" i="37"/>
  <c r="U12" i="25"/>
  <c r="V12" i="25"/>
  <c r="W12" i="25"/>
  <c r="R12" i="25"/>
  <c r="B13" i="27"/>
  <c r="T27" i="31"/>
  <c r="T14" i="26"/>
  <c r="T13" i="20"/>
  <c r="T19" i="21"/>
  <c r="T18" i="20"/>
  <c r="T14" i="21"/>
  <c r="V11" i="21"/>
  <c r="W11" i="21"/>
  <c r="R11" i="21"/>
  <c r="AH113" i="11"/>
  <c r="AH111" i="11"/>
  <c r="AH109" i="11"/>
  <c r="AH107" i="11"/>
  <c r="AH105" i="11"/>
  <c r="AH103" i="11"/>
  <c r="AH101" i="11"/>
  <c r="AH99" i="11"/>
  <c r="AH97" i="11"/>
  <c r="AH95" i="11"/>
  <c r="AH93" i="11"/>
  <c r="AG139" i="11"/>
  <c r="AI136" i="11"/>
  <c r="AJ136" i="11"/>
  <c r="AG39" i="11"/>
  <c r="AH132" i="10"/>
  <c r="AG28" i="11"/>
  <c r="AH22" i="11"/>
  <c r="AH20" i="11"/>
  <c r="AI121" i="10"/>
  <c r="AJ121" i="10"/>
  <c r="AG26" i="11"/>
  <c r="AI119" i="10"/>
  <c r="AJ119" i="10"/>
  <c r="AH22" i="10"/>
  <c r="AG92" i="11"/>
  <c r="AG38" i="11"/>
  <c r="AH31" i="11"/>
  <c r="AH27" i="11"/>
  <c r="AH131" i="10"/>
  <c r="AG134" i="10"/>
  <c r="C8" i="13"/>
  <c r="AE18" i="11"/>
  <c r="AK146" i="11"/>
  <c r="AE146" i="11"/>
  <c r="AH147" i="10"/>
  <c r="AH23" i="11"/>
  <c r="AH145" i="10"/>
  <c r="AH39" i="10"/>
  <c r="AH23" i="10"/>
  <c r="AH112" i="11"/>
  <c r="AH110" i="11"/>
  <c r="AH108" i="11"/>
  <c r="AH106" i="11"/>
  <c r="AH104" i="11"/>
  <c r="AH102" i="11"/>
  <c r="AH100" i="11"/>
  <c r="AH98" i="11"/>
  <c r="AH96" i="11"/>
  <c r="AH94" i="11"/>
  <c r="AG37" i="11"/>
  <c r="AG123" i="11"/>
  <c r="AG24" i="11"/>
  <c r="AI118" i="10"/>
  <c r="AJ118" i="10"/>
  <c r="AG144" i="10"/>
  <c r="AG30" i="11"/>
  <c r="AG24" i="10"/>
  <c r="AG32" i="10"/>
  <c r="AI27" i="10"/>
  <c r="AJ27" i="10"/>
  <c r="AG40" i="11"/>
  <c r="AG36" i="11"/>
  <c r="AH29" i="11"/>
  <c r="AH25" i="11"/>
  <c r="AH133" i="10"/>
  <c r="AG114" i="10"/>
  <c r="AI49" i="10"/>
  <c r="AJ49" i="10"/>
  <c r="AI37" i="10"/>
  <c r="AJ37" i="10"/>
  <c r="AH37" i="10"/>
  <c r="AG41" i="10"/>
  <c r="AH21" i="10"/>
  <c r="AI1603" i="5"/>
  <c r="AJ1603" i="5"/>
  <c r="AI1599" i="5"/>
  <c r="AJ1599" i="5"/>
  <c r="AI1601" i="5"/>
  <c r="AJ1601" i="5"/>
  <c r="AI1295" i="6"/>
  <c r="AJ1295" i="6"/>
  <c r="AI1299" i="6"/>
  <c r="AJ1299" i="6"/>
  <c r="AI1300" i="6"/>
  <c r="AJ1300" i="6"/>
  <c r="AI904" i="6"/>
  <c r="AJ904" i="6"/>
  <c r="AI903" i="6"/>
  <c r="AJ903" i="6"/>
  <c r="AI905" i="6"/>
  <c r="AJ905" i="6"/>
  <c r="AI740" i="6"/>
  <c r="AJ740" i="6"/>
  <c r="AI744" i="6"/>
  <c r="AJ744" i="6"/>
  <c r="AI741" i="6"/>
  <c r="AJ741" i="6"/>
  <c r="AI743" i="6"/>
  <c r="AJ743" i="6"/>
  <c r="AI985" i="6"/>
  <c r="AJ985"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I620" i="5"/>
  <c r="AJ620" i="5"/>
  <c r="AI616" i="5"/>
  <c r="AJ616"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I1383" i="6"/>
  <c r="AJ1383" i="6"/>
  <c r="AH907" i="6"/>
  <c r="AI906" i="6"/>
  <c r="AJ906" i="6"/>
  <c r="AG1097" i="6"/>
  <c r="AG1010" i="6"/>
  <c r="AG1002" i="6"/>
  <c r="AG994" i="6"/>
  <c r="AI864" i="6"/>
  <c r="AJ864" i="6"/>
  <c r="AH864" i="6"/>
  <c r="AH803" i="6"/>
  <c r="AH799" i="6"/>
  <c r="AG1013" i="6"/>
  <c r="AG1005" i="6"/>
  <c r="AG997" i="6"/>
  <c r="AG977" i="6"/>
  <c r="AI923" i="6"/>
  <c r="AJ923" i="6"/>
  <c r="AG1230" i="6"/>
  <c r="AG1095" i="6"/>
  <c r="AI1057" i="6"/>
  <c r="AJ1057" i="6"/>
  <c r="AI895" i="6"/>
  <c r="AJ895" i="6"/>
  <c r="AI891" i="6"/>
  <c r="AJ891" i="6"/>
  <c r="AI887" i="6"/>
  <c r="AJ887" i="6"/>
  <c r="AI883" i="6"/>
  <c r="AJ883" i="6"/>
  <c r="AI879" i="6"/>
  <c r="AJ879" i="6"/>
  <c r="AG1011" i="6"/>
  <c r="AG1003" i="6"/>
  <c r="AG995" i="6"/>
  <c r="AG809" i="6"/>
  <c r="AI790" i="6"/>
  <c r="AJ790" i="6"/>
  <c r="AI742" i="6"/>
  <c r="AJ742" i="6"/>
  <c r="AI731" i="6"/>
  <c r="AJ731" i="6"/>
  <c r="AG736" i="6"/>
  <c r="AI715" i="6"/>
  <c r="AJ715" i="6"/>
  <c r="AI707" i="6"/>
  <c r="AJ707" i="6"/>
  <c r="AH677" i="6"/>
  <c r="AG617" i="6"/>
  <c r="AG602" i="6"/>
  <c r="AG664" i="6"/>
  <c r="AI634" i="6"/>
  <c r="AJ634" i="6"/>
  <c r="AI629" i="6"/>
  <c r="AJ629" i="6"/>
  <c r="AG606" i="6"/>
  <c r="AH574" i="6"/>
  <c r="AG497" i="6"/>
  <c r="AG493" i="6"/>
  <c r="AG489" i="6"/>
  <c r="AG439" i="6"/>
  <c r="AG435" i="6"/>
  <c r="AG431" i="6"/>
  <c r="AG427" i="6"/>
  <c r="AG504" i="6"/>
  <c r="AG448" i="6"/>
  <c r="AI397" i="6"/>
  <c r="AJ397" i="6"/>
  <c r="AG410" i="6"/>
  <c r="AI406" i="6"/>
  <c r="AJ406" i="6"/>
  <c r="AI393" i="6"/>
  <c r="AJ393"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2136" i="5"/>
  <c r="AJ2136" i="5"/>
  <c r="AI1983" i="5"/>
  <c r="AJ1983" i="5"/>
  <c r="AI1981" i="5"/>
  <c r="AJ1981" i="5"/>
  <c r="AH222" i="6"/>
  <c r="AG2140" i="5"/>
  <c r="AI2138" i="5"/>
  <c r="AJ2138" i="5"/>
  <c r="AI2135" i="5"/>
  <c r="AJ2135" i="5"/>
  <c r="AH150" i="6"/>
  <c r="AG1961" i="5"/>
  <c r="AG1957" i="5"/>
  <c r="AG1953" i="5"/>
  <c r="AH219" i="6"/>
  <c r="AH2037" i="5"/>
  <c r="AG1882" i="5"/>
  <c r="AI1881" i="5"/>
  <c r="AJ1881"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I1739" i="5"/>
  <c r="AJ1739" i="5"/>
  <c r="AH1739" i="5"/>
  <c r="AH1737" i="5"/>
  <c r="AI1735" i="5"/>
  <c r="AJ1735"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I2139" i="6"/>
  <c r="AJ2139" i="6"/>
  <c r="AG2140" i="6"/>
  <c r="AI2136" i="6"/>
  <c r="AJ2136" i="6"/>
  <c r="AI2135" i="6"/>
  <c r="AJ2135"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G1604" i="6"/>
  <c r="AI1601" i="6"/>
  <c r="AJ1601" i="6"/>
  <c r="AI1470" i="6"/>
  <c r="AJ1470" i="6"/>
  <c r="AI1438" i="6"/>
  <c r="AJ1438"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482" i="6"/>
  <c r="AJ1482" i="6"/>
  <c r="AH1482" i="6"/>
  <c r="AH1474" i="6"/>
  <c r="AG1089" i="6"/>
  <c r="AI1075" i="6"/>
  <c r="AJ1075" i="6"/>
  <c r="AG1051" i="6"/>
  <c r="AI1036" i="6"/>
  <c r="AJ1036" i="6"/>
  <c r="AI1025" i="6"/>
  <c r="AJ1025" i="6"/>
  <c r="AG818" i="6"/>
  <c r="AI816" i="6"/>
  <c r="AJ816" i="6"/>
  <c r="AH802" i="6"/>
  <c r="AG1729" i="6"/>
  <c r="AG1721" i="6"/>
  <c r="AG1713" i="6"/>
  <c r="AG1705" i="6"/>
  <c r="AG1697" i="6"/>
  <c r="AG1689" i="6"/>
  <c r="AG1379" i="6"/>
  <c r="AI1375" i="6"/>
  <c r="AJ1375" i="6"/>
  <c r="AG1228" i="6"/>
  <c r="AG1283" i="6"/>
  <c r="AI1278" i="6"/>
  <c r="AJ1278" i="6"/>
  <c r="AI1069" i="6"/>
  <c r="AJ1069" i="6"/>
  <c r="AH1036" i="6"/>
  <c r="AG1012" i="6"/>
  <c r="AG1004" i="6"/>
  <c r="AG996" i="6"/>
  <c r="AI955" i="6"/>
  <c r="AJ955" i="6"/>
  <c r="AI1480" i="6"/>
  <c r="AJ1480" i="6"/>
  <c r="AH1480" i="6"/>
  <c r="AH1472" i="6"/>
  <c r="AG698" i="6"/>
  <c r="AI723" i="6"/>
  <c r="AJ723" i="6"/>
  <c r="AH795" i="6"/>
  <c r="AI791" i="6"/>
  <c r="AJ791"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I515" i="6"/>
  <c r="AJ515" i="6"/>
  <c r="AG503" i="6"/>
  <c r="AG447" i="6"/>
  <c r="AI408" i="6"/>
  <c r="AJ408" i="6"/>
  <c r="AI404" i="6"/>
  <c r="AJ404" i="6"/>
  <c r="AI400" i="6"/>
  <c r="AJ400" i="6"/>
  <c r="AI396" i="6"/>
  <c r="AJ396"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H1872" i="5"/>
  <c r="AI1868" i="5"/>
  <c r="AJ1868" i="5"/>
  <c r="AH1868" i="5"/>
  <c r="AH1864" i="5"/>
  <c r="AI1860" i="5"/>
  <c r="AJ1860"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37" i="5"/>
  <c r="AJ1037" i="5"/>
  <c r="AG470" i="5"/>
  <c r="AI467" i="5"/>
  <c r="AJ467" i="5"/>
  <c r="AI1023" i="5"/>
  <c r="AJ1023" i="5"/>
  <c r="AG745" i="5"/>
  <c r="AI744" i="5"/>
  <c r="AJ744" i="5"/>
  <c r="AG498" i="5"/>
  <c r="AI496" i="5"/>
  <c r="AJ496" i="5"/>
  <c r="AG410" i="5"/>
  <c r="AI406" i="5"/>
  <c r="AJ406" i="5"/>
  <c r="AI1056" i="5"/>
  <c r="AJ1056" i="5"/>
  <c r="AI1046" i="5"/>
  <c r="AJ1046" i="5"/>
  <c r="AI697" i="5"/>
  <c r="AJ697" i="5"/>
  <c r="AH634" i="5"/>
  <c r="AH554" i="5"/>
  <c r="AI532" i="5"/>
  <c r="AJ532" i="5"/>
  <c r="AH532" i="5"/>
  <c r="AH530" i="5"/>
  <c r="AI528" i="5"/>
  <c r="AJ528" i="5"/>
  <c r="AH528" i="5"/>
  <c r="AI526" i="5"/>
  <c r="AJ526" i="5"/>
  <c r="AI524" i="5"/>
  <c r="AJ524" i="5"/>
  <c r="AI520" i="5"/>
  <c r="AJ520" i="5"/>
  <c r="AI518" i="5"/>
  <c r="AJ518" i="5"/>
  <c r="AI516" i="5"/>
  <c r="AJ516" i="5"/>
  <c r="AH492" i="5"/>
  <c r="AH469" i="5"/>
  <c r="AH465" i="5"/>
  <c r="AH461" i="5"/>
  <c r="AH437" i="5"/>
  <c r="AG337" i="5"/>
  <c r="AG222" i="5"/>
  <c r="AG148" i="5"/>
  <c r="AG93" i="5"/>
  <c r="AG37" i="5"/>
  <c r="AG171" i="5"/>
  <c r="AG162" i="5"/>
  <c r="AG108" i="5"/>
  <c r="AG61" i="5"/>
  <c r="AG56" i="5"/>
  <c r="AG51" i="5"/>
  <c r="AI80" i="5"/>
  <c r="AJ80" i="5"/>
  <c r="AI233" i="5"/>
  <c r="AJ233" i="5"/>
  <c r="AI183" i="5"/>
  <c r="AJ183" i="5"/>
  <c r="AI619" i="5"/>
  <c r="AJ619" i="5"/>
  <c r="AI237" i="5"/>
  <c r="AJ237"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H2170" i="6"/>
  <c r="AI2138" i="6"/>
  <c r="AJ2138" i="6"/>
  <c r="AG1996" i="6"/>
  <c r="AG1992" i="6"/>
  <c r="AH2138" i="6"/>
  <c r="AG2036" i="6"/>
  <c r="AG1897" i="6"/>
  <c r="AG1893" i="6"/>
  <c r="AG1839" i="6"/>
  <c r="AG1835" i="6"/>
  <c r="AG1831" i="6"/>
  <c r="AG1975" i="6"/>
  <c r="AI1953" i="6"/>
  <c r="AJ1953" i="6"/>
  <c r="AI1793" i="6"/>
  <c r="AJ1793" i="6"/>
  <c r="AI1785" i="6"/>
  <c r="AJ1785" i="6"/>
  <c r="AI1819" i="6"/>
  <c r="AJ1819" i="6"/>
  <c r="AH1848" i="6"/>
  <c r="AG1849" i="6"/>
  <c r="AI1848" i="6"/>
  <c r="AJ1848" i="6"/>
  <c r="AH1844" i="6"/>
  <c r="AI1737" i="6"/>
  <c r="AJ1737" i="6"/>
  <c r="AH1737" i="6"/>
  <c r="AI1909" i="6"/>
  <c r="AJ1909" i="6"/>
  <c r="AH1845" i="6"/>
  <c r="AG1572" i="6"/>
  <c r="AG1940" i="6"/>
  <c r="AG1724" i="6"/>
  <c r="AG1716" i="6"/>
  <c r="AG1708" i="6"/>
  <c r="AG1700" i="6"/>
  <c r="AG1692" i="6"/>
  <c r="AG1684" i="6"/>
  <c r="AG1658" i="6"/>
  <c r="AG1650" i="6"/>
  <c r="AG1642" i="6"/>
  <c r="AG1631" i="6"/>
  <c r="AI1628" i="6"/>
  <c r="AJ1628" i="6"/>
  <c r="AI1626" i="6"/>
  <c r="AJ1626"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I1308" i="6"/>
  <c r="AJ1308" i="6"/>
  <c r="AH1308" i="6"/>
  <c r="AI1292" i="6"/>
  <c r="AJ1292" i="6"/>
  <c r="AH1255" i="6"/>
  <c r="AH1483" i="6"/>
  <c r="AH1479" i="6"/>
  <c r="AI1475" i="6"/>
  <c r="AJ1475" i="6"/>
  <c r="AH1475" i="6"/>
  <c r="AI1455" i="6"/>
  <c r="AJ1455" i="6"/>
  <c r="AI1447" i="6"/>
  <c r="AJ1447" i="6"/>
  <c r="AG1659" i="6"/>
  <c r="AG1651" i="6"/>
  <c r="AG1643" i="6"/>
  <c r="AI1464" i="6"/>
  <c r="AJ1464" i="6"/>
  <c r="AI1448" i="6"/>
  <c r="AJ1448"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I777" i="6"/>
  <c r="AJ777" i="6"/>
  <c r="AG697" i="6"/>
  <c r="AG695" i="6"/>
  <c r="AH681" i="6"/>
  <c r="AG577" i="6"/>
  <c r="AG604" i="6"/>
  <c r="AG596" i="6"/>
  <c r="AG588" i="6"/>
  <c r="AG590" i="6"/>
  <c r="AH568" i="6"/>
  <c r="AG495" i="6"/>
  <c r="AG491" i="6"/>
  <c r="AG487" i="6"/>
  <c r="AG437" i="6"/>
  <c r="AG433" i="6"/>
  <c r="AG429" i="6"/>
  <c r="AI530" i="6"/>
  <c r="AJ530" i="6"/>
  <c r="AI526" i="6"/>
  <c r="AJ526" i="6"/>
  <c r="AI522" i="6"/>
  <c r="AJ522" i="6"/>
  <c r="AI518" i="6"/>
  <c r="AJ518" i="6"/>
  <c r="AG506" i="6"/>
  <c r="AG502" i="6"/>
  <c r="AG470" i="6"/>
  <c r="AI465" i="6"/>
  <c r="AJ465" i="6"/>
  <c r="AG446" i="6"/>
  <c r="AI407" i="6"/>
  <c r="AJ407" i="6"/>
  <c r="AI403" i="6"/>
  <c r="AJ403" i="6"/>
  <c r="AI399" i="6"/>
  <c r="AJ399"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G31" i="6"/>
  <c r="AG27" i="6"/>
  <c r="AG2127" i="5"/>
  <c r="AG2123" i="5"/>
  <c r="AG2119" i="5"/>
  <c r="AG2066" i="5"/>
  <c r="AG2062" i="5"/>
  <c r="AG2058" i="5"/>
  <c r="AG2054" i="5"/>
  <c r="AG2050" i="5"/>
  <c r="AG1996" i="5"/>
  <c r="AG1992" i="5"/>
  <c r="AH91" i="6"/>
  <c r="AG341" i="6"/>
  <c r="AH36" i="6"/>
  <c r="AH94" i="6"/>
  <c r="AG1959" i="5"/>
  <c r="AG1955" i="5"/>
  <c r="AI2107" i="5"/>
  <c r="AJ2107" i="5"/>
  <c r="AG1935" i="5"/>
  <c r="AI1933" i="5"/>
  <c r="AJ1933" i="5"/>
  <c r="AG1821" i="5"/>
  <c r="AI1818" i="5"/>
  <c r="AJ1818" i="5"/>
  <c r="AH1943" i="5"/>
  <c r="AH1939" i="5"/>
  <c r="AI1871" i="5"/>
  <c r="AJ1871" i="5"/>
  <c r="AH1871" i="5"/>
  <c r="AI1867" i="5"/>
  <c r="AJ1867" i="5"/>
  <c r="AH1867"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I1738" i="5"/>
  <c r="AJ1738" i="5"/>
  <c r="AH1738" i="5"/>
  <c r="AI1736" i="5"/>
  <c r="AJ1736"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G570" i="5"/>
  <c r="AI562" i="5"/>
  <c r="AJ562" i="5"/>
  <c r="AH407" i="5"/>
  <c r="AH403" i="5"/>
  <c r="AH399" i="5"/>
  <c r="AH395" i="5"/>
  <c r="AI1024" i="5"/>
  <c r="AJ1024" i="5"/>
  <c r="AI844" i="5"/>
  <c r="AJ844" i="5"/>
  <c r="AG612" i="5"/>
  <c r="AI609" i="5"/>
  <c r="AJ609" i="5"/>
  <c r="AI575" i="5"/>
  <c r="AJ575" i="5"/>
  <c r="AG450" i="5"/>
  <c r="AI446" i="5"/>
  <c r="AJ446" i="5"/>
  <c r="AG1249" i="5"/>
  <c r="AI1187" i="5"/>
  <c r="AJ1187" i="5"/>
  <c r="AI1047" i="5"/>
  <c r="AJ1047" i="5"/>
  <c r="AI1039" i="5"/>
  <c r="AJ1039" i="5"/>
  <c r="AI936" i="5"/>
  <c r="AJ936" i="5"/>
  <c r="AI920" i="5"/>
  <c r="AJ920" i="5"/>
  <c r="AI864" i="5"/>
  <c r="AJ864" i="5"/>
  <c r="AI843" i="5"/>
  <c r="AJ843" i="5"/>
  <c r="AI756" i="5"/>
  <c r="AJ756" i="5"/>
  <c r="AG690" i="5"/>
  <c r="AI684" i="5"/>
  <c r="AJ684" i="5"/>
  <c r="AI652" i="5"/>
  <c r="AJ652" i="5"/>
  <c r="AG645" i="5"/>
  <c r="AI634" i="5"/>
  <c r="AJ634" i="5"/>
  <c r="AI478" i="5"/>
  <c r="AJ478" i="5"/>
  <c r="AI474" i="5"/>
  <c r="AJ474" i="5"/>
  <c r="AI476" i="5"/>
  <c r="AJ476" i="5"/>
  <c r="AK1540" i="4"/>
  <c r="AI1026" i="5"/>
  <c r="AJ1026" i="5"/>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250" i="5"/>
  <c r="AJ250" i="5"/>
  <c r="AG120" i="5"/>
  <c r="AI116" i="5"/>
  <c r="AJ116" i="5"/>
  <c r="AH103" i="5"/>
  <c r="AI235" i="5"/>
  <c r="AJ235" i="5"/>
  <c r="AI418" i="5"/>
  <c r="AJ418" i="5"/>
  <c r="AI203" i="5"/>
  <c r="AJ203" i="5"/>
  <c r="AI199" i="5"/>
  <c r="AJ199" i="5"/>
  <c r="AG72" i="5"/>
  <c r="AI71" i="5"/>
  <c r="AJ71" i="5"/>
  <c r="AG252" i="5"/>
  <c r="AI248" i="5"/>
  <c r="AJ248" i="5"/>
  <c r="AI247" i="5"/>
  <c r="AJ247" i="5"/>
  <c r="AI2170" i="6"/>
  <c r="AJ2170" i="6"/>
  <c r="AK2170" i="6"/>
  <c r="AE2170" i="6"/>
  <c r="AI2162" i="5"/>
  <c r="AJ2162" i="5"/>
  <c r="AI2163" i="5"/>
  <c r="AJ2163" i="5"/>
  <c r="AK2163" i="5"/>
  <c r="AE2163" i="5"/>
  <c r="AI2160" i="5"/>
  <c r="AJ2160" i="5"/>
  <c r="AI2139" i="5"/>
  <c r="AJ2139" i="5"/>
  <c r="AI2072" i="6"/>
  <c r="AJ2072" i="6"/>
  <c r="AI2075" i="6"/>
  <c r="AJ2075" i="6"/>
  <c r="AI2027" i="5"/>
  <c r="AJ2027" i="5"/>
  <c r="AK2027" i="5"/>
  <c r="AE2027" i="5"/>
  <c r="AI2019" i="5"/>
  <c r="AJ2019" i="5"/>
  <c r="AI2024" i="5"/>
  <c r="AJ2024" i="5"/>
  <c r="AK2024" i="5"/>
  <c r="AE2024" i="5"/>
  <c r="AI2025" i="5"/>
  <c r="AJ2025" i="5"/>
  <c r="AI2022" i="5"/>
  <c r="AJ2022" i="5"/>
  <c r="AK2022" i="5"/>
  <c r="AE2022" i="5"/>
  <c r="AI2021" i="5"/>
  <c r="AJ2021" i="5"/>
  <c r="AK2021" i="5"/>
  <c r="AE2021" i="5"/>
  <c r="AI2020" i="5"/>
  <c r="AJ2020" i="5"/>
  <c r="AI2023" i="5"/>
  <c r="AJ2023" i="5"/>
  <c r="AI2029" i="5"/>
  <c r="AJ2029" i="5"/>
  <c r="AK2029" i="5"/>
  <c r="AE2029" i="5"/>
  <c r="AI2030" i="5"/>
  <c r="AJ2030" i="5"/>
  <c r="AI2018" i="5"/>
  <c r="AJ2018" i="5"/>
  <c r="AK2018" i="5"/>
  <c r="AE2018" i="5"/>
  <c r="AI2031" i="5"/>
  <c r="AJ2031" i="5"/>
  <c r="AK2031" i="5"/>
  <c r="AE2031" i="5"/>
  <c r="AI2017" i="5"/>
  <c r="AJ2017" i="5"/>
  <c r="AK2017" i="5"/>
  <c r="AE2017" i="5"/>
  <c r="AI2028" i="5"/>
  <c r="AJ2028" i="5"/>
  <c r="AI2016" i="5"/>
  <c r="AJ2016" i="5"/>
  <c r="AI2026" i="5"/>
  <c r="AJ2026" i="5"/>
  <c r="AI1982" i="6"/>
  <c r="AJ1982" i="6"/>
  <c r="AK1982" i="6"/>
  <c r="AE1982" i="6"/>
  <c r="AI1941" i="5"/>
  <c r="AJ1941" i="5"/>
  <c r="AI1921" i="6"/>
  <c r="AJ1921" i="6"/>
  <c r="AI1880" i="5"/>
  <c r="AJ1880" i="5"/>
  <c r="AI1877" i="5"/>
  <c r="AJ1877" i="5"/>
  <c r="AK1877" i="5"/>
  <c r="AE1877" i="5"/>
  <c r="AI1879" i="5"/>
  <c r="AJ1879" i="5"/>
  <c r="AK1879" i="5"/>
  <c r="AE1879" i="5"/>
  <c r="AI1878" i="5"/>
  <c r="AJ1878" i="5"/>
  <c r="AI1872" i="5"/>
  <c r="AJ1872" i="5"/>
  <c r="AI1863" i="5"/>
  <c r="AJ1863" i="5"/>
  <c r="AI1864" i="5"/>
  <c r="AJ1864" i="5"/>
  <c r="AI1857" i="5"/>
  <c r="AJ1857" i="5"/>
  <c r="AI1865" i="5"/>
  <c r="AJ1865" i="5"/>
  <c r="AI1861" i="5"/>
  <c r="AJ1861" i="5"/>
  <c r="AI1862" i="5"/>
  <c r="AJ1862" i="5"/>
  <c r="AI1869" i="5"/>
  <c r="AJ1869" i="5"/>
  <c r="AI1782" i="6"/>
  <c r="AJ1782" i="6"/>
  <c r="AI1774" i="6"/>
  <c r="AJ1774" i="6"/>
  <c r="AI1801" i="6"/>
  <c r="AJ1801" i="6"/>
  <c r="AI1788" i="6"/>
  <c r="AJ1788" i="6"/>
  <c r="AI1796" i="6"/>
  <c r="AJ1796" i="6"/>
  <c r="AI1777" i="6"/>
  <c r="AJ1777" i="6"/>
  <c r="AI1804" i="6"/>
  <c r="AJ1804" i="6"/>
  <c r="AI1809" i="6"/>
  <c r="AJ1809" i="6"/>
  <c r="AI1780" i="6"/>
  <c r="AJ1780" i="6"/>
  <c r="AI1781" i="6"/>
  <c r="AJ1781" i="6"/>
  <c r="AK1781" i="6"/>
  <c r="AE1781" i="6"/>
  <c r="AI1797" i="6"/>
  <c r="AJ1797" i="6"/>
  <c r="AI1773" i="6"/>
  <c r="AJ1773" i="6"/>
  <c r="AI1750" i="5"/>
  <c r="AJ1750" i="5"/>
  <c r="AI1669" i="5"/>
  <c r="AJ1669" i="5"/>
  <c r="AG1665" i="6"/>
  <c r="AI1639" i="6"/>
  <c r="AJ1639" i="6"/>
  <c r="AI1543" i="6"/>
  <c r="AJ1543" i="6"/>
  <c r="AI1511" i="6"/>
  <c r="AJ1511" i="6"/>
  <c r="AI1527" i="6"/>
  <c r="AJ1527" i="6"/>
  <c r="AI1513" i="6"/>
  <c r="AJ1513" i="6"/>
  <c r="AI1559" i="6"/>
  <c r="AJ1559" i="6"/>
  <c r="AI1538" i="6"/>
  <c r="AJ1538" i="6"/>
  <c r="AI1561" i="6"/>
  <c r="AJ1561" i="6"/>
  <c r="AI1554" i="6"/>
  <c r="AJ1554" i="6"/>
  <c r="AK1554" i="6"/>
  <c r="AE1554" i="6"/>
  <c r="AI1515" i="6"/>
  <c r="AJ1515" i="6"/>
  <c r="AI1531" i="6"/>
  <c r="AJ1531" i="6"/>
  <c r="AI1547" i="6"/>
  <c r="AJ1547" i="6"/>
  <c r="AK1547" i="6"/>
  <c r="AE1547" i="6"/>
  <c r="AI1563" i="6"/>
  <c r="AJ1563" i="6"/>
  <c r="AI1522" i="6"/>
  <c r="AJ1522" i="6"/>
  <c r="AI1545" i="6"/>
  <c r="AJ1545" i="6"/>
  <c r="AK1545" i="6"/>
  <c r="AE1545" i="6"/>
  <c r="AI1506" i="6"/>
  <c r="AJ1506" i="6"/>
  <c r="AI1529" i="6"/>
  <c r="AJ1529" i="6"/>
  <c r="AK1529" i="6"/>
  <c r="AE1529" i="6"/>
  <c r="AI1490" i="6"/>
  <c r="AJ1490" i="6"/>
  <c r="AI1440" i="6"/>
  <c r="AJ1440" i="6"/>
  <c r="AI1431" i="6"/>
  <c r="AJ1431" i="6"/>
  <c r="AK1431" i="6"/>
  <c r="AE1431" i="6"/>
  <c r="AI1479" i="6"/>
  <c r="AJ1479" i="6"/>
  <c r="AI1472" i="6"/>
  <c r="AJ1472" i="6"/>
  <c r="AK1472" i="6"/>
  <c r="AE1472" i="6"/>
  <c r="AI1462" i="6"/>
  <c r="AJ1462" i="6"/>
  <c r="AI1458" i="6"/>
  <c r="AJ1458" i="6"/>
  <c r="AK1458" i="6"/>
  <c r="AE1458" i="6"/>
  <c r="AI1467" i="6"/>
  <c r="AJ1467" i="6"/>
  <c r="AI1446" i="6"/>
  <c r="AJ1446" i="6"/>
  <c r="AI1432" i="6"/>
  <c r="AJ1432" i="6"/>
  <c r="AK1432" i="6"/>
  <c r="AE1432" i="6"/>
  <c r="AI1463" i="6"/>
  <c r="AJ1463" i="6"/>
  <c r="AI1483" i="6"/>
  <c r="AJ1483" i="6"/>
  <c r="AI1474" i="6"/>
  <c r="AJ1474" i="6"/>
  <c r="AI1454" i="6"/>
  <c r="AJ1454" i="6"/>
  <c r="AI1456" i="6"/>
  <c r="AJ1456" i="6"/>
  <c r="AK1456" i="6"/>
  <c r="AE1456" i="6"/>
  <c r="AI1439" i="6"/>
  <c r="AJ1439" i="6"/>
  <c r="AI1430" i="6"/>
  <c r="AJ1430" i="6"/>
  <c r="AI1435" i="6"/>
  <c r="AJ1435" i="6"/>
  <c r="AI1451" i="6"/>
  <c r="AJ1451" i="6"/>
  <c r="AK1451" i="6"/>
  <c r="AE1451" i="6"/>
  <c r="AI1485" i="6"/>
  <c r="AJ1485" i="6"/>
  <c r="AI1442" i="6"/>
  <c r="AJ1442" i="6"/>
  <c r="AI1387" i="5"/>
  <c r="AJ1387" i="5"/>
  <c r="AI1384" i="5"/>
  <c r="AJ1384" i="5"/>
  <c r="AK1384" i="5"/>
  <c r="AE1384" i="5"/>
  <c r="AI1385" i="6"/>
  <c r="AJ1385" i="6"/>
  <c r="AI1356" i="6"/>
  <c r="AJ1356" i="6"/>
  <c r="AI1371" i="6"/>
  <c r="AJ1371" i="6"/>
  <c r="AI1360" i="6"/>
  <c r="AJ1360" i="6"/>
  <c r="AI1364" i="6"/>
  <c r="AJ1364" i="6"/>
  <c r="AI1305" i="6"/>
  <c r="AJ1305" i="6"/>
  <c r="AI1306" i="6"/>
  <c r="AJ1306" i="6"/>
  <c r="AI1309" i="6"/>
  <c r="AJ1309" i="6"/>
  <c r="AI1256" i="6"/>
  <c r="AJ1256" i="6"/>
  <c r="AI1254" i="6"/>
  <c r="AJ1254" i="6"/>
  <c r="AI1201" i="5"/>
  <c r="AJ1201" i="5"/>
  <c r="AI1195" i="5"/>
  <c r="AJ1195" i="5"/>
  <c r="AI1151" i="5"/>
  <c r="AJ1151" i="5"/>
  <c r="AI1221" i="5"/>
  <c r="AJ1221" i="5"/>
  <c r="AI1185" i="5"/>
  <c r="AJ1185" i="5"/>
  <c r="AI1191" i="5"/>
  <c r="AJ1191" i="5"/>
  <c r="AK1191" i="5"/>
  <c r="AE1191" i="5"/>
  <c r="AI1233" i="5"/>
  <c r="AJ1233" i="5"/>
  <c r="AI1207" i="5"/>
  <c r="AJ1207" i="5"/>
  <c r="AI1157" i="5"/>
  <c r="AJ1157" i="5"/>
  <c r="AI1205" i="5"/>
  <c r="AJ1205" i="5"/>
  <c r="AI1215" i="5"/>
  <c r="AJ1215" i="5"/>
  <c r="AI1147" i="5"/>
  <c r="AJ1147" i="5"/>
  <c r="AK1147" i="5"/>
  <c r="AE1147" i="5"/>
  <c r="AI1193" i="5"/>
  <c r="AJ1193" i="5"/>
  <c r="AI1169" i="5"/>
  <c r="AJ1169" i="5"/>
  <c r="AI1143" i="5"/>
  <c r="AJ1143" i="5"/>
  <c r="AI1211" i="5"/>
  <c r="AJ1211" i="5"/>
  <c r="AI1121" i="5"/>
  <c r="AJ1121" i="5"/>
  <c r="AI1095" i="5"/>
  <c r="AJ1095" i="5"/>
  <c r="AI1096" i="5"/>
  <c r="AJ1096" i="5"/>
  <c r="AI1097" i="5"/>
  <c r="AJ1097" i="5"/>
  <c r="AK1097" i="5"/>
  <c r="AE1097" i="5"/>
  <c r="AI1068" i="5"/>
  <c r="AJ1068" i="5"/>
  <c r="AI1075" i="5"/>
  <c r="AJ1075" i="5"/>
  <c r="AI1080" i="5"/>
  <c r="AJ1080" i="5"/>
  <c r="AI1078" i="5"/>
  <c r="AJ1078" i="5"/>
  <c r="AI1079" i="5"/>
  <c r="AJ1079" i="5"/>
  <c r="AI1069" i="5"/>
  <c r="AJ1069" i="5"/>
  <c r="AI1087" i="5"/>
  <c r="AJ1087" i="5"/>
  <c r="AI1076" i="5"/>
  <c r="AJ1076" i="5"/>
  <c r="AI1045" i="5"/>
  <c r="AJ1045" i="5"/>
  <c r="AI1036" i="5"/>
  <c r="AJ1036" i="5"/>
  <c r="AI1038" i="5"/>
  <c r="AJ1038" i="5"/>
  <c r="AI1044" i="5"/>
  <c r="AJ1044" i="5"/>
  <c r="AI1035" i="5"/>
  <c r="AJ1035" i="5"/>
  <c r="AI1041" i="5"/>
  <c r="AJ1041" i="5"/>
  <c r="AK1041" i="5"/>
  <c r="AE1041" i="5"/>
  <c r="AI1023" i="6"/>
  <c r="AJ1023" i="6"/>
  <c r="AI1022" i="6"/>
  <c r="AJ1022" i="6"/>
  <c r="AI995" i="5"/>
  <c r="AJ995" i="5"/>
  <c r="AI1006" i="5"/>
  <c r="AJ1006" i="5"/>
  <c r="AI1014" i="5"/>
  <c r="AJ1014" i="5"/>
  <c r="AI994" i="5"/>
  <c r="AJ994" i="5"/>
  <c r="AI1004" i="5"/>
  <c r="AJ1004" i="5"/>
  <c r="AI1008" i="5"/>
  <c r="AJ1008" i="5"/>
  <c r="AI1016" i="5"/>
  <c r="AJ1016" i="5"/>
  <c r="AI998" i="5"/>
  <c r="AJ998" i="5"/>
  <c r="AI1002" i="5"/>
  <c r="AJ1002" i="5"/>
  <c r="AI1011" i="5"/>
  <c r="AJ1011" i="5"/>
  <c r="AI1015" i="5"/>
  <c r="AJ1015" i="5"/>
  <c r="AI1007" i="5"/>
  <c r="AJ1007" i="5"/>
  <c r="AI1001" i="5"/>
  <c r="AJ1001" i="5"/>
  <c r="AI1017" i="5"/>
  <c r="AJ1017" i="5"/>
  <c r="AI1013" i="5"/>
  <c r="AJ1013" i="5"/>
  <c r="AI996" i="5"/>
  <c r="AJ996" i="5"/>
  <c r="AI997" i="5"/>
  <c r="AJ997" i="5"/>
  <c r="AI1000" i="5"/>
  <c r="AJ1000" i="5"/>
  <c r="AI1010" i="5"/>
  <c r="AJ1010" i="5"/>
  <c r="AI1009" i="5"/>
  <c r="AJ1009" i="5"/>
  <c r="AI1012" i="5"/>
  <c r="AJ1012" i="5"/>
  <c r="AI1005" i="5"/>
  <c r="AJ1005" i="5"/>
  <c r="AI999" i="5"/>
  <c r="AJ999" i="5"/>
  <c r="AI1003" i="5"/>
  <c r="AJ1003" i="5"/>
  <c r="AI950" i="5"/>
  <c r="AJ950" i="5"/>
  <c r="AI935" i="5"/>
  <c r="AJ935" i="5"/>
  <c r="AI959" i="5"/>
  <c r="AJ959" i="5"/>
  <c r="AI937" i="5"/>
  <c r="AJ937" i="5"/>
  <c r="AI918" i="5"/>
  <c r="AJ918" i="5"/>
  <c r="AK918" i="5"/>
  <c r="AE918" i="5"/>
  <c r="AI966" i="5"/>
  <c r="AJ966" i="5"/>
  <c r="AK966" i="5"/>
  <c r="AE966" i="5"/>
  <c r="AI968" i="5"/>
  <c r="AJ968" i="5"/>
  <c r="AI928" i="5"/>
  <c r="AJ928" i="5"/>
  <c r="AI926" i="5"/>
  <c r="AJ926" i="5"/>
  <c r="AI943" i="5"/>
  <c r="AJ943" i="5"/>
  <c r="AI944" i="5"/>
  <c r="AJ944" i="5"/>
  <c r="AK944" i="5"/>
  <c r="AE944" i="5"/>
  <c r="AI958" i="5"/>
  <c r="AJ958" i="5"/>
  <c r="AK958" i="5"/>
  <c r="AE958" i="5"/>
  <c r="AI976" i="5"/>
  <c r="AJ976" i="5"/>
  <c r="AK976" i="5"/>
  <c r="AE976" i="5"/>
  <c r="AI974" i="5"/>
  <c r="AJ974" i="5"/>
  <c r="AI953" i="5"/>
  <c r="AJ953" i="5"/>
  <c r="AI951" i="5"/>
  <c r="AJ951" i="5"/>
  <c r="AI924" i="5"/>
  <c r="AJ924" i="5"/>
  <c r="AI970" i="5"/>
  <c r="AJ970" i="5"/>
  <c r="AK970" i="5"/>
  <c r="AE970" i="5"/>
  <c r="AI945" i="5"/>
  <c r="AJ945" i="5"/>
  <c r="AK945" i="5"/>
  <c r="AE945" i="5"/>
  <c r="AI960" i="5"/>
  <c r="AJ960" i="5"/>
  <c r="AI942" i="5"/>
  <c r="AJ942" i="5"/>
  <c r="AI927" i="5"/>
  <c r="AJ927" i="5"/>
  <c r="AI975" i="5"/>
  <c r="AJ975" i="5"/>
  <c r="AI921" i="5"/>
  <c r="AJ921" i="5"/>
  <c r="AK921" i="5"/>
  <c r="AE921" i="5"/>
  <c r="AI969" i="5"/>
  <c r="AJ969" i="5"/>
  <c r="AK969" i="5"/>
  <c r="AE969" i="5"/>
  <c r="AI929" i="5"/>
  <c r="AJ929" i="5"/>
  <c r="AI952" i="5"/>
  <c r="AJ952" i="5"/>
  <c r="AI934" i="5"/>
  <c r="AJ934" i="5"/>
  <c r="AI919" i="5"/>
  <c r="AJ919" i="5"/>
  <c r="AK919" i="5"/>
  <c r="AE919" i="5"/>
  <c r="AI967" i="5"/>
  <c r="AJ967" i="5"/>
  <c r="AK967" i="5"/>
  <c r="AE967" i="5"/>
  <c r="AI961" i="5"/>
  <c r="AJ961" i="5"/>
  <c r="AK961" i="5"/>
  <c r="AE961" i="5"/>
  <c r="AI972" i="5"/>
  <c r="AJ972" i="5"/>
  <c r="AI922" i="5"/>
  <c r="AJ922" i="5"/>
  <c r="AI916" i="5"/>
  <c r="AJ916" i="5"/>
  <c r="AK916" i="5"/>
  <c r="AE916" i="5"/>
  <c r="AI938" i="5"/>
  <c r="AJ938" i="5"/>
  <c r="AK938" i="5"/>
  <c r="AE938" i="5"/>
  <c r="AI954" i="5"/>
  <c r="AJ954" i="5"/>
  <c r="AK954" i="5"/>
  <c r="AE954" i="5"/>
  <c r="AI940" i="5"/>
  <c r="AJ940" i="5"/>
  <c r="AK940" i="5"/>
  <c r="AE940" i="5"/>
  <c r="AI956" i="5"/>
  <c r="AJ956" i="5"/>
  <c r="AI904" i="5"/>
  <c r="AJ904" i="5"/>
  <c r="AI897" i="5"/>
  <c r="AJ897" i="5"/>
  <c r="AI878" i="5"/>
  <c r="AJ878" i="5"/>
  <c r="AI885" i="5"/>
  <c r="AJ885" i="5"/>
  <c r="AI898" i="5"/>
  <c r="AJ898" i="5"/>
  <c r="AI880" i="5"/>
  <c r="AJ880" i="5"/>
  <c r="AI892" i="5"/>
  <c r="AJ892" i="5"/>
  <c r="AK892" i="5"/>
  <c r="AE892" i="5"/>
  <c r="AI886" i="5"/>
  <c r="AJ886" i="5"/>
  <c r="AK886" i="5"/>
  <c r="AE886" i="5"/>
  <c r="AI893" i="5"/>
  <c r="AJ893" i="5"/>
  <c r="AI889" i="5"/>
  <c r="AJ889" i="5"/>
  <c r="AI894" i="5"/>
  <c r="AJ894" i="5"/>
  <c r="AI895" i="5"/>
  <c r="AJ895" i="5"/>
  <c r="AI891" i="5"/>
  <c r="AJ891" i="5"/>
  <c r="AK891" i="5"/>
  <c r="AE891" i="5"/>
  <c r="AI877" i="5"/>
  <c r="AJ877" i="5"/>
  <c r="AK877" i="5"/>
  <c r="AE877" i="5"/>
  <c r="AI876" i="5"/>
  <c r="AJ876" i="5"/>
  <c r="AI882" i="5"/>
  <c r="AJ882" i="5"/>
  <c r="AI883" i="5"/>
  <c r="AJ883" i="5"/>
  <c r="AI879" i="5"/>
  <c r="AJ879" i="5"/>
  <c r="AI896" i="5"/>
  <c r="AJ896" i="5"/>
  <c r="AI861" i="6"/>
  <c r="AJ861" i="6"/>
  <c r="AI859" i="6"/>
  <c r="AJ859" i="6"/>
  <c r="AK859" i="6"/>
  <c r="AE859" i="6"/>
  <c r="AI858" i="6"/>
  <c r="AJ858" i="6"/>
  <c r="AK858" i="6"/>
  <c r="AE858" i="6"/>
  <c r="AI863" i="6"/>
  <c r="AJ863" i="6"/>
  <c r="AI840" i="5"/>
  <c r="AJ840" i="5"/>
  <c r="AI813" i="6"/>
  <c r="AJ813" i="6"/>
  <c r="AK813" i="6"/>
  <c r="AE813" i="6"/>
  <c r="AI817" i="6"/>
  <c r="AJ817" i="6"/>
  <c r="AK817" i="6"/>
  <c r="AE817" i="6"/>
  <c r="AI796" i="6"/>
  <c r="AJ796" i="6"/>
  <c r="AI789" i="5"/>
  <c r="AJ789" i="5"/>
  <c r="AI761" i="6"/>
  <c r="AJ761" i="6"/>
  <c r="AI773" i="5"/>
  <c r="AJ773" i="5"/>
  <c r="AI757" i="6"/>
  <c r="AJ757" i="6"/>
  <c r="AI795" i="6"/>
  <c r="AJ795" i="6"/>
  <c r="AK795" i="6"/>
  <c r="AE795" i="6"/>
  <c r="AI773" i="6"/>
  <c r="AJ773" i="6"/>
  <c r="AI787" i="6"/>
  <c r="AJ787" i="6"/>
  <c r="AK787" i="6"/>
  <c r="AE787" i="6"/>
  <c r="AI792" i="6"/>
  <c r="AJ792" i="6"/>
  <c r="AK792" i="6"/>
  <c r="AE792" i="6"/>
  <c r="AI802" i="6"/>
  <c r="AJ802" i="6"/>
  <c r="AK802" i="6"/>
  <c r="AE802" i="6"/>
  <c r="AI788" i="6"/>
  <c r="AJ788" i="6"/>
  <c r="AK788" i="6"/>
  <c r="AE788" i="6"/>
  <c r="AI765" i="6"/>
  <c r="AJ765" i="6"/>
  <c r="AK765" i="6"/>
  <c r="AE765" i="6"/>
  <c r="AI769" i="6"/>
  <c r="AJ769" i="6"/>
  <c r="AI803" i="6"/>
  <c r="AJ803" i="6"/>
  <c r="AI772" i="5"/>
  <c r="AJ772" i="5"/>
  <c r="AK772" i="5"/>
  <c r="AE772" i="5"/>
  <c r="AI805" i="5"/>
  <c r="AJ805" i="5"/>
  <c r="AK805" i="5"/>
  <c r="AE805" i="5"/>
  <c r="AI788" i="5"/>
  <c r="AJ788" i="5"/>
  <c r="AI804" i="5"/>
  <c r="AJ804" i="5"/>
  <c r="AI757" i="5"/>
  <c r="AJ757" i="5"/>
  <c r="AK757" i="5"/>
  <c r="AE757" i="5"/>
  <c r="AI740" i="5"/>
  <c r="AJ740" i="5"/>
  <c r="AK717" i="5"/>
  <c r="AE717" i="5"/>
  <c r="AI662" i="5"/>
  <c r="AJ662" i="5"/>
  <c r="AI686" i="5"/>
  <c r="AJ686" i="5"/>
  <c r="AI666" i="5"/>
  <c r="AJ666" i="5"/>
  <c r="AI674" i="5"/>
  <c r="AJ674" i="5"/>
  <c r="AI669" i="5"/>
  <c r="AJ669" i="5"/>
  <c r="AI678" i="5"/>
  <c r="AJ678" i="5"/>
  <c r="AI673" i="5"/>
  <c r="AJ673" i="5"/>
  <c r="AI677" i="5"/>
  <c r="AJ677" i="5"/>
  <c r="AI681" i="5"/>
  <c r="AJ681" i="5"/>
  <c r="AI688" i="5"/>
  <c r="AJ688" i="5"/>
  <c r="AI685" i="5"/>
  <c r="AJ685" i="5"/>
  <c r="AI682" i="5"/>
  <c r="AJ682" i="5"/>
  <c r="AI665" i="5"/>
  <c r="AJ665" i="5"/>
  <c r="AI670" i="5"/>
  <c r="AJ670" i="5"/>
  <c r="AI630" i="5"/>
  <c r="AJ630" i="5"/>
  <c r="AI617" i="5"/>
  <c r="AJ617" i="5"/>
  <c r="AI595" i="5"/>
  <c r="AJ595" i="5"/>
  <c r="AI587" i="5"/>
  <c r="AJ587" i="5"/>
  <c r="AI599" i="5"/>
  <c r="AJ599" i="5"/>
  <c r="AI603" i="5"/>
  <c r="AJ603" i="5"/>
  <c r="AI607" i="5"/>
  <c r="AJ607" i="5"/>
  <c r="AI611" i="5"/>
  <c r="AJ611" i="5"/>
  <c r="AI604" i="5"/>
  <c r="AJ604" i="5"/>
  <c r="AI591" i="5"/>
  <c r="AJ591" i="5"/>
  <c r="AI608" i="5"/>
  <c r="AJ608" i="5"/>
  <c r="AI588" i="5"/>
  <c r="AJ588" i="5"/>
  <c r="AI592" i="5"/>
  <c r="AJ592" i="5"/>
  <c r="AI596" i="5"/>
  <c r="AJ596" i="5"/>
  <c r="AI600" i="5"/>
  <c r="AJ600" i="5"/>
  <c r="AI576" i="5"/>
  <c r="AJ576" i="5"/>
  <c r="AI577" i="5"/>
  <c r="AJ577" i="5"/>
  <c r="AI574" i="5"/>
  <c r="AJ574" i="5"/>
  <c r="AK574" i="5"/>
  <c r="AE574" i="5"/>
  <c r="AI558" i="5"/>
  <c r="AJ558" i="5"/>
  <c r="AI554" i="5"/>
  <c r="AJ554" i="5"/>
  <c r="AI538" i="5"/>
  <c r="AJ538" i="5"/>
  <c r="AI539" i="5"/>
  <c r="AJ539" i="5"/>
  <c r="AK539" i="5"/>
  <c r="AE539" i="5"/>
  <c r="AI540" i="5"/>
  <c r="AJ540" i="5"/>
  <c r="AK540" i="5"/>
  <c r="AE540" i="5"/>
  <c r="AI542" i="5"/>
  <c r="AJ542" i="5"/>
  <c r="AI541" i="5"/>
  <c r="AJ541" i="5"/>
  <c r="AI519" i="5"/>
  <c r="AJ519" i="5"/>
  <c r="AI531" i="5"/>
  <c r="AJ531" i="5"/>
  <c r="AI528" i="6"/>
  <c r="AJ528" i="6"/>
  <c r="AI520" i="6"/>
  <c r="AJ520" i="6"/>
  <c r="AI522" i="5"/>
  <c r="AJ522" i="5"/>
  <c r="AI530" i="5"/>
  <c r="AJ530" i="5"/>
  <c r="AI521" i="5"/>
  <c r="AJ521" i="5"/>
  <c r="AI523" i="5"/>
  <c r="AJ523" i="5"/>
  <c r="AI527" i="5"/>
  <c r="AJ527" i="5"/>
  <c r="AI515" i="5"/>
  <c r="AJ515" i="5"/>
  <c r="AI517" i="5"/>
  <c r="AJ517" i="5"/>
  <c r="AI525" i="5"/>
  <c r="AJ525" i="5"/>
  <c r="AI488" i="5"/>
  <c r="AJ488" i="5"/>
  <c r="AI462" i="6"/>
  <c r="AJ462" i="6"/>
  <c r="AK462" i="6"/>
  <c r="AE462" i="6"/>
  <c r="AI467" i="6"/>
  <c r="AJ467" i="6"/>
  <c r="AI458" i="6"/>
  <c r="AJ458" i="6"/>
  <c r="AI459" i="6"/>
  <c r="AJ459" i="6"/>
  <c r="AI462" i="5"/>
  <c r="AJ462" i="5"/>
  <c r="AI466" i="5"/>
  <c r="AJ466" i="5"/>
  <c r="AI464" i="6"/>
  <c r="AJ464" i="6"/>
  <c r="AI458" i="5"/>
  <c r="AJ458" i="5"/>
  <c r="AK458" i="5"/>
  <c r="AE458" i="5"/>
  <c r="AI449" i="5"/>
  <c r="AJ449" i="5"/>
  <c r="AI395" i="6"/>
  <c r="AJ395" i="6"/>
  <c r="AI405" i="6"/>
  <c r="AJ405" i="6"/>
  <c r="AK405" i="6"/>
  <c r="AE405" i="6"/>
  <c r="AI397" i="5"/>
  <c r="AJ397" i="5"/>
  <c r="AI401" i="5"/>
  <c r="AJ401" i="5"/>
  <c r="AK401" i="5"/>
  <c r="AE401" i="5"/>
  <c r="AI405" i="5"/>
  <c r="AJ405" i="5"/>
  <c r="AI409" i="5"/>
  <c r="AJ409" i="5"/>
  <c r="AK409" i="5"/>
  <c r="AE409" i="5"/>
  <c r="AI393" i="5"/>
  <c r="AJ393" i="5"/>
  <c r="AI382" i="6"/>
  <c r="AJ382" i="6"/>
  <c r="AI380" i="6"/>
  <c r="AJ380" i="6"/>
  <c r="AK380" i="6"/>
  <c r="AE380" i="6"/>
  <c r="AI358" i="5"/>
  <c r="AJ358" i="5"/>
  <c r="AK842" i="5"/>
  <c r="AE842" i="5"/>
  <c r="AK1933" i="5"/>
  <c r="AE1933" i="5"/>
  <c r="AK235" i="5"/>
  <c r="AE235" i="5"/>
  <c r="AI367" i="5"/>
  <c r="AJ367" i="5"/>
  <c r="AK367" i="5"/>
  <c r="AE367" i="5"/>
  <c r="AI359" i="5"/>
  <c r="AJ359" i="5"/>
  <c r="AI249" i="5"/>
  <c r="AJ249" i="5"/>
  <c r="AK249" i="5"/>
  <c r="AE249" i="5"/>
  <c r="AI236" i="5"/>
  <c r="AJ236" i="5"/>
  <c r="AK236" i="5"/>
  <c r="AE236" i="5"/>
  <c r="AI238" i="5"/>
  <c r="AJ238" i="5"/>
  <c r="AI232" i="5"/>
  <c r="AJ232" i="5"/>
  <c r="AI242" i="5"/>
  <c r="AJ242" i="5"/>
  <c r="AI219" i="6"/>
  <c r="AJ219" i="6"/>
  <c r="AK219" i="6"/>
  <c r="AE219" i="6"/>
  <c r="AK71" i="5"/>
  <c r="AE71" i="5"/>
  <c r="AK2107" i="5"/>
  <c r="AE2107" i="5"/>
  <c r="AK1026" i="5"/>
  <c r="AE1026" i="5"/>
  <c r="AK358" i="5"/>
  <c r="AE358" i="5"/>
  <c r="AK399" i="6"/>
  <c r="AE399" i="6"/>
  <c r="AK530" i="6"/>
  <c r="AE530" i="6"/>
  <c r="AK777" i="6"/>
  <c r="AE777" i="6"/>
  <c r="AK907" i="6"/>
  <c r="AE907" i="6"/>
  <c r="AK1475" i="6"/>
  <c r="AE1475" i="6"/>
  <c r="AK1292" i="6"/>
  <c r="AE1292" i="6"/>
  <c r="AK1560" i="6"/>
  <c r="AE1560" i="6"/>
  <c r="AK1628" i="6"/>
  <c r="AE1628" i="6"/>
  <c r="AK1774" i="6"/>
  <c r="AE1774" i="6"/>
  <c r="AK1869" i="6"/>
  <c r="AE1869" i="6"/>
  <c r="AK415" i="6"/>
  <c r="AE415" i="6"/>
  <c r="AK876" i="6"/>
  <c r="AE876" i="6"/>
  <c r="AK1024" i="6"/>
  <c r="AE1024" i="6"/>
  <c r="AK1294" i="6"/>
  <c r="AE1294" i="6"/>
  <c r="AK1616" i="6"/>
  <c r="AE1616" i="6"/>
  <c r="AK1738" i="6"/>
  <c r="AE1738" i="6"/>
  <c r="AK743" i="6"/>
  <c r="AE743" i="6"/>
  <c r="AK904" i="6"/>
  <c r="AE904" i="6"/>
  <c r="AK382" i="6"/>
  <c r="AE382" i="6"/>
  <c r="AK459" i="6"/>
  <c r="AE459" i="6"/>
  <c r="AK632" i="6"/>
  <c r="AE632" i="6"/>
  <c r="AK757" i="6"/>
  <c r="AE757" i="6"/>
  <c r="AK1075" i="6"/>
  <c r="AE1075" i="6"/>
  <c r="AK1256" i="6"/>
  <c r="AE1256" i="6"/>
  <c r="AK1446" i="6"/>
  <c r="AE1446" i="6"/>
  <c r="AK2139" i="6"/>
  <c r="AE2139" i="6"/>
  <c r="AK222" i="6"/>
  <c r="AE222" i="6"/>
  <c r="AK790" i="6"/>
  <c r="AE790" i="6"/>
  <c r="AK883" i="6"/>
  <c r="AE883" i="6"/>
  <c r="AK1467" i="6"/>
  <c r="AE1467" i="6"/>
  <c r="AK1816" i="6"/>
  <c r="AE1816" i="6"/>
  <c r="AK1797" i="6"/>
  <c r="AE1797" i="6"/>
  <c r="AK2073" i="6"/>
  <c r="AE2073" i="6"/>
  <c r="AK149" i="6"/>
  <c r="AE149" i="6"/>
  <c r="AK220" i="6"/>
  <c r="AE220" i="6"/>
  <c r="AK518" i="6"/>
  <c r="AE518" i="6"/>
  <c r="AK1131" i="6"/>
  <c r="AE1131" i="6"/>
  <c r="AK1455" i="6"/>
  <c r="AE1455" i="6"/>
  <c r="AK1511" i="6"/>
  <c r="AE1511" i="6"/>
  <c r="AK1527" i="6"/>
  <c r="AE1527" i="6"/>
  <c r="AK1543" i="6"/>
  <c r="AE1543" i="6"/>
  <c r="AK1559" i="6"/>
  <c r="AE1559" i="6"/>
  <c r="AK1782" i="6"/>
  <c r="AE1782" i="6"/>
  <c r="AK1909" i="6"/>
  <c r="AE1909" i="6"/>
  <c r="AK1793" i="6"/>
  <c r="AE1793" i="6"/>
  <c r="AK289" i="5"/>
  <c r="AE289" i="5"/>
  <c r="AK238" i="5"/>
  <c r="AE238" i="5"/>
  <c r="AK518" i="5"/>
  <c r="AE518" i="5"/>
  <c r="AK528" i="5"/>
  <c r="AE528" i="5"/>
  <c r="AK951" i="5"/>
  <c r="AE951" i="5"/>
  <c r="AK1056" i="5"/>
  <c r="AE1056" i="5"/>
  <c r="AK904" i="5"/>
  <c r="AE904" i="5"/>
  <c r="AK1256" i="5"/>
  <c r="AE1256" i="5"/>
  <c r="AK1890" i="5"/>
  <c r="AE1890" i="5"/>
  <c r="AK1383" i="5"/>
  <c r="AE1383" i="5"/>
  <c r="AK297" i="5"/>
  <c r="AE297" i="5"/>
  <c r="AK237" i="5"/>
  <c r="AE237" i="5"/>
  <c r="AK520" i="5"/>
  <c r="AE520" i="5"/>
  <c r="AK697" i="5"/>
  <c r="AE697" i="5"/>
  <c r="AK959" i="5"/>
  <c r="AE959" i="5"/>
  <c r="AK1095" i="5"/>
  <c r="AE1095" i="5"/>
  <c r="AK405" i="5"/>
  <c r="AE405" i="5"/>
  <c r="AK1023" i="5"/>
  <c r="AE1023" i="5"/>
  <c r="AK199" i="5"/>
  <c r="AE199" i="5"/>
  <c r="AI115" i="5"/>
  <c r="AJ115" i="5"/>
  <c r="AI118" i="5"/>
  <c r="AJ118" i="5"/>
  <c r="AK118" i="5"/>
  <c r="AE118" i="5"/>
  <c r="AK83" i="5"/>
  <c r="AE83" i="5"/>
  <c r="AK576" i="5"/>
  <c r="AE576" i="5"/>
  <c r="AK417" i="6"/>
  <c r="AE417" i="6"/>
  <c r="AK404" i="6"/>
  <c r="AE404" i="6"/>
  <c r="AK515" i="6"/>
  <c r="AE515" i="6"/>
  <c r="AK640" i="6"/>
  <c r="AE640" i="6"/>
  <c r="AK861" i="6"/>
  <c r="AE861" i="6"/>
  <c r="AK923" i="6"/>
  <c r="AE923" i="6"/>
  <c r="AK1069" i="6"/>
  <c r="AE1069" i="6"/>
  <c r="AK1025" i="6"/>
  <c r="AE1025" i="6"/>
  <c r="AK1474" i="6"/>
  <c r="AE1474" i="6"/>
  <c r="AK1309" i="6"/>
  <c r="AE1309" i="6"/>
  <c r="AK1538" i="6"/>
  <c r="AE1538" i="6"/>
  <c r="AK1371" i="6"/>
  <c r="AE1371" i="6"/>
  <c r="AK1470" i="6"/>
  <c r="AE1470" i="6"/>
  <c r="AK1736" i="6"/>
  <c r="AE1736" i="6"/>
  <c r="AK414" i="6"/>
  <c r="AE414" i="6"/>
  <c r="AK406" i="6"/>
  <c r="AE406" i="6"/>
  <c r="AK520" i="6"/>
  <c r="AE520" i="6"/>
  <c r="AK634" i="6"/>
  <c r="AE634" i="6"/>
  <c r="AK895" i="6"/>
  <c r="AE895" i="6"/>
  <c r="AK864" i="6"/>
  <c r="AE864" i="6"/>
  <c r="AK1484" i="6"/>
  <c r="AE1484" i="6"/>
  <c r="AK1296" i="6"/>
  <c r="AE1296" i="6"/>
  <c r="AK1792" i="6"/>
  <c r="AE1792" i="6"/>
  <c r="AK2172" i="6"/>
  <c r="AE2172" i="6"/>
  <c r="AK638" i="6"/>
  <c r="AE638" i="6"/>
  <c r="AK541" i="6"/>
  <c r="AE541" i="6"/>
  <c r="AK630" i="6"/>
  <c r="AE630" i="6"/>
  <c r="AK888" i="6"/>
  <c r="AE888" i="6"/>
  <c r="AK983" i="6"/>
  <c r="AE983" i="6"/>
  <c r="AK1905" i="6"/>
  <c r="AE1905" i="6"/>
  <c r="AK2006" i="6"/>
  <c r="AE2006" i="6"/>
  <c r="AK981" i="6"/>
  <c r="AE981" i="6"/>
  <c r="AK740" i="6"/>
  <c r="AE740" i="6"/>
  <c r="AK1291" i="6"/>
  <c r="AE1291" i="6"/>
  <c r="AK58" i="6"/>
  <c r="AE58" i="6"/>
  <c r="AK538" i="6"/>
  <c r="AE538" i="6"/>
  <c r="AK1748" i="6"/>
  <c r="AE1748" i="6"/>
  <c r="AI108" i="6"/>
  <c r="AJ108" i="6"/>
  <c r="AK55" i="6"/>
  <c r="AE55" i="6"/>
  <c r="AK641" i="6"/>
  <c r="AE641" i="6"/>
  <c r="AK1055" i="6"/>
  <c r="AE1055" i="6"/>
  <c r="AK2095" i="6"/>
  <c r="AE2095" i="6"/>
  <c r="AK827" i="6"/>
  <c r="AE827" i="6"/>
  <c r="AI104" i="6"/>
  <c r="AJ104" i="6"/>
  <c r="AI106" i="6"/>
  <c r="AJ106" i="6"/>
  <c r="AI110" i="6"/>
  <c r="AJ110" i="6"/>
  <c r="AI107" i="6"/>
  <c r="AJ107" i="6"/>
  <c r="AK107" i="6"/>
  <c r="AE107" i="6"/>
  <c r="AI103" i="6"/>
  <c r="AJ103" i="6"/>
  <c r="AK642" i="6"/>
  <c r="AE642" i="6"/>
  <c r="AI109" i="6"/>
  <c r="AJ109" i="6"/>
  <c r="AK350" i="6"/>
  <c r="AE350" i="6"/>
  <c r="AK2096" i="6"/>
  <c r="AE2096" i="6"/>
  <c r="AK403" i="6"/>
  <c r="AE403" i="6"/>
  <c r="AK1494" i="6"/>
  <c r="AE1494" i="6"/>
  <c r="AK1464" i="6"/>
  <c r="AE1464" i="6"/>
  <c r="AK1439" i="6"/>
  <c r="AE1439" i="6"/>
  <c r="AK1592" i="6"/>
  <c r="AE1592" i="6"/>
  <c r="AK1639" i="6"/>
  <c r="AE1639" i="6"/>
  <c r="AK1777" i="6"/>
  <c r="AE1777" i="6"/>
  <c r="AK408" i="6"/>
  <c r="AE408" i="6"/>
  <c r="AK529" i="6"/>
  <c r="AE529" i="6"/>
  <c r="AK631" i="6"/>
  <c r="AE631" i="6"/>
  <c r="AK791" i="6"/>
  <c r="AE791" i="6"/>
  <c r="AK863" i="6"/>
  <c r="AE863" i="6"/>
  <c r="AK955" i="6"/>
  <c r="AE955" i="6"/>
  <c r="AK1278" i="6"/>
  <c r="AE1278" i="6"/>
  <c r="AK1522" i="6"/>
  <c r="AE1522" i="6"/>
  <c r="AK1430" i="6"/>
  <c r="AE1430" i="6"/>
  <c r="AK1601" i="6"/>
  <c r="AE1601" i="6"/>
  <c r="AK1788" i="6"/>
  <c r="AE1788" i="6"/>
  <c r="AK2135" i="6"/>
  <c r="AE2135" i="6"/>
  <c r="AK418" i="6"/>
  <c r="AE418" i="6"/>
  <c r="AK397" i="6"/>
  <c r="AE397" i="6"/>
  <c r="AK528" i="6"/>
  <c r="AE528" i="6"/>
  <c r="AK731" i="6"/>
  <c r="AE731" i="6"/>
  <c r="AK1057" i="6"/>
  <c r="AE1057" i="6"/>
  <c r="AK1383" i="6"/>
  <c r="AE1383" i="6"/>
  <c r="AK1435" i="6"/>
  <c r="AE1435" i="6"/>
  <c r="AK1513" i="6"/>
  <c r="AE1513" i="6"/>
  <c r="AK1617" i="6"/>
  <c r="AE1617" i="6"/>
  <c r="AK1773" i="6"/>
  <c r="AE1773" i="6"/>
  <c r="AK643" i="6"/>
  <c r="AE643" i="6"/>
  <c r="AK892" i="6"/>
  <c r="AE892" i="6"/>
  <c r="AK1297" i="6"/>
  <c r="AE1297" i="6"/>
  <c r="AK2074" i="6"/>
  <c r="AE2074" i="6"/>
  <c r="AK984" i="6"/>
  <c r="AE984" i="6"/>
  <c r="AK905" i="6"/>
  <c r="AE905" i="6"/>
  <c r="AK1295" i="6"/>
  <c r="AE1295" i="6"/>
  <c r="AK885" i="6"/>
  <c r="AE885" i="6"/>
  <c r="AK160" i="6"/>
  <c r="AE160" i="6"/>
  <c r="AK831" i="6"/>
  <c r="AE831" i="6"/>
  <c r="AK1753" i="6"/>
  <c r="AE1753" i="6"/>
  <c r="AK1133" i="6"/>
  <c r="AE1133" i="6"/>
  <c r="AK652" i="6"/>
  <c r="AE652" i="6"/>
  <c r="AK2087" i="6"/>
  <c r="AE2087" i="6"/>
  <c r="AK835" i="6"/>
  <c r="AE835" i="6"/>
  <c r="AK407" i="6"/>
  <c r="AE407" i="6"/>
  <c r="AK1490" i="6"/>
  <c r="AE1490" i="6"/>
  <c r="AK1385" i="6"/>
  <c r="AE1385" i="6"/>
  <c r="AK1447" i="6"/>
  <c r="AE1447" i="6"/>
  <c r="AK1479" i="6"/>
  <c r="AE1479" i="6"/>
  <c r="AK1308" i="6"/>
  <c r="AE1308" i="6"/>
  <c r="AK1615" i="6"/>
  <c r="AE1615" i="6"/>
  <c r="AK1848" i="6"/>
  <c r="AE1848" i="6"/>
  <c r="AK1785" i="6"/>
  <c r="AE1785" i="6"/>
  <c r="AK383" i="6"/>
  <c r="AE383" i="6"/>
  <c r="AK636" i="6"/>
  <c r="AE636" i="6"/>
  <c r="AK796" i="6"/>
  <c r="AE796" i="6"/>
  <c r="AK816" i="6"/>
  <c r="AE816" i="6"/>
  <c r="AK1036" i="6"/>
  <c r="AE1036" i="6"/>
  <c r="AK1482" i="6"/>
  <c r="AE1482" i="6"/>
  <c r="AK1506" i="6"/>
  <c r="AE1506" i="6"/>
  <c r="AK1438" i="6"/>
  <c r="AE1438" i="6"/>
  <c r="AK1804" i="6"/>
  <c r="AE1804" i="6"/>
  <c r="AK2136" i="6"/>
  <c r="AE2136" i="6"/>
  <c r="AK742" i="6"/>
  <c r="AE742" i="6"/>
  <c r="AK879" i="6"/>
  <c r="AE879" i="6"/>
  <c r="AK1386" i="6"/>
  <c r="AE1386" i="6"/>
  <c r="AK1485" i="6"/>
  <c r="AE1485" i="6"/>
  <c r="AK1306" i="6"/>
  <c r="AE1306" i="6"/>
  <c r="AK237" i="6"/>
  <c r="AE237" i="6"/>
  <c r="AK1106" i="6"/>
  <c r="AE1106" i="6"/>
  <c r="AK168" i="6"/>
  <c r="AE168" i="6"/>
  <c r="AK104" i="6"/>
  <c r="AE104" i="6"/>
  <c r="AK1130" i="6"/>
  <c r="AE1130" i="6"/>
  <c r="AK653" i="6"/>
  <c r="AE653" i="6"/>
  <c r="AK2097" i="6"/>
  <c r="AE2097" i="6"/>
  <c r="AK1110" i="6"/>
  <c r="AE1110" i="6"/>
  <c r="AK1125" i="6"/>
  <c r="AE1125" i="6"/>
  <c r="AK361" i="6"/>
  <c r="AE361" i="6"/>
  <c r="AK1123" i="6"/>
  <c r="AE1123" i="6"/>
  <c r="AK163" i="6"/>
  <c r="AE163" i="6"/>
  <c r="AK165" i="6"/>
  <c r="AE165" i="6"/>
  <c r="AK1114" i="6"/>
  <c r="AE1114" i="6"/>
  <c r="AK52" i="6"/>
  <c r="AE52" i="6"/>
  <c r="AK352" i="6"/>
  <c r="AE352" i="6"/>
  <c r="AK1059" i="6"/>
  <c r="AE1059" i="6"/>
  <c r="AK829" i="6"/>
  <c r="AE829" i="6"/>
  <c r="AK2085" i="6"/>
  <c r="AE2085" i="6"/>
  <c r="AK2007" i="6"/>
  <c r="AE2007" i="6"/>
  <c r="AK893" i="6"/>
  <c r="AE893" i="6"/>
  <c r="AK458" i="6"/>
  <c r="AE458" i="6"/>
  <c r="AK522" i="6"/>
  <c r="AE522" i="6"/>
  <c r="AK715" i="6"/>
  <c r="AE715" i="6"/>
  <c r="AK801" i="6"/>
  <c r="AE801" i="6"/>
  <c r="AK1440" i="6"/>
  <c r="AE1440" i="6"/>
  <c r="AK1463" i="6"/>
  <c r="AE1463" i="6"/>
  <c r="AK1483" i="6"/>
  <c r="AE1483" i="6"/>
  <c r="AK1384" i="6"/>
  <c r="AE1384" i="6"/>
  <c r="AK1619" i="6"/>
  <c r="AE1619" i="6"/>
  <c r="AK1796" i="6"/>
  <c r="AE1796" i="6"/>
  <c r="AK1953" i="6"/>
  <c r="AE1953" i="6"/>
  <c r="AK1801" i="6"/>
  <c r="AE1801" i="6"/>
  <c r="AK396" i="6"/>
  <c r="AE396" i="6"/>
  <c r="AK467" i="6"/>
  <c r="AE467" i="6"/>
  <c r="AK644" i="6"/>
  <c r="AE644" i="6"/>
  <c r="AK723" i="6"/>
  <c r="AE723" i="6"/>
  <c r="AK773" i="6"/>
  <c r="AE773" i="6"/>
  <c r="AK1356" i="6"/>
  <c r="AE1356" i="6"/>
  <c r="AK1364" i="6"/>
  <c r="AE1364" i="6"/>
  <c r="AK1305" i="6"/>
  <c r="AE1305" i="6"/>
  <c r="AK1454" i="6"/>
  <c r="AE1454" i="6"/>
  <c r="AK2106" i="6"/>
  <c r="AE2106" i="6"/>
  <c r="AK464" i="6"/>
  <c r="AE464" i="6"/>
  <c r="AK769" i="6"/>
  <c r="AE769" i="6"/>
  <c r="AK887" i="6"/>
  <c r="AE887" i="6"/>
  <c r="AK803" i="6"/>
  <c r="AE803" i="6"/>
  <c r="AK1257" i="6"/>
  <c r="AE1257" i="6"/>
  <c r="AK1561" i="6"/>
  <c r="AE1561" i="6"/>
  <c r="AK1739" i="6"/>
  <c r="AE1739" i="6"/>
  <c r="AK1818" i="6"/>
  <c r="AE1818" i="6"/>
  <c r="AK1919" i="6"/>
  <c r="AE1919" i="6"/>
  <c r="AK741" i="6"/>
  <c r="AE741" i="6"/>
  <c r="AK1300" i="6"/>
  <c r="AE1300" i="6"/>
  <c r="AK242" i="6"/>
  <c r="AE242" i="6"/>
  <c r="AK236" i="6"/>
  <c r="AE236" i="6"/>
  <c r="AK53" i="6"/>
  <c r="AE53" i="6"/>
  <c r="AK364" i="6"/>
  <c r="AE364" i="6"/>
  <c r="AK1817" i="6"/>
  <c r="AE1817" i="6"/>
  <c r="AK889" i="6"/>
  <c r="AE889" i="6"/>
  <c r="AK416" i="6"/>
  <c r="AE416" i="6"/>
  <c r="AK2098" i="6"/>
  <c r="AE2098" i="6"/>
  <c r="AK1058" i="6"/>
  <c r="AE1058" i="6"/>
  <c r="AK94" i="6"/>
  <c r="AE94" i="6"/>
  <c r="AK395" i="6"/>
  <c r="AE395" i="6"/>
  <c r="AK465" i="6"/>
  <c r="AE465" i="6"/>
  <c r="AK526" i="6"/>
  <c r="AE526" i="6"/>
  <c r="AK761" i="6"/>
  <c r="AE761" i="6"/>
  <c r="AK982" i="6"/>
  <c r="AE982" i="6"/>
  <c r="AK1344" i="6"/>
  <c r="AE1344" i="6"/>
  <c r="AK1448" i="6"/>
  <c r="AE1448" i="6"/>
  <c r="AK1515" i="6"/>
  <c r="AE1515" i="6"/>
  <c r="AK1531" i="6"/>
  <c r="AE1531" i="6"/>
  <c r="AK1563" i="6"/>
  <c r="AE1563" i="6"/>
  <c r="AK1760" i="6"/>
  <c r="AE1760" i="6"/>
  <c r="AK1626" i="6"/>
  <c r="AE1626" i="6"/>
  <c r="AK1921" i="6"/>
  <c r="AE1921" i="6"/>
  <c r="AK1737" i="6"/>
  <c r="AE1737" i="6"/>
  <c r="AK1819" i="6"/>
  <c r="AE1819" i="6"/>
  <c r="AK1809" i="6"/>
  <c r="AE1809" i="6"/>
  <c r="AK2138" i="6"/>
  <c r="AE2138" i="6"/>
  <c r="AK37" i="6"/>
  <c r="AE37" i="6"/>
  <c r="AK221" i="6"/>
  <c r="AE221" i="6"/>
  <c r="AK400" i="6"/>
  <c r="AE400" i="6"/>
  <c r="AK635" i="6"/>
  <c r="AE635" i="6"/>
  <c r="AK1480" i="6"/>
  <c r="AE1480" i="6"/>
  <c r="AK1375" i="6"/>
  <c r="AE1375" i="6"/>
  <c r="AK1023" i="6"/>
  <c r="AE1023" i="6"/>
  <c r="AK1307" i="6"/>
  <c r="AE1307" i="6"/>
  <c r="AK1293" i="6"/>
  <c r="AE1293" i="6"/>
  <c r="AK1462" i="6"/>
  <c r="AE1462" i="6"/>
  <c r="AK2171" i="6"/>
  <c r="AE2171" i="6"/>
  <c r="AK393" i="6"/>
  <c r="AE393" i="6"/>
  <c r="AK629" i="6"/>
  <c r="AE629" i="6"/>
  <c r="AK707" i="6"/>
  <c r="AE707" i="6"/>
  <c r="AK891" i="6"/>
  <c r="AE891" i="6"/>
  <c r="AK906" i="6"/>
  <c r="AE906" i="6"/>
  <c r="AK1780" i="6"/>
  <c r="AE1780" i="6"/>
  <c r="AK1820" i="6"/>
  <c r="AE1820" i="6"/>
  <c r="AK2168" i="6"/>
  <c r="AE2168" i="6"/>
  <c r="AK241" i="6"/>
  <c r="AE241" i="6"/>
  <c r="AK368" i="6"/>
  <c r="AE368" i="6"/>
  <c r="AK57" i="6"/>
  <c r="AE57" i="6"/>
  <c r="AK173" i="6"/>
  <c r="AE173" i="6"/>
  <c r="AK370" i="6"/>
  <c r="AE370" i="6"/>
  <c r="AK2094" i="6"/>
  <c r="AE2094" i="6"/>
  <c r="AK56" i="6"/>
  <c r="AE56" i="6"/>
  <c r="AK1116" i="6"/>
  <c r="AE1116" i="6"/>
  <c r="AK539" i="6"/>
  <c r="AE539" i="6"/>
  <c r="AK542" i="6"/>
  <c r="AE542" i="6"/>
  <c r="AK1111" i="6"/>
  <c r="AE1111" i="6"/>
  <c r="AK2074" i="5"/>
  <c r="AE2074" i="5"/>
  <c r="AK223" i="6"/>
  <c r="AE223" i="6"/>
  <c r="AK540" i="6"/>
  <c r="AE540" i="6"/>
  <c r="AK475" i="6"/>
  <c r="AE475" i="6"/>
  <c r="AK860" i="6"/>
  <c r="AE860" i="6"/>
  <c r="AK884" i="6"/>
  <c r="AE884" i="6"/>
  <c r="AK1416" i="6"/>
  <c r="AE1416" i="6"/>
  <c r="AK1254" i="6"/>
  <c r="AE1254" i="6"/>
  <c r="AK985" i="6"/>
  <c r="AE985" i="6"/>
  <c r="AK903" i="6"/>
  <c r="AE903" i="6"/>
  <c r="AK240" i="6"/>
  <c r="AE240" i="6"/>
  <c r="AK161" i="6"/>
  <c r="AE161" i="6"/>
  <c r="AK167" i="6"/>
  <c r="AE167" i="6"/>
  <c r="AK897" i="6"/>
  <c r="AE897" i="6"/>
  <c r="AK233" i="6"/>
  <c r="AE233" i="6"/>
  <c r="AK105" i="6"/>
  <c r="AE105" i="6"/>
  <c r="AK994" i="5"/>
  <c r="AE994" i="5"/>
  <c r="AK651" i="6"/>
  <c r="AE651" i="6"/>
  <c r="AK1751" i="6"/>
  <c r="AE1751" i="6"/>
  <c r="AK61" i="6"/>
  <c r="AE61" i="6"/>
  <c r="AK60" i="6"/>
  <c r="AE60" i="6"/>
  <c r="AK478" i="6"/>
  <c r="AE478" i="6"/>
  <c r="AK1414" i="6"/>
  <c r="AE1414" i="6"/>
  <c r="AK356" i="6"/>
  <c r="AE356" i="6"/>
  <c r="AK1132" i="6"/>
  <c r="AE1132" i="6"/>
  <c r="AK353" i="6"/>
  <c r="AE353" i="6"/>
  <c r="AK1056" i="6"/>
  <c r="AE1056" i="6"/>
  <c r="AK234" i="6"/>
  <c r="AE234" i="6"/>
  <c r="AK639" i="6"/>
  <c r="AE639" i="6"/>
  <c r="AK239" i="6"/>
  <c r="AE239" i="6"/>
  <c r="AK351" i="6"/>
  <c r="AE351" i="6"/>
  <c r="AK896" i="6"/>
  <c r="AE896" i="6"/>
  <c r="AK1022" i="6"/>
  <c r="AE1022" i="6"/>
  <c r="AK1346" i="6"/>
  <c r="AE1346" i="6"/>
  <c r="AK744" i="6"/>
  <c r="AE744" i="6"/>
  <c r="AK1299" i="6"/>
  <c r="AE1299" i="6"/>
  <c r="AK51" i="6"/>
  <c r="AE51" i="6"/>
  <c r="AK477" i="6"/>
  <c r="AE477" i="6"/>
  <c r="AK1749" i="6"/>
  <c r="AE1749" i="6"/>
  <c r="AK367" i="6"/>
  <c r="AE367" i="6"/>
  <c r="AK373" i="6"/>
  <c r="AE373" i="6"/>
  <c r="AK358" i="6"/>
  <c r="AE358" i="6"/>
  <c r="AK894" i="6"/>
  <c r="AE894" i="6"/>
  <c r="AK49" i="6"/>
  <c r="AE49" i="6"/>
  <c r="AK877" i="6"/>
  <c r="AE877" i="6"/>
  <c r="AK2005" i="6"/>
  <c r="AE2005" i="6"/>
  <c r="AK875" i="6"/>
  <c r="AE875" i="6"/>
  <c r="AK2092" i="6"/>
  <c r="AE2092" i="6"/>
  <c r="AK828" i="6"/>
  <c r="AE828" i="6"/>
  <c r="AK1755" i="6"/>
  <c r="AE1755" i="6"/>
  <c r="AK1169" i="5"/>
  <c r="AE1169" i="5"/>
  <c r="AK476" i="5"/>
  <c r="AE476" i="5"/>
  <c r="AK684" i="5"/>
  <c r="AE684" i="5"/>
  <c r="AK686" i="5"/>
  <c r="AE686" i="5"/>
  <c r="AK864" i="5"/>
  <c r="AE864" i="5"/>
  <c r="AK960" i="5"/>
  <c r="AE960" i="5"/>
  <c r="AK1187" i="5"/>
  <c r="AE1187" i="5"/>
  <c r="AK587" i="5"/>
  <c r="AE587" i="5"/>
  <c r="AK607" i="5"/>
  <c r="AE607" i="5"/>
  <c r="AK1831" i="5"/>
  <c r="AE1831" i="5"/>
  <c r="AK1863" i="5"/>
  <c r="AE1863" i="5"/>
  <c r="AK1880" i="5"/>
  <c r="AE1880" i="5"/>
  <c r="AK827" i="5"/>
  <c r="AE827" i="5"/>
  <c r="AK835" i="5"/>
  <c r="AE835" i="5"/>
  <c r="AK1707" i="5"/>
  <c r="AE1707" i="5"/>
  <c r="AK2162" i="5"/>
  <c r="AE2162" i="5"/>
  <c r="AK2154" i="5"/>
  <c r="AE2154" i="5"/>
  <c r="AK1201" i="5"/>
  <c r="AE1201" i="5"/>
  <c r="AK474" i="5"/>
  <c r="AE474" i="5"/>
  <c r="AK666" i="5"/>
  <c r="AE666" i="5"/>
  <c r="AK756" i="5"/>
  <c r="AE756" i="5"/>
  <c r="AK920" i="5"/>
  <c r="AE920" i="5"/>
  <c r="AK968" i="5"/>
  <c r="AE968" i="5"/>
  <c r="AK1207" i="5"/>
  <c r="AE1207" i="5"/>
  <c r="AK609" i="5"/>
  <c r="AE609" i="5"/>
  <c r="AK611" i="5"/>
  <c r="AE611" i="5"/>
  <c r="AK844" i="5"/>
  <c r="AE844" i="5"/>
  <c r="AK926" i="5"/>
  <c r="AE926" i="5"/>
  <c r="AK974" i="5"/>
  <c r="AE974" i="5"/>
  <c r="AK1669" i="5"/>
  <c r="AE1669" i="5"/>
  <c r="AK1736" i="5"/>
  <c r="AE1736" i="5"/>
  <c r="AK1835" i="5"/>
  <c r="AE1835" i="5"/>
  <c r="AK274" i="5"/>
  <c r="AE274" i="5"/>
  <c r="AK288" i="5"/>
  <c r="AE288" i="5"/>
  <c r="AK282" i="5"/>
  <c r="AE282" i="5"/>
  <c r="AK136" i="5"/>
  <c r="AE136" i="5"/>
  <c r="AK2095" i="5"/>
  <c r="AE2095" i="5"/>
  <c r="AK831" i="5"/>
  <c r="AE831" i="5"/>
  <c r="AK1695" i="5"/>
  <c r="AE1695" i="5"/>
  <c r="AK1724" i="5"/>
  <c r="AE1724" i="5"/>
  <c r="AK2023" i="5"/>
  <c r="AE2023" i="5"/>
  <c r="AK1081" i="5"/>
  <c r="AE1081" i="5"/>
  <c r="AK1087" i="5"/>
  <c r="AE1087" i="5"/>
  <c r="AK2099" i="5"/>
  <c r="AE2099" i="5"/>
  <c r="AK1718" i="5"/>
  <c r="AE1718" i="5"/>
  <c r="AK2028" i="5"/>
  <c r="AE2028" i="5"/>
  <c r="AK2161" i="5"/>
  <c r="AE2161" i="5"/>
  <c r="AK2151" i="5"/>
  <c r="AE2151" i="5"/>
  <c r="AK1717" i="5"/>
  <c r="AE1717" i="5"/>
  <c r="AK1134" i="5"/>
  <c r="AE1134" i="5"/>
  <c r="AK719" i="5"/>
  <c r="AE719" i="5"/>
  <c r="AK503" i="5"/>
  <c r="AE503" i="5"/>
  <c r="AK1133" i="5"/>
  <c r="AE1133" i="5"/>
  <c r="AK711" i="5"/>
  <c r="AE711" i="5"/>
  <c r="AK995" i="5"/>
  <c r="AE995" i="5"/>
  <c r="AK1714" i="5"/>
  <c r="AE1714" i="5"/>
  <c r="AK1696" i="5"/>
  <c r="AE1696" i="5"/>
  <c r="AK1131" i="5"/>
  <c r="AE1131" i="5"/>
  <c r="AK1085" i="5"/>
  <c r="AE1085" i="5"/>
  <c r="AK1001" i="5"/>
  <c r="AE1001" i="5"/>
  <c r="AK2088" i="5"/>
  <c r="AE2088" i="5"/>
  <c r="AK1697" i="5"/>
  <c r="AE1697" i="5"/>
  <c r="AK1847" i="5"/>
  <c r="AE1847" i="5"/>
  <c r="AK1980" i="5"/>
  <c r="AE1980" i="5"/>
  <c r="AK1723" i="5"/>
  <c r="AE1723" i="5"/>
  <c r="AK1728" i="5"/>
  <c r="AE1728" i="5"/>
  <c r="AK985" i="5"/>
  <c r="AE985" i="5"/>
  <c r="AK714" i="5"/>
  <c r="AE714" i="5"/>
  <c r="AK1006" i="5"/>
  <c r="AE1006" i="5"/>
  <c r="AK475" i="5"/>
  <c r="AE475" i="5"/>
  <c r="AK296" i="5"/>
  <c r="AE296" i="5"/>
  <c r="AK206" i="5"/>
  <c r="AE206" i="5"/>
  <c r="AK318" i="5"/>
  <c r="AE318" i="5"/>
  <c r="AK263" i="5"/>
  <c r="AE263" i="5"/>
  <c r="AK1003" i="5"/>
  <c r="AE1003" i="5"/>
  <c r="AK728" i="5"/>
  <c r="AE728" i="5"/>
  <c r="AK881" i="5"/>
  <c r="AE881" i="5"/>
  <c r="AK833" i="5"/>
  <c r="AE833" i="5"/>
  <c r="AK314" i="5"/>
  <c r="AE314" i="5"/>
  <c r="AK212" i="5"/>
  <c r="AE212" i="5"/>
  <c r="AK1075" i="5"/>
  <c r="AE1075" i="5"/>
  <c r="AK280" i="5"/>
  <c r="AE280" i="5"/>
  <c r="AK129" i="5"/>
  <c r="AE129" i="5"/>
  <c r="AK505" i="5"/>
  <c r="AE505" i="5"/>
  <c r="AK1712" i="5"/>
  <c r="AE1712" i="5"/>
  <c r="AK733" i="5"/>
  <c r="AE733" i="5"/>
  <c r="AK1069" i="5"/>
  <c r="AE1069" i="5"/>
  <c r="AK1071" i="5"/>
  <c r="AE1071" i="5"/>
  <c r="AK1710" i="5"/>
  <c r="AE1710" i="5"/>
  <c r="AK1905" i="5"/>
  <c r="AE1905" i="5"/>
  <c r="AK2104" i="5"/>
  <c r="AE2104" i="5"/>
  <c r="AK2159" i="5"/>
  <c r="AE2159" i="5"/>
  <c r="AK1709" i="5"/>
  <c r="AE1709" i="5"/>
  <c r="AK983" i="5"/>
  <c r="AE983" i="5"/>
  <c r="AK712" i="5"/>
  <c r="AE712" i="5"/>
  <c r="AK1057" i="5"/>
  <c r="AE1057" i="5"/>
  <c r="AK813" i="5"/>
  <c r="AE813" i="5"/>
  <c r="AK1074" i="5"/>
  <c r="AE1074" i="5"/>
  <c r="AK709" i="5"/>
  <c r="AE709" i="5"/>
  <c r="AK1706" i="5"/>
  <c r="AE1706" i="5"/>
  <c r="AK1683" i="5"/>
  <c r="AE1683" i="5"/>
  <c r="AK735" i="5"/>
  <c r="AE735" i="5"/>
  <c r="AK1073" i="5"/>
  <c r="AE1073" i="5"/>
  <c r="AK894" i="5"/>
  <c r="AE894" i="5"/>
  <c r="AK2149" i="5"/>
  <c r="AE2149" i="5"/>
  <c r="AK2089" i="5"/>
  <c r="AE2089" i="5"/>
  <c r="AK1689" i="5"/>
  <c r="AE1689" i="5"/>
  <c r="AK1715" i="5"/>
  <c r="AE1715" i="5"/>
  <c r="AK1716" i="5"/>
  <c r="AE1716" i="5"/>
  <c r="AK863" i="5"/>
  <c r="AE863" i="5"/>
  <c r="AK1012" i="5"/>
  <c r="AE1012" i="5"/>
  <c r="AK875" i="5"/>
  <c r="AE875" i="5"/>
  <c r="AK383" i="5"/>
  <c r="AE383" i="5"/>
  <c r="AK287" i="5"/>
  <c r="AE287" i="5"/>
  <c r="AK194" i="5"/>
  <c r="AE194" i="5"/>
  <c r="AK1010" i="5"/>
  <c r="AE1010" i="5"/>
  <c r="AK310" i="5"/>
  <c r="AE310" i="5"/>
  <c r="AK208" i="5"/>
  <c r="AE208" i="5"/>
  <c r="AK541" i="5"/>
  <c r="AE541" i="5"/>
  <c r="AK722" i="5"/>
  <c r="AE722" i="5"/>
  <c r="AK832" i="5"/>
  <c r="AE832" i="5"/>
  <c r="AK1084" i="5"/>
  <c r="AE1084" i="5"/>
  <c r="AK304" i="5"/>
  <c r="AE304" i="5"/>
  <c r="AK204" i="5"/>
  <c r="AE204" i="5"/>
  <c r="AK874" i="5"/>
  <c r="AE874" i="5"/>
  <c r="AK324" i="5"/>
  <c r="AE324" i="5"/>
  <c r="AK271" i="5"/>
  <c r="AE271" i="5"/>
  <c r="AK1132" i="5"/>
  <c r="AE1132" i="5"/>
  <c r="AK195" i="5"/>
  <c r="AE195" i="5"/>
  <c r="AK380" i="5"/>
  <c r="AE380" i="5"/>
  <c r="AK284" i="5"/>
  <c r="AE284" i="5"/>
  <c r="AK133" i="5"/>
  <c r="AE133" i="5"/>
  <c r="AK1080" i="5"/>
  <c r="AE1080" i="5"/>
  <c r="AK292" i="5"/>
  <c r="AE292" i="5"/>
  <c r="AK139" i="5"/>
  <c r="AE139" i="5"/>
  <c r="AK884" i="5"/>
  <c r="AE884" i="5"/>
  <c r="AK1909" i="5"/>
  <c r="AE1909" i="5"/>
  <c r="AK2158" i="5"/>
  <c r="AE2158" i="5"/>
  <c r="AK2087" i="5"/>
  <c r="AE2087" i="5"/>
  <c r="AK2072" i="5"/>
  <c r="AE2072" i="5"/>
  <c r="AK2150" i="5"/>
  <c r="AE2150" i="5"/>
  <c r="AK1725" i="5"/>
  <c r="AE1725" i="5"/>
  <c r="AK817" i="5"/>
  <c r="AE817" i="5"/>
  <c r="AK893" i="5"/>
  <c r="AE893" i="5"/>
  <c r="AK718" i="5"/>
  <c r="AE718" i="5"/>
  <c r="AK1727" i="5"/>
  <c r="AE1727" i="5"/>
  <c r="AK1838" i="5"/>
  <c r="AE1838" i="5"/>
  <c r="AK727" i="5"/>
  <c r="AE727" i="5"/>
  <c r="AK828" i="5"/>
  <c r="AE828" i="5"/>
  <c r="AK2096" i="5"/>
  <c r="AE2096" i="5"/>
  <c r="AK2016" i="5"/>
  <c r="AE2016" i="5"/>
  <c r="AK1701" i="5"/>
  <c r="AE1701" i="5"/>
  <c r="AK731" i="5"/>
  <c r="AE731" i="5"/>
  <c r="AK1017" i="5"/>
  <c r="AE1017" i="5"/>
  <c r="AK1004" i="5"/>
  <c r="AE1004" i="5"/>
  <c r="AK2094" i="5"/>
  <c r="AE2094" i="5"/>
  <c r="AK1698" i="5"/>
  <c r="AE1698" i="5"/>
  <c r="AK1908" i="5"/>
  <c r="AE1908" i="5"/>
  <c r="AK1719" i="5"/>
  <c r="AE1719" i="5"/>
  <c r="AK1832" i="5"/>
  <c r="AE1832" i="5"/>
  <c r="AK721" i="5"/>
  <c r="AE721" i="5"/>
  <c r="AK506" i="5"/>
  <c r="AE506" i="5"/>
  <c r="AK2108" i="5"/>
  <c r="AE2108" i="5"/>
  <c r="AK1726" i="5"/>
  <c r="AE1726" i="5"/>
  <c r="AK1830" i="5"/>
  <c r="AE1830" i="5"/>
  <c r="AK2019" i="5"/>
  <c r="AE2019" i="5"/>
  <c r="AK1693" i="5"/>
  <c r="AE1693" i="5"/>
  <c r="AK725" i="5"/>
  <c r="AE725" i="5"/>
  <c r="AK1005" i="5"/>
  <c r="AE1005" i="5"/>
  <c r="AK1763" i="5"/>
  <c r="AE1763" i="5"/>
  <c r="AK889" i="5"/>
  <c r="AE889" i="5"/>
  <c r="AK1979" i="5"/>
  <c r="AE1979" i="5"/>
  <c r="AK1690" i="5"/>
  <c r="AE1690" i="5"/>
  <c r="AK1760" i="5"/>
  <c r="AE1760" i="5"/>
  <c r="AK885" i="5"/>
  <c r="AE885" i="5"/>
  <c r="AK1721" i="5"/>
  <c r="AE1721" i="5"/>
  <c r="AK1907" i="5"/>
  <c r="AE1907" i="5"/>
  <c r="AK2085" i="5"/>
  <c r="AE2085" i="5"/>
  <c r="AK1704" i="5"/>
  <c r="AE1704" i="5"/>
  <c r="AK726" i="5"/>
  <c r="AE726" i="5"/>
  <c r="AK1088" i="5"/>
  <c r="AE1088" i="5"/>
  <c r="AK315" i="5"/>
  <c r="AE315" i="5"/>
  <c r="AK142" i="5"/>
  <c r="AE142" i="5"/>
  <c r="AK650" i="5"/>
  <c r="AE650" i="5"/>
  <c r="AK198" i="5"/>
  <c r="AE198" i="5"/>
  <c r="AK716" i="5"/>
  <c r="AE716" i="5"/>
  <c r="AK895" i="5"/>
  <c r="AE895" i="5"/>
  <c r="AK295" i="5"/>
  <c r="AE295" i="5"/>
  <c r="AK265" i="5"/>
  <c r="AE265" i="5"/>
  <c r="AK316" i="5"/>
  <c r="AE316" i="5"/>
  <c r="AK196" i="5"/>
  <c r="AE196" i="5"/>
  <c r="AK320" i="5"/>
  <c r="AE320" i="5"/>
  <c r="AK211" i="5"/>
  <c r="AE211" i="5"/>
  <c r="AK890" i="5"/>
  <c r="AE890" i="5"/>
  <c r="AK302" i="5"/>
  <c r="AE302" i="5"/>
  <c r="AK132" i="5"/>
  <c r="AE132" i="5"/>
  <c r="AK1711" i="5"/>
  <c r="AE1711" i="5"/>
  <c r="AK1700" i="5"/>
  <c r="AE1700" i="5"/>
  <c r="AK715" i="5"/>
  <c r="AE715" i="5"/>
  <c r="AK1009" i="5"/>
  <c r="AE1009" i="5"/>
  <c r="AK2086" i="5"/>
  <c r="AE2086" i="5"/>
  <c r="AK1702" i="5"/>
  <c r="AE1702" i="5"/>
  <c r="AK2093" i="5"/>
  <c r="AE2093" i="5"/>
  <c r="AK2075" i="5"/>
  <c r="AE2075" i="5"/>
  <c r="AK1077" i="5"/>
  <c r="AE1077" i="5"/>
  <c r="AK898" i="5"/>
  <c r="AE898" i="5"/>
  <c r="AK1906" i="5"/>
  <c r="AE1906" i="5"/>
  <c r="AK814" i="5"/>
  <c r="AE814" i="5"/>
  <c r="AK2155" i="5"/>
  <c r="AE2155" i="5"/>
  <c r="AK1720" i="5"/>
  <c r="AE1720" i="5"/>
  <c r="AK729" i="5"/>
  <c r="AE729" i="5"/>
  <c r="AK1078" i="5"/>
  <c r="AE1078" i="5"/>
  <c r="AK896" i="5"/>
  <c r="AE896" i="5"/>
  <c r="AK1016" i="5"/>
  <c r="AE1016" i="5"/>
  <c r="AK2152" i="5"/>
  <c r="AE2152" i="5"/>
  <c r="AK2020" i="5"/>
  <c r="AE2020" i="5"/>
  <c r="AK1722" i="5"/>
  <c r="AE1722" i="5"/>
  <c r="AK710" i="5"/>
  <c r="AE710" i="5"/>
  <c r="AK2025" i="5"/>
  <c r="AE2025" i="5"/>
  <c r="AK2157" i="5"/>
  <c r="AE2157" i="5"/>
  <c r="AK1699" i="5"/>
  <c r="AE1699" i="5"/>
  <c r="AK1070" i="5"/>
  <c r="AE1070" i="5"/>
  <c r="AK307" i="5"/>
  <c r="AE307" i="5"/>
  <c r="AK128" i="5"/>
  <c r="AE128" i="5"/>
  <c r="AK998" i="5"/>
  <c r="AE998" i="5"/>
  <c r="AK272" i="5"/>
  <c r="AE272" i="5"/>
  <c r="AK826" i="5"/>
  <c r="AE826" i="5"/>
  <c r="AK1079" i="5"/>
  <c r="AE1079" i="5"/>
  <c r="AK322" i="5"/>
  <c r="AE322" i="5"/>
  <c r="AK696" i="5"/>
  <c r="AE696" i="5"/>
  <c r="AK262" i="5"/>
  <c r="AE262" i="5"/>
  <c r="AK416" i="5"/>
  <c r="AE416" i="5"/>
  <c r="AK328" i="5"/>
  <c r="AE328" i="5"/>
  <c r="AK202" i="5"/>
  <c r="AE202" i="5"/>
  <c r="AK830" i="5"/>
  <c r="AE830" i="5"/>
  <c r="AK264" i="5"/>
  <c r="AE264" i="5"/>
  <c r="AK542" i="5"/>
  <c r="AE542" i="5"/>
  <c r="AK1703" i="5"/>
  <c r="AE1703" i="5"/>
  <c r="AK997" i="5"/>
  <c r="AE997" i="5"/>
  <c r="AK1694" i="5"/>
  <c r="AE1694" i="5"/>
  <c r="AK1895" i="5"/>
  <c r="AE1895" i="5"/>
  <c r="AK730" i="5"/>
  <c r="AE730" i="5"/>
  <c r="AK1708" i="5"/>
  <c r="AE1708" i="5"/>
  <c r="AK1000" i="5"/>
  <c r="AE1000" i="5"/>
  <c r="AK2156" i="5"/>
  <c r="AE2156" i="5"/>
  <c r="AK2106" i="5"/>
  <c r="AE2106" i="5"/>
  <c r="AK1691" i="5"/>
  <c r="AE1691" i="5"/>
  <c r="AK732" i="5"/>
  <c r="AE732" i="5"/>
  <c r="AK1072" i="5"/>
  <c r="AE1072" i="5"/>
  <c r="AK279" i="5"/>
  <c r="AE279" i="5"/>
  <c r="AK1076" i="5"/>
  <c r="AE1076" i="5"/>
  <c r="AK138" i="5"/>
  <c r="AE138" i="5"/>
  <c r="AK1130" i="5"/>
  <c r="AE1130" i="5"/>
  <c r="AK1014" i="5"/>
  <c r="AE1014" i="5"/>
  <c r="AK286" i="5"/>
  <c r="AE286" i="5"/>
  <c r="AK207" i="5"/>
  <c r="AE207" i="5"/>
  <c r="AK312" i="5"/>
  <c r="AE312" i="5"/>
  <c r="AK140" i="5"/>
  <c r="AE140" i="5"/>
  <c r="AK327" i="5"/>
  <c r="AE327" i="5"/>
  <c r="AK210" i="5"/>
  <c r="AE210" i="5"/>
  <c r="AK130" i="5"/>
  <c r="AE130" i="5"/>
  <c r="AK2026" i="5"/>
  <c r="AE2026" i="5"/>
  <c r="AK1682" i="5"/>
  <c r="AE1682" i="5"/>
  <c r="AK859" i="5"/>
  <c r="AE859" i="5"/>
  <c r="AK724" i="5"/>
  <c r="AE724" i="5"/>
  <c r="AK1068" i="5"/>
  <c r="AE1068" i="5"/>
  <c r="AK1013" i="5"/>
  <c r="AE1013" i="5"/>
  <c r="AK1729" i="5"/>
  <c r="AE1729" i="5"/>
  <c r="AK2148" i="5"/>
  <c r="AE2148" i="5"/>
  <c r="AK2030" i="5"/>
  <c r="AE2030" i="5"/>
  <c r="AK720" i="5"/>
  <c r="AE720" i="5"/>
  <c r="AK1002" i="5"/>
  <c r="AE1002" i="5"/>
  <c r="AK270" i="5"/>
  <c r="AE270" i="5"/>
  <c r="AK326" i="5"/>
  <c r="AE326" i="5"/>
  <c r="AK131" i="5"/>
  <c r="AE131" i="5"/>
  <c r="AK734" i="5"/>
  <c r="AE734" i="5"/>
  <c r="AK883" i="5"/>
  <c r="AE883" i="5"/>
  <c r="AK276" i="5"/>
  <c r="AE276" i="5"/>
  <c r="AK84" i="5"/>
  <c r="AE84" i="5"/>
  <c r="AK137" i="5"/>
  <c r="AE137" i="5"/>
  <c r="AK303" i="5"/>
  <c r="AE303" i="5"/>
  <c r="AK1011" i="5"/>
  <c r="AE1011" i="5"/>
  <c r="AK319" i="5"/>
  <c r="AE319" i="5"/>
  <c r="AK200" i="5"/>
  <c r="AE200" i="5"/>
  <c r="AK1688" i="5"/>
  <c r="AE1688" i="5"/>
  <c r="AK1008" i="5"/>
  <c r="AE1008" i="5"/>
  <c r="AK1007" i="5"/>
  <c r="AE1007" i="5"/>
  <c r="AK2153" i="5"/>
  <c r="AE2153" i="5"/>
  <c r="AK873" i="5"/>
  <c r="AE873" i="5"/>
  <c r="AK882" i="5"/>
  <c r="AE882" i="5"/>
  <c r="AK1713" i="5"/>
  <c r="AE1713" i="5"/>
  <c r="AK2160" i="5"/>
  <c r="AE2160" i="5"/>
  <c r="AK1692" i="5"/>
  <c r="AE1692" i="5"/>
  <c r="AK897" i="5"/>
  <c r="AE897" i="5"/>
  <c r="AK887" i="5"/>
  <c r="AE887" i="5"/>
  <c r="AK261" i="5"/>
  <c r="AE261" i="5"/>
  <c r="AK299" i="5"/>
  <c r="AE299" i="5"/>
  <c r="AK1015" i="5"/>
  <c r="AE1015" i="5"/>
  <c r="AK708" i="5"/>
  <c r="AE708" i="5"/>
  <c r="AK860" i="5"/>
  <c r="AE860" i="5"/>
  <c r="AK267" i="5"/>
  <c r="AE267" i="5"/>
  <c r="AK308" i="5"/>
  <c r="AE308" i="5"/>
  <c r="AK888" i="5"/>
  <c r="AE888" i="5"/>
  <c r="AK879" i="5"/>
  <c r="AE879" i="5"/>
  <c r="AK294" i="5"/>
  <c r="AE294" i="5"/>
  <c r="AK999" i="5"/>
  <c r="AE999" i="5"/>
  <c r="AK311" i="5"/>
  <c r="AE311" i="5"/>
  <c r="AK2090" i="5"/>
  <c r="AE2090" i="5"/>
  <c r="AK1982" i="5"/>
  <c r="AE1982" i="5"/>
  <c r="AK984" i="5"/>
  <c r="AE984" i="5"/>
  <c r="AK2091" i="5"/>
  <c r="AE2091" i="5"/>
  <c r="AK723" i="5"/>
  <c r="AE723" i="5"/>
  <c r="AK2092" i="5"/>
  <c r="AE2092" i="5"/>
  <c r="AK1705" i="5"/>
  <c r="AE1705" i="5"/>
  <c r="AK2098" i="5"/>
  <c r="AE2098" i="5"/>
  <c r="AK1684" i="5"/>
  <c r="AE1684" i="5"/>
  <c r="AK504" i="5"/>
  <c r="AE504" i="5"/>
  <c r="AK330" i="5"/>
  <c r="AE330" i="5"/>
  <c r="AK214" i="5"/>
  <c r="AE214" i="5"/>
  <c r="AK291" i="5"/>
  <c r="AE291" i="5"/>
  <c r="AK1082" i="5"/>
  <c r="AE1082" i="5"/>
  <c r="AK381" i="5"/>
  <c r="AE381" i="5"/>
  <c r="AK141" i="5"/>
  <c r="AE141" i="5"/>
  <c r="AK298" i="5"/>
  <c r="AE298" i="5"/>
  <c r="AK876" i="5"/>
  <c r="AE876" i="5"/>
  <c r="AK829" i="5"/>
  <c r="AE829" i="5"/>
  <c r="AK275" i="5"/>
  <c r="AE275" i="5"/>
  <c r="AK538" i="5"/>
  <c r="AE538" i="5"/>
  <c r="AK283" i="5"/>
  <c r="AE283" i="5"/>
  <c r="AK880" i="5"/>
  <c r="AE880" i="5"/>
  <c r="AK203" i="5"/>
  <c r="AE203" i="5"/>
  <c r="AK115" i="5"/>
  <c r="AE115" i="5"/>
  <c r="AK247" i="5"/>
  <c r="AE247" i="5"/>
  <c r="AK116" i="5"/>
  <c r="AE116" i="5"/>
  <c r="AK248" i="5"/>
  <c r="AE248" i="5"/>
  <c r="AK418" i="5"/>
  <c r="AE418" i="5"/>
  <c r="AK250" i="5"/>
  <c r="AE250" i="5"/>
  <c r="AK1233" i="5"/>
  <c r="AE1233" i="5"/>
  <c r="AK1601" i="5"/>
  <c r="AE1601" i="5"/>
  <c r="AK878" i="5"/>
  <c r="AE878" i="5"/>
  <c r="AK834" i="5"/>
  <c r="AE834" i="5"/>
  <c r="AK135" i="5"/>
  <c r="AE135" i="5"/>
  <c r="AK323" i="5"/>
  <c r="AE323" i="5"/>
  <c r="AK1730" i="5"/>
  <c r="AE1730" i="5"/>
  <c r="AK197" i="5"/>
  <c r="AE197" i="5"/>
  <c r="AK240" i="5"/>
  <c r="AE240" i="5"/>
  <c r="AK617" i="5"/>
  <c r="AE617" i="5"/>
  <c r="AK665" i="5"/>
  <c r="AE665" i="5"/>
  <c r="AK924" i="5"/>
  <c r="AE924" i="5"/>
  <c r="AK1048" i="5"/>
  <c r="AE1048" i="5"/>
  <c r="AK600" i="5"/>
  <c r="AE600" i="5"/>
  <c r="AK840" i="5"/>
  <c r="AE840" i="5"/>
  <c r="AK1685" i="5"/>
  <c r="AE1685" i="5"/>
  <c r="AK285" i="5"/>
  <c r="AE285" i="5"/>
  <c r="AK27" i="5"/>
  <c r="AE27" i="5"/>
  <c r="AK290" i="5"/>
  <c r="AE290" i="5"/>
  <c r="AK529" i="5"/>
  <c r="AE529" i="5"/>
  <c r="AK525" i="5"/>
  <c r="AE525" i="5"/>
  <c r="AK616" i="5"/>
  <c r="AE616" i="5"/>
  <c r="AK981" i="5"/>
  <c r="AE981" i="5"/>
  <c r="AK1862" i="5"/>
  <c r="AE1862" i="5"/>
  <c r="AK266" i="5"/>
  <c r="AE266" i="5"/>
  <c r="AK329" i="5"/>
  <c r="AE329" i="5"/>
  <c r="AK1086" i="5"/>
  <c r="AE1086" i="5"/>
  <c r="AK1083" i="5"/>
  <c r="AE1083" i="5"/>
  <c r="AK996" i="5"/>
  <c r="AE996" i="5"/>
  <c r="AK2097" i="5"/>
  <c r="AE2097" i="5"/>
  <c r="AK707" i="5"/>
  <c r="AE707" i="5"/>
  <c r="AK478" i="5"/>
  <c r="AE478" i="5"/>
  <c r="AK670" i="5"/>
  <c r="AE670" i="5"/>
  <c r="AK928" i="5"/>
  <c r="AE928" i="5"/>
  <c r="AK433" i="5"/>
  <c r="AE433" i="5"/>
  <c r="AK591" i="5"/>
  <c r="AE591" i="5"/>
  <c r="AK630" i="5"/>
  <c r="AE630" i="5"/>
  <c r="AK1024" i="5"/>
  <c r="AE1024" i="5"/>
  <c r="AK934" i="5"/>
  <c r="AE934" i="5"/>
  <c r="AK1025" i="5"/>
  <c r="AE1025" i="5"/>
  <c r="AK1754" i="5"/>
  <c r="AE1754" i="5"/>
  <c r="AK1839" i="5"/>
  <c r="AE1839" i="5"/>
  <c r="AK1867" i="5"/>
  <c r="AE1867" i="5"/>
  <c r="AK305" i="5"/>
  <c r="AE305" i="5"/>
  <c r="AK619" i="5"/>
  <c r="AE619" i="5"/>
  <c r="AK522" i="5"/>
  <c r="AE522" i="5"/>
  <c r="AK530" i="5"/>
  <c r="AE530" i="5"/>
  <c r="AK1193" i="5"/>
  <c r="AE1193" i="5"/>
  <c r="AK1096" i="5"/>
  <c r="AE1096" i="5"/>
  <c r="AK467" i="5"/>
  <c r="AE467" i="5"/>
  <c r="AK929" i="5"/>
  <c r="AE929" i="5"/>
  <c r="AK1036" i="5"/>
  <c r="AE1036" i="5"/>
  <c r="AK1037" i="5"/>
  <c r="AE1037" i="5"/>
  <c r="AK1860" i="5"/>
  <c r="AE1860" i="5"/>
  <c r="AK1872" i="5"/>
  <c r="AE1872" i="5"/>
  <c r="AK1894" i="5"/>
  <c r="AE1894" i="5"/>
  <c r="AK201" i="5"/>
  <c r="AE201" i="5"/>
  <c r="AK502" i="5"/>
  <c r="AE502" i="5"/>
  <c r="AE507" i="5"/>
  <c r="E25" i="7"/>
  <c r="F25" i="7"/>
  <c r="AK713" i="5"/>
  <c r="AE713" i="5"/>
  <c r="AK669" i="5"/>
  <c r="AE669" i="5"/>
  <c r="AK816" i="5"/>
  <c r="AE816" i="5"/>
  <c r="AK604" i="5"/>
  <c r="AE604" i="5"/>
  <c r="AK841" i="5"/>
  <c r="AE841" i="5"/>
  <c r="AK1385" i="5"/>
  <c r="AE1385" i="5"/>
  <c r="AK1386" i="5"/>
  <c r="AE1386" i="5"/>
  <c r="AK1687" i="5"/>
  <c r="AE1687" i="5"/>
  <c r="AK1739" i="5"/>
  <c r="AE1739" i="5"/>
  <c r="AK1844" i="5"/>
  <c r="AE1844" i="5"/>
  <c r="AK1861" i="5"/>
  <c r="AE1861" i="5"/>
  <c r="AK1981" i="5"/>
  <c r="AE1981" i="5"/>
  <c r="AK293" i="5"/>
  <c r="AE293" i="5"/>
  <c r="AK81" i="5"/>
  <c r="AE81" i="5"/>
  <c r="AK300" i="5"/>
  <c r="AE300" i="5"/>
  <c r="AK82" i="5"/>
  <c r="AE82" i="5"/>
  <c r="AK515" i="5"/>
  <c r="AE515" i="5"/>
  <c r="AK527" i="5"/>
  <c r="AE527" i="5"/>
  <c r="AK695" i="5"/>
  <c r="AE695" i="5"/>
  <c r="AK620" i="5"/>
  <c r="AE620" i="5"/>
  <c r="AK488" i="5"/>
  <c r="AE488" i="5"/>
  <c r="AK1764" i="5"/>
  <c r="AE1764" i="5"/>
  <c r="AK1846" i="5"/>
  <c r="AE1846" i="5"/>
  <c r="AK1599" i="5"/>
  <c r="AE1599" i="5"/>
  <c r="AK634" i="5"/>
  <c r="AE634" i="5"/>
  <c r="AK674" i="5"/>
  <c r="AE674" i="5"/>
  <c r="AK788" i="5"/>
  <c r="AE788" i="5"/>
  <c r="AK936" i="5"/>
  <c r="AE936" i="5"/>
  <c r="AK1039" i="5"/>
  <c r="AE1039" i="5"/>
  <c r="AK446" i="5"/>
  <c r="AE446" i="5"/>
  <c r="AK595" i="5"/>
  <c r="AE595" i="5"/>
  <c r="AK1121" i="5"/>
  <c r="AE1121" i="5"/>
  <c r="AK942" i="5"/>
  <c r="AE942" i="5"/>
  <c r="AK1094" i="5"/>
  <c r="AE1094" i="5"/>
  <c r="AK1836" i="5"/>
  <c r="AE1836" i="5"/>
  <c r="AK1750" i="5"/>
  <c r="AE1750" i="5"/>
  <c r="AK1738" i="5"/>
  <c r="AE1738" i="5"/>
  <c r="AK1829" i="5"/>
  <c r="AE1829" i="5"/>
  <c r="AK313" i="5"/>
  <c r="AE313" i="5"/>
  <c r="AK183" i="5"/>
  <c r="AE183" i="5"/>
  <c r="AK524" i="5"/>
  <c r="AE524" i="5"/>
  <c r="AK927" i="5"/>
  <c r="AE927" i="5"/>
  <c r="AK975" i="5"/>
  <c r="AE975" i="5"/>
  <c r="AK393" i="5"/>
  <c r="AE393" i="5"/>
  <c r="AK496" i="5"/>
  <c r="AE496" i="5"/>
  <c r="AK462" i="5"/>
  <c r="AE462" i="5"/>
  <c r="AK937" i="5"/>
  <c r="AE937" i="5"/>
  <c r="AK1044" i="5"/>
  <c r="AE1044" i="5"/>
  <c r="AK1045" i="5"/>
  <c r="AE1045" i="5"/>
  <c r="AK1600" i="5"/>
  <c r="AE1600" i="5"/>
  <c r="AK2036" i="5"/>
  <c r="AE2036" i="5"/>
  <c r="AK1898" i="5"/>
  <c r="AE1898" i="5"/>
  <c r="AK359" i="5"/>
  <c r="AE359" i="5"/>
  <c r="AK205" i="5"/>
  <c r="AE205" i="5"/>
  <c r="AK414" i="5"/>
  <c r="AE414" i="5"/>
  <c r="AK903" i="5"/>
  <c r="AE903" i="5"/>
  <c r="AK673" i="5"/>
  <c r="AE673" i="5"/>
  <c r="AK858" i="5"/>
  <c r="AE858" i="5"/>
  <c r="AK956" i="5"/>
  <c r="AE956" i="5"/>
  <c r="AK577" i="5"/>
  <c r="AE577" i="5"/>
  <c r="AK608" i="5"/>
  <c r="AE608" i="5"/>
  <c r="AK1055" i="5"/>
  <c r="AE1055" i="5"/>
  <c r="AK1387" i="5"/>
  <c r="AE1387" i="5"/>
  <c r="AK1848" i="5"/>
  <c r="AE1848" i="5"/>
  <c r="AK1834" i="5"/>
  <c r="AE1834" i="5"/>
  <c r="AK1983" i="5"/>
  <c r="AE1983" i="5"/>
  <c r="AK301" i="5"/>
  <c r="AE301" i="5"/>
  <c r="AK85" i="5"/>
  <c r="AE85" i="5"/>
  <c r="AK306" i="5"/>
  <c r="AE306" i="5"/>
  <c r="AK1603" i="5"/>
  <c r="AE1603" i="5"/>
  <c r="AK652" i="5"/>
  <c r="AE652" i="5"/>
  <c r="AK678" i="5"/>
  <c r="AE678" i="5"/>
  <c r="AK804" i="5"/>
  <c r="AE804" i="5"/>
  <c r="AK1047" i="5"/>
  <c r="AE1047" i="5"/>
  <c r="AK449" i="5"/>
  <c r="AE449" i="5"/>
  <c r="AK599" i="5"/>
  <c r="AE599" i="5"/>
  <c r="AK773" i="5"/>
  <c r="AE773" i="5"/>
  <c r="AK1157" i="5"/>
  <c r="AE1157" i="5"/>
  <c r="AK562" i="5"/>
  <c r="AE562" i="5"/>
  <c r="AK950" i="5"/>
  <c r="AE950" i="5"/>
  <c r="AK1891" i="5"/>
  <c r="AE1891" i="5"/>
  <c r="AK1833" i="5"/>
  <c r="AE1833" i="5"/>
  <c r="AK1859" i="5"/>
  <c r="AE1859" i="5"/>
  <c r="AK1871" i="5"/>
  <c r="AE1871" i="5"/>
  <c r="AK273" i="5"/>
  <c r="AE273" i="5"/>
  <c r="AK321" i="5"/>
  <c r="AE321" i="5"/>
  <c r="AK233" i="5"/>
  <c r="AE233" i="5"/>
  <c r="AK526" i="5"/>
  <c r="AE526" i="5"/>
  <c r="AK532" i="5"/>
  <c r="AE532" i="5"/>
  <c r="AK935" i="5"/>
  <c r="AE935" i="5"/>
  <c r="AK1038" i="5"/>
  <c r="AE1038" i="5"/>
  <c r="AK406" i="5"/>
  <c r="AE406" i="5"/>
  <c r="AK740" i="5"/>
  <c r="AE740" i="5"/>
  <c r="AK466" i="5"/>
  <c r="AE466" i="5"/>
  <c r="AK1117" i="5"/>
  <c r="AE1117" i="5"/>
  <c r="AK1864" i="5"/>
  <c r="AE1864" i="5"/>
  <c r="AK1892" i="5"/>
  <c r="AE1892" i="5"/>
  <c r="AK209" i="5"/>
  <c r="AE209" i="5"/>
  <c r="AK417" i="5"/>
  <c r="AE417" i="5"/>
  <c r="AK1022" i="5"/>
  <c r="AE1022" i="5"/>
  <c r="AK649" i="5"/>
  <c r="AE649" i="5"/>
  <c r="AK677" i="5"/>
  <c r="AE677" i="5"/>
  <c r="AK862" i="5"/>
  <c r="AE862" i="5"/>
  <c r="AK972" i="5"/>
  <c r="AE972" i="5"/>
  <c r="AK588" i="5"/>
  <c r="AE588" i="5"/>
  <c r="AK694" i="5"/>
  <c r="AE694" i="5"/>
  <c r="AK1059" i="5"/>
  <c r="AE1059" i="5"/>
  <c r="AK1195" i="5"/>
  <c r="AE1195" i="5"/>
  <c r="AK1673" i="5"/>
  <c r="AE1673" i="5"/>
  <c r="AK1761" i="5"/>
  <c r="AE1761" i="5"/>
  <c r="AK1737" i="5"/>
  <c r="AE1737" i="5"/>
  <c r="AK1865" i="5"/>
  <c r="AE1865" i="5"/>
  <c r="AK1881" i="5"/>
  <c r="AE1881" i="5"/>
  <c r="AK2136" i="5"/>
  <c r="AE2136" i="5"/>
  <c r="AK309" i="5"/>
  <c r="AE309" i="5"/>
  <c r="AK260" i="5"/>
  <c r="AE260" i="5"/>
  <c r="AK357" i="5"/>
  <c r="AE357" i="5"/>
  <c r="AK242" i="5"/>
  <c r="AE242" i="5"/>
  <c r="AK519" i="5"/>
  <c r="AE519" i="5"/>
  <c r="AK382" i="5"/>
  <c r="AE382" i="5"/>
  <c r="AK1215" i="5"/>
  <c r="AE1215" i="5"/>
  <c r="AK815" i="5"/>
  <c r="AE815" i="5"/>
  <c r="AK1893" i="5"/>
  <c r="AE1893" i="5"/>
  <c r="AK2076" i="5"/>
  <c r="AE2076" i="5"/>
  <c r="AK662" i="5"/>
  <c r="AE662" i="5"/>
  <c r="AK682" i="5"/>
  <c r="AE682" i="5"/>
  <c r="AK843" i="5"/>
  <c r="AE843" i="5"/>
  <c r="AK952" i="5"/>
  <c r="AE952" i="5"/>
  <c r="AK1143" i="5"/>
  <c r="AE1143" i="5"/>
  <c r="AK575" i="5"/>
  <c r="AE575" i="5"/>
  <c r="AK603" i="5"/>
  <c r="AE603" i="5"/>
  <c r="AK789" i="5"/>
  <c r="AE789" i="5"/>
  <c r="AK1221" i="5"/>
  <c r="AE1221" i="5"/>
  <c r="AK688" i="5"/>
  <c r="AE688" i="5"/>
  <c r="AK1211" i="5"/>
  <c r="AE1211" i="5"/>
  <c r="AK1899" i="5"/>
  <c r="AE1899" i="5"/>
  <c r="AK1837" i="5"/>
  <c r="AE1837" i="5"/>
  <c r="AK1878" i="5"/>
  <c r="AE1878" i="5"/>
  <c r="AK1818" i="5"/>
  <c r="AE1818" i="5"/>
  <c r="AK2139" i="5"/>
  <c r="AE2139" i="5"/>
  <c r="AK281" i="5"/>
  <c r="AE281" i="5"/>
  <c r="AK331" i="5"/>
  <c r="AE331" i="5"/>
  <c r="AK80" i="5"/>
  <c r="AE80" i="5"/>
  <c r="AK516" i="5"/>
  <c r="AE516" i="5"/>
  <c r="AK943" i="5"/>
  <c r="AE943" i="5"/>
  <c r="AK1046" i="5"/>
  <c r="AE1046" i="5"/>
  <c r="AK397" i="5"/>
  <c r="AE397" i="5"/>
  <c r="AK744" i="5"/>
  <c r="AE744" i="5"/>
  <c r="AK558" i="5"/>
  <c r="AE558" i="5"/>
  <c r="AK953" i="5"/>
  <c r="AE953" i="5"/>
  <c r="AK1602" i="5"/>
  <c r="AE1602" i="5"/>
  <c r="AK1896" i="5"/>
  <c r="AE1896" i="5"/>
  <c r="AK1942" i="5"/>
  <c r="AE1942" i="5"/>
  <c r="AK134" i="5"/>
  <c r="AE134" i="5"/>
  <c r="AK213" i="5"/>
  <c r="AE213" i="5"/>
  <c r="AK415" i="5"/>
  <c r="AE415" i="5"/>
  <c r="AK651" i="5"/>
  <c r="AE651" i="5"/>
  <c r="AK681" i="5"/>
  <c r="AE681" i="5"/>
  <c r="AK982" i="5"/>
  <c r="AE982" i="5"/>
  <c r="AK592" i="5"/>
  <c r="AE592" i="5"/>
  <c r="AK698" i="5"/>
  <c r="AE698" i="5"/>
  <c r="AK1205" i="5"/>
  <c r="AE1205" i="5"/>
  <c r="AK1735" i="5"/>
  <c r="AE1735" i="5"/>
  <c r="AE1740" i="5"/>
  <c r="E52" i="7"/>
  <c r="F52" i="7"/>
  <c r="AK1857" i="5"/>
  <c r="AE1857" i="5"/>
  <c r="AK2135" i="5"/>
  <c r="AE2135" i="5"/>
  <c r="AK269" i="5"/>
  <c r="AE269" i="5"/>
  <c r="AK317" i="5"/>
  <c r="AE317" i="5"/>
  <c r="AK268" i="5"/>
  <c r="AE268" i="5"/>
  <c r="AK477" i="5"/>
  <c r="AE477" i="5"/>
  <c r="AK521" i="5"/>
  <c r="AE521" i="5"/>
  <c r="AK531" i="5"/>
  <c r="AE531" i="5"/>
  <c r="AK384" i="5"/>
  <c r="AE384" i="5"/>
  <c r="AK578" i="5"/>
  <c r="AE578" i="5"/>
  <c r="AK853" i="5"/>
  <c r="AE853" i="5"/>
  <c r="AE854" i="5"/>
  <c r="B34" i="7"/>
  <c r="C34" i="7"/>
  <c r="AK1493" i="5"/>
  <c r="AE1493" i="5"/>
  <c r="AK1897" i="5"/>
  <c r="AE1897" i="5"/>
  <c r="AK1308" i="5"/>
  <c r="AE1308" i="5"/>
  <c r="AK2073" i="5"/>
  <c r="AE2073" i="5"/>
  <c r="AK1868" i="5"/>
  <c r="AE1868" i="5"/>
  <c r="AK1900" i="5"/>
  <c r="AE1900" i="5"/>
  <c r="AK1941" i="5"/>
  <c r="AE1941" i="5"/>
  <c r="AK2105" i="5"/>
  <c r="AE2105" i="5"/>
  <c r="AK193" i="5"/>
  <c r="AE193" i="5"/>
  <c r="AK232" i="5"/>
  <c r="AE232" i="5"/>
  <c r="AK1185" i="5"/>
  <c r="AE1185" i="5"/>
  <c r="AK653" i="5"/>
  <c r="AE653" i="5"/>
  <c r="AK685" i="5"/>
  <c r="AE685" i="5"/>
  <c r="AK973" i="5"/>
  <c r="AE973" i="5"/>
  <c r="AK1035" i="5"/>
  <c r="AE1035" i="5"/>
  <c r="AK596" i="5"/>
  <c r="AE596" i="5"/>
  <c r="AK798" i="5"/>
  <c r="AE798" i="5"/>
  <c r="AK922" i="5"/>
  <c r="AE922" i="5"/>
  <c r="AK1866" i="5"/>
  <c r="AE1866" i="5"/>
  <c r="AK1869" i="5"/>
  <c r="AE1869" i="5"/>
  <c r="AK2138" i="5"/>
  <c r="AE2138" i="5"/>
  <c r="AK277" i="5"/>
  <c r="AE277" i="5"/>
  <c r="AK325" i="5"/>
  <c r="AE325" i="5"/>
  <c r="AK278" i="5"/>
  <c r="AE278" i="5"/>
  <c r="AK523" i="5"/>
  <c r="AE523" i="5"/>
  <c r="AK618" i="5"/>
  <c r="AE618" i="5"/>
  <c r="AK1093" i="5"/>
  <c r="AE1093" i="5"/>
  <c r="AK861" i="5"/>
  <c r="AE861" i="5"/>
  <c r="AK1845" i="5"/>
  <c r="AE1845" i="5"/>
  <c r="AK1762" i="5"/>
  <c r="AE1762" i="5"/>
  <c r="AK28" i="5"/>
  <c r="AE28" i="5"/>
  <c r="AK2003" i="6"/>
  <c r="AE2003" i="6"/>
  <c r="AK1107" i="6"/>
  <c r="AE1107" i="6"/>
  <c r="AK833" i="6"/>
  <c r="AE833" i="6"/>
  <c r="AK354" i="6"/>
  <c r="AE354" i="6"/>
  <c r="AK2089" i="6"/>
  <c r="AE2089" i="6"/>
  <c r="AK2099" i="6"/>
  <c r="AE2099" i="6"/>
  <c r="AK1343" i="6"/>
  <c r="AE1343" i="6"/>
  <c r="AK881" i="6"/>
  <c r="AE881" i="6"/>
  <c r="AK650" i="6"/>
  <c r="AE650" i="6"/>
  <c r="AK1417" i="6"/>
  <c r="AE1417" i="6"/>
  <c r="AK890" i="6"/>
  <c r="AE890" i="6"/>
  <c r="AK374" i="6"/>
  <c r="AE374" i="6"/>
  <c r="AK2086" i="6"/>
  <c r="AE2086" i="6"/>
  <c r="AK1347" i="6"/>
  <c r="AE1347" i="6"/>
  <c r="AK1109" i="6"/>
  <c r="AE1109" i="6"/>
  <c r="AK108" i="6"/>
  <c r="AE108" i="6"/>
  <c r="AK1345" i="6"/>
  <c r="AE1345" i="6"/>
  <c r="AK882" i="6"/>
  <c r="AE882" i="6"/>
  <c r="AK633" i="6"/>
  <c r="AE633" i="6"/>
  <c r="AK103" i="6"/>
  <c r="AE103" i="6"/>
  <c r="AK371" i="6"/>
  <c r="AE371" i="6"/>
  <c r="AK170" i="6"/>
  <c r="AE170" i="6"/>
  <c r="AK355" i="6"/>
  <c r="AE355" i="6"/>
  <c r="AK109" i="6"/>
  <c r="AE109" i="6"/>
  <c r="AK1752" i="6"/>
  <c r="AE1752" i="6"/>
  <c r="AK873" i="6"/>
  <c r="AE873" i="6"/>
  <c r="AK363" i="6"/>
  <c r="AE363" i="6"/>
  <c r="AK166" i="6"/>
  <c r="AE166" i="6"/>
  <c r="AK232" i="6"/>
  <c r="AE232" i="6"/>
  <c r="AK162" i="6"/>
  <c r="AE162" i="6"/>
  <c r="AK110" i="6"/>
  <c r="AE110" i="6"/>
  <c r="AK62" i="6"/>
  <c r="AE62" i="6"/>
  <c r="AK1735" i="6"/>
  <c r="AE1735" i="6"/>
  <c r="AE1740" i="6"/>
  <c r="AK1134" i="6"/>
  <c r="AE1134" i="6"/>
  <c r="AK637" i="6"/>
  <c r="AE637" i="6"/>
  <c r="AK365" i="6"/>
  <c r="AE365" i="6"/>
  <c r="AK2004" i="6"/>
  <c r="AE2004" i="6"/>
  <c r="AK2093" i="6"/>
  <c r="AE2093" i="6"/>
  <c r="AK1119" i="6"/>
  <c r="AE1119" i="6"/>
  <c r="AK1113" i="6"/>
  <c r="AE1113" i="6"/>
  <c r="AK375" i="6"/>
  <c r="AE375" i="6"/>
  <c r="AK1118" i="6"/>
  <c r="AE1118" i="6"/>
  <c r="AK878" i="6"/>
  <c r="AE878" i="6"/>
  <c r="AK362" i="6"/>
  <c r="AE362" i="6"/>
  <c r="AK2088" i="6"/>
  <c r="AE2088" i="6"/>
  <c r="AK1124" i="6"/>
  <c r="AE1124" i="6"/>
  <c r="AK1121" i="6"/>
  <c r="AE1121" i="6"/>
  <c r="AK1120" i="6"/>
  <c r="AE1120" i="6"/>
  <c r="AK853" i="6"/>
  <c r="AE853" i="6"/>
  <c r="AE854" i="6"/>
  <c r="AK649" i="6"/>
  <c r="AE649" i="6"/>
  <c r="AK474" i="6"/>
  <c r="AE474" i="6"/>
  <c r="AK359" i="6"/>
  <c r="AE359" i="6"/>
  <c r="AK169" i="6"/>
  <c r="AE169" i="6"/>
  <c r="AK349" i="6"/>
  <c r="AE349" i="6"/>
  <c r="AK1122" i="6"/>
  <c r="AE1122" i="6"/>
  <c r="AK1117" i="6"/>
  <c r="AE1117" i="6"/>
  <c r="AK369" i="6"/>
  <c r="AE369" i="6"/>
  <c r="AK54" i="6"/>
  <c r="AE54" i="6"/>
  <c r="AK164" i="6"/>
  <c r="AE164" i="6"/>
  <c r="AK50" i="6"/>
  <c r="AE50" i="6"/>
  <c r="AK238" i="6"/>
  <c r="AE238" i="6"/>
  <c r="AK874" i="6"/>
  <c r="AE874" i="6"/>
  <c r="AK1750" i="6"/>
  <c r="AE1750" i="6"/>
  <c r="AK180" i="5"/>
  <c r="AE180" i="5"/>
  <c r="AK517" i="5"/>
  <c r="AE517" i="5"/>
  <c r="AK1058" i="5"/>
  <c r="AE1058" i="5"/>
  <c r="AK1151" i="5"/>
  <c r="AE1151" i="5"/>
  <c r="AK554" i="5"/>
  <c r="AE554" i="5"/>
  <c r="AK476" i="6"/>
  <c r="AE476" i="6"/>
  <c r="AK880" i="6"/>
  <c r="AE880" i="6"/>
  <c r="AK1298" i="6"/>
  <c r="AE1298" i="6"/>
  <c r="AK1360" i="6"/>
  <c r="AE1360" i="6"/>
  <c r="AK1442" i="6"/>
  <c r="AE1442" i="6"/>
  <c r="AK1979" i="6"/>
  <c r="AE1979" i="6"/>
  <c r="AK2076" i="6"/>
  <c r="AE2076" i="6"/>
  <c r="AK31" i="5"/>
  <c r="AE31" i="5"/>
  <c r="AK29" i="5"/>
  <c r="AE29" i="5"/>
  <c r="AK174" i="6"/>
  <c r="AE174" i="6"/>
  <c r="AK175" i="6"/>
  <c r="AE175" i="6"/>
  <c r="AK59" i="6"/>
  <c r="AE59" i="6"/>
  <c r="AK830" i="6"/>
  <c r="AE830" i="6"/>
  <c r="AK235" i="6"/>
  <c r="AE235" i="6"/>
  <c r="AK357" i="6"/>
  <c r="AE357" i="6"/>
  <c r="AK106" i="6"/>
  <c r="AE106" i="6"/>
  <c r="AK171" i="6"/>
  <c r="AE171" i="6"/>
  <c r="AK834" i="6"/>
  <c r="AE834" i="6"/>
  <c r="AK1112" i="6"/>
  <c r="AE1112" i="6"/>
  <c r="AK172" i="6"/>
  <c r="AE172" i="6"/>
  <c r="AK1108" i="6"/>
  <c r="AE1108" i="6"/>
  <c r="AK2091" i="6"/>
  <c r="AE2091" i="6"/>
  <c r="AK832" i="6"/>
  <c r="AE832" i="6"/>
  <c r="AK1754" i="6"/>
  <c r="AE1754" i="6"/>
  <c r="AK826" i="6"/>
  <c r="AE826" i="6"/>
  <c r="AK1418" i="6"/>
  <c r="AE1418" i="6"/>
  <c r="AK360" i="6"/>
  <c r="AE360" i="6"/>
  <c r="AK886" i="6"/>
  <c r="AE886" i="6"/>
  <c r="AK2072" i="6"/>
  <c r="AE2072" i="6"/>
  <c r="AK366" i="6"/>
  <c r="AE366" i="6"/>
  <c r="AK898" i="6"/>
  <c r="AE898" i="6"/>
  <c r="AK2075" i="6"/>
  <c r="AE2075" i="6"/>
  <c r="AK372" i="6"/>
  <c r="AE372" i="6"/>
  <c r="AK1115" i="6"/>
  <c r="AE1115" i="6"/>
  <c r="AK2090" i="6"/>
  <c r="AE2090" i="6"/>
  <c r="AI90" i="6"/>
  <c r="AJ90" i="6"/>
  <c r="AK90" i="6"/>
  <c r="AE90" i="6"/>
  <c r="AK1686" i="5"/>
  <c r="AE1686" i="5"/>
  <c r="AI68" i="5"/>
  <c r="AJ68" i="5"/>
  <c r="AK68" i="5"/>
  <c r="AE68" i="5"/>
  <c r="AI39" i="6"/>
  <c r="AJ39" i="6"/>
  <c r="AK39" i="6"/>
  <c r="AE39" i="6"/>
  <c r="AI25" i="5"/>
  <c r="AJ25" i="5"/>
  <c r="AK25" i="5"/>
  <c r="AE25" i="5"/>
  <c r="AI26" i="5"/>
  <c r="AJ26" i="5"/>
  <c r="AK26" i="5"/>
  <c r="AE26" i="5"/>
  <c r="AI30" i="5"/>
  <c r="AJ30" i="5"/>
  <c r="AK30" i="5"/>
  <c r="AE30" i="5"/>
  <c r="AK118" i="10"/>
  <c r="AE118" i="10"/>
  <c r="AI132" i="11"/>
  <c r="AJ132" i="11"/>
  <c r="AK132" i="11"/>
  <c r="AE132" i="11"/>
  <c r="AK122" i="10"/>
  <c r="AE122" i="10"/>
  <c r="AK49" i="10"/>
  <c r="AE49" i="10"/>
  <c r="AK27" i="10"/>
  <c r="AE27" i="10"/>
  <c r="AK119" i="10"/>
  <c r="AE119" i="10"/>
  <c r="AK120" i="10"/>
  <c r="AE120" i="10"/>
  <c r="AK37" i="10"/>
  <c r="AE37" i="10"/>
  <c r="AK121" i="10"/>
  <c r="AE121" i="10"/>
  <c r="AG32" i="11"/>
  <c r="AI20" i="11"/>
  <c r="AJ20" i="11"/>
  <c r="AK143" i="11"/>
  <c r="AE143" i="11"/>
  <c r="AK136" i="11"/>
  <c r="AE136" i="11"/>
  <c r="AI25" i="10"/>
  <c r="AJ25" i="10"/>
  <c r="AK25" i="10"/>
  <c r="AE25" i="10"/>
  <c r="AK147" i="11"/>
  <c r="AE147" i="11"/>
  <c r="AK20" i="11"/>
  <c r="AE20" i="11"/>
  <c r="AI20" i="10"/>
  <c r="AJ20" i="10"/>
  <c r="AK20" i="10"/>
  <c r="AE20" i="10"/>
  <c r="AI21" i="10"/>
  <c r="AJ21" i="10"/>
  <c r="AK21" i="10"/>
  <c r="AE21" i="10"/>
  <c r="AI26" i="10"/>
  <c r="AJ26" i="10"/>
  <c r="AK26" i="10"/>
  <c r="AE26" i="10"/>
  <c r="AK144" i="11"/>
  <c r="AE144" i="11"/>
  <c r="AE514" i="46"/>
  <c r="AE515" i="46"/>
  <c r="AE158" i="46"/>
  <c r="AE159" i="46"/>
  <c r="AE613" i="46"/>
  <c r="AE478" i="46"/>
  <c r="AE479" i="46"/>
  <c r="AE462" i="46"/>
  <c r="E22" i="48"/>
  <c r="F22" i="48"/>
  <c r="AE565" i="46"/>
  <c r="E26" i="48"/>
  <c r="F26" i="48"/>
  <c r="AE206" i="46"/>
  <c r="AE207" i="46"/>
  <c r="AE80" i="46"/>
  <c r="AE753" i="46"/>
  <c r="E33" i="48"/>
  <c r="F33" i="48"/>
  <c r="AE632" i="46"/>
  <c r="B29" i="48"/>
  <c r="C29" i="48"/>
  <c r="AI831" i="45"/>
  <c r="AJ831" i="45"/>
  <c r="AI829" i="45"/>
  <c r="AJ829" i="45"/>
  <c r="AK829" i="45"/>
  <c r="AE829" i="45"/>
  <c r="AI827" i="45"/>
  <c r="AJ827" i="45"/>
  <c r="AK827" i="45"/>
  <c r="AE827" i="45"/>
  <c r="AE667" i="46"/>
  <c r="E30" i="48"/>
  <c r="AI639" i="46"/>
  <c r="AJ639" i="46"/>
  <c r="AK639" i="46"/>
  <c r="AE639" i="46"/>
  <c r="AI640" i="46"/>
  <c r="AJ640" i="46"/>
  <c r="AK640" i="46"/>
  <c r="AE640" i="46"/>
  <c r="AI637" i="46"/>
  <c r="AJ637" i="46"/>
  <c r="AK637" i="46"/>
  <c r="AE637" i="46"/>
  <c r="AI638" i="46"/>
  <c r="AJ638" i="46"/>
  <c r="AK638" i="46"/>
  <c r="AE638" i="46"/>
  <c r="AI589" i="45"/>
  <c r="AJ589" i="45"/>
  <c r="AK589" i="45"/>
  <c r="AE589" i="45"/>
  <c r="AE583" i="46"/>
  <c r="B27" i="48"/>
  <c r="AI336" i="46"/>
  <c r="AJ336" i="46"/>
  <c r="AK336" i="46"/>
  <c r="AE336" i="46"/>
  <c r="AI288" i="46"/>
  <c r="AJ288" i="46"/>
  <c r="AK288" i="46"/>
  <c r="AE288" i="46"/>
  <c r="AI268" i="46"/>
  <c r="AJ268" i="46"/>
  <c r="AK268" i="46"/>
  <c r="AE268" i="46"/>
  <c r="AI267" i="46"/>
  <c r="AJ267" i="46"/>
  <c r="AK267" i="46"/>
  <c r="AE267" i="46"/>
  <c r="AI272" i="46"/>
  <c r="AJ272" i="46"/>
  <c r="AK272" i="46"/>
  <c r="AE272" i="46"/>
  <c r="AI292" i="46"/>
  <c r="AJ292" i="46"/>
  <c r="AK292" i="46"/>
  <c r="AE292" i="46"/>
  <c r="AI308" i="46"/>
  <c r="AJ308" i="46"/>
  <c r="AK308" i="46"/>
  <c r="AE308" i="46"/>
  <c r="AI301" i="46"/>
  <c r="AJ301" i="46"/>
  <c r="AK301" i="46"/>
  <c r="AE301" i="46"/>
  <c r="AI276" i="46"/>
  <c r="AJ276" i="46"/>
  <c r="AK276" i="46"/>
  <c r="AE276" i="46"/>
  <c r="AI271" i="46"/>
  <c r="AJ271" i="46"/>
  <c r="AK271" i="46"/>
  <c r="AE271" i="46"/>
  <c r="AI280" i="46"/>
  <c r="AJ280" i="46"/>
  <c r="AK280" i="46"/>
  <c r="AE280" i="46"/>
  <c r="AI296" i="46"/>
  <c r="AJ296" i="46"/>
  <c r="AK296" i="46"/>
  <c r="AE296" i="46"/>
  <c r="AI300" i="46"/>
  <c r="AJ300" i="46"/>
  <c r="AK300" i="46"/>
  <c r="AE300" i="46"/>
  <c r="AI275" i="46"/>
  <c r="AJ275" i="46"/>
  <c r="AK275" i="46"/>
  <c r="AE275" i="46"/>
  <c r="AI295" i="46"/>
  <c r="AJ295" i="46"/>
  <c r="AK295" i="46"/>
  <c r="AE295" i="46"/>
  <c r="AI309" i="46"/>
  <c r="AJ309" i="46"/>
  <c r="AK309" i="46"/>
  <c r="AE309" i="46"/>
  <c r="AI268" i="45"/>
  <c r="AJ268" i="45"/>
  <c r="AK268" i="45"/>
  <c r="AE268" i="45"/>
  <c r="AI269" i="45"/>
  <c r="AJ269" i="45"/>
  <c r="AK269" i="45"/>
  <c r="AE269" i="45"/>
  <c r="AI276" i="45"/>
  <c r="AJ276" i="45"/>
  <c r="AK276" i="45"/>
  <c r="AE276" i="45"/>
  <c r="AI284" i="45"/>
  <c r="AJ284" i="45"/>
  <c r="AK284" i="45"/>
  <c r="AE284" i="45"/>
  <c r="AI277" i="45"/>
  <c r="AJ277" i="45"/>
  <c r="AI193" i="45"/>
  <c r="AJ193" i="45"/>
  <c r="AI175" i="46"/>
  <c r="AJ175" i="46"/>
  <c r="AK175" i="46"/>
  <c r="AE175" i="46"/>
  <c r="AI185" i="46"/>
  <c r="AJ185" i="46"/>
  <c r="AK185" i="46"/>
  <c r="AE185" i="46"/>
  <c r="AI167" i="46"/>
  <c r="AJ167" i="46"/>
  <c r="AK167" i="46"/>
  <c r="AE167" i="46"/>
  <c r="AI176" i="45"/>
  <c r="AJ176" i="45"/>
  <c r="AK176" i="45"/>
  <c r="AE176" i="45"/>
  <c r="AI173" i="45"/>
  <c r="AJ173" i="45"/>
  <c r="AK173" i="45"/>
  <c r="AE173" i="45"/>
  <c r="AI180" i="45"/>
  <c r="AJ180" i="45"/>
  <c r="AK180" i="45"/>
  <c r="AE180" i="45"/>
  <c r="AI181" i="45"/>
  <c r="AJ181" i="45"/>
  <c r="AI168" i="45"/>
  <c r="AJ168" i="45"/>
  <c r="AK168" i="45"/>
  <c r="AE168" i="45"/>
  <c r="AI192" i="45"/>
  <c r="AJ192" i="45"/>
  <c r="AK192" i="45"/>
  <c r="AE192" i="45"/>
  <c r="AI185" i="45"/>
  <c r="AJ185" i="45"/>
  <c r="AK185" i="45"/>
  <c r="AE185" i="45"/>
  <c r="AI169" i="45"/>
  <c r="AJ169" i="45"/>
  <c r="AI171" i="46"/>
  <c r="AJ171" i="46"/>
  <c r="AK171" i="46"/>
  <c r="AE171" i="46"/>
  <c r="AI179" i="46"/>
  <c r="AJ179" i="46"/>
  <c r="AK179" i="46"/>
  <c r="AE179" i="46"/>
  <c r="AI189" i="46"/>
  <c r="AJ189" i="46"/>
  <c r="AK189" i="46"/>
  <c r="AE189" i="46"/>
  <c r="AI193" i="46"/>
  <c r="AJ193" i="46"/>
  <c r="AK193" i="46"/>
  <c r="AE193" i="46"/>
  <c r="AI189" i="45"/>
  <c r="AJ189" i="45"/>
  <c r="AI177" i="45"/>
  <c r="AJ177" i="45"/>
  <c r="AK177" i="45"/>
  <c r="AE177" i="45"/>
  <c r="AI170" i="45"/>
  <c r="AJ170" i="45"/>
  <c r="AK170" i="45"/>
  <c r="AE170" i="45"/>
  <c r="AI186" i="45"/>
  <c r="AJ186" i="45"/>
  <c r="AI148" i="46"/>
  <c r="AJ148" i="46"/>
  <c r="AK148" i="46"/>
  <c r="AE148" i="46"/>
  <c r="AI128" i="46"/>
  <c r="AJ128" i="46"/>
  <c r="AK128" i="46"/>
  <c r="AE128" i="46"/>
  <c r="AI140" i="46"/>
  <c r="AJ140" i="46"/>
  <c r="AK140" i="46"/>
  <c r="AE140" i="46"/>
  <c r="AI145" i="45"/>
  <c r="AJ145" i="45"/>
  <c r="AI85" i="46"/>
  <c r="AJ85" i="46"/>
  <c r="AK85" i="46"/>
  <c r="AE85" i="46"/>
  <c r="AI86" i="46"/>
  <c r="AJ86" i="46"/>
  <c r="AK86" i="46"/>
  <c r="AE86" i="46"/>
  <c r="AI87" i="46"/>
  <c r="AJ87" i="46"/>
  <c r="AK87" i="46"/>
  <c r="AE87" i="46"/>
  <c r="AK857" i="45"/>
  <c r="AE857" i="45"/>
  <c r="E24" i="48"/>
  <c r="F24" i="48"/>
  <c r="AK408" i="45"/>
  <c r="AE408" i="45"/>
  <c r="AK119" i="45"/>
  <c r="AE119" i="45"/>
  <c r="AK98" i="45"/>
  <c r="AE98" i="45"/>
  <c r="AK522" i="45"/>
  <c r="AE522" i="45"/>
  <c r="AK734" i="45"/>
  <c r="AE734" i="45"/>
  <c r="AK384" i="45"/>
  <c r="AE384" i="45"/>
  <c r="AK412" i="45"/>
  <c r="AE412" i="45"/>
  <c r="AK741" i="45"/>
  <c r="AE741" i="45"/>
  <c r="AK134" i="45"/>
  <c r="AE134" i="45"/>
  <c r="AK580" i="45"/>
  <c r="AE580" i="45"/>
  <c r="AK852" i="45"/>
  <c r="AE852" i="45"/>
  <c r="AK582" i="45"/>
  <c r="AE582" i="45"/>
  <c r="AK132" i="45"/>
  <c r="AE132" i="45"/>
  <c r="AK195" i="45"/>
  <c r="AE195" i="45"/>
  <c r="AK587" i="45"/>
  <c r="AE587" i="45"/>
  <c r="AK555" i="45"/>
  <c r="AE555" i="45"/>
  <c r="AK694" i="45"/>
  <c r="AE694" i="45"/>
  <c r="AK821" i="45"/>
  <c r="AE821" i="45"/>
  <c r="AK104" i="45"/>
  <c r="AE104" i="45"/>
  <c r="AK99" i="45"/>
  <c r="AE99" i="45"/>
  <c r="AK495" i="45"/>
  <c r="AE495" i="45"/>
  <c r="AK346" i="45"/>
  <c r="AE346" i="45"/>
  <c r="AK458" i="45"/>
  <c r="AE458" i="45"/>
  <c r="AK387" i="45"/>
  <c r="AE387" i="45"/>
  <c r="AK30" i="45"/>
  <c r="AE30" i="45"/>
  <c r="AK145" i="45"/>
  <c r="AE145" i="45"/>
  <c r="AK184" i="45"/>
  <c r="AE184" i="45"/>
  <c r="AK385" i="45"/>
  <c r="AE385" i="45"/>
  <c r="AK637" i="45"/>
  <c r="AE637" i="45"/>
  <c r="AK792" i="45"/>
  <c r="AE792" i="45"/>
  <c r="AK831" i="45"/>
  <c r="AE831" i="45"/>
  <c r="AK723" i="45"/>
  <c r="AE723" i="45"/>
  <c r="AK841" i="45"/>
  <c r="AE841" i="45"/>
  <c r="AK28" i="45"/>
  <c r="AE28" i="45"/>
  <c r="AK545" i="45"/>
  <c r="AE545" i="45"/>
  <c r="AK842" i="45"/>
  <c r="AE842" i="45"/>
  <c r="AK787" i="45"/>
  <c r="AE787" i="45"/>
  <c r="AK108" i="45"/>
  <c r="AE108" i="45"/>
  <c r="AK501" i="45"/>
  <c r="AE501" i="45"/>
  <c r="AK461" i="45"/>
  <c r="AE461" i="45"/>
  <c r="AK861" i="45"/>
  <c r="AE861" i="45"/>
  <c r="AK526" i="45"/>
  <c r="AE526" i="45"/>
  <c r="AK41" i="45"/>
  <c r="AE41" i="45"/>
  <c r="AK527" i="45"/>
  <c r="AE527" i="45"/>
  <c r="AK740" i="45"/>
  <c r="AE740" i="45"/>
  <c r="AK801" i="45"/>
  <c r="AE801" i="45"/>
  <c r="AK627" i="45"/>
  <c r="AE627" i="45"/>
  <c r="AK101" i="45"/>
  <c r="AE101" i="45"/>
  <c r="AK188" i="45"/>
  <c r="AE188" i="45"/>
  <c r="AK386" i="45"/>
  <c r="AE386" i="45"/>
  <c r="AK548" i="45"/>
  <c r="AE548" i="45"/>
  <c r="AK847" i="45"/>
  <c r="AE847" i="45"/>
  <c r="AK181" i="45"/>
  <c r="AE181" i="45"/>
  <c r="AK399" i="45"/>
  <c r="AE399" i="45"/>
  <c r="AK693" i="45"/>
  <c r="AE693" i="45"/>
  <c r="AK845" i="45"/>
  <c r="AE845" i="45"/>
  <c r="AK32" i="45"/>
  <c r="AE32" i="45"/>
  <c r="AK186" i="45"/>
  <c r="AE186" i="45"/>
  <c r="AK343" i="45"/>
  <c r="AE343" i="45"/>
  <c r="AK547" i="45"/>
  <c r="AE547" i="45"/>
  <c r="AK846" i="45"/>
  <c r="AE846" i="45"/>
  <c r="AK789" i="45"/>
  <c r="AE789" i="45"/>
  <c r="AK830" i="45"/>
  <c r="AE830" i="45"/>
  <c r="AK25" i="45"/>
  <c r="AE25" i="45"/>
  <c r="AK573" i="45"/>
  <c r="AE573" i="45"/>
  <c r="AK639" i="45"/>
  <c r="AE639" i="45"/>
  <c r="AK496" i="45"/>
  <c r="AE496" i="45"/>
  <c r="AK800" i="45"/>
  <c r="AE800" i="45"/>
  <c r="AK623" i="45"/>
  <c r="AE623" i="45"/>
  <c r="AK332" i="45"/>
  <c r="AE332" i="45"/>
  <c r="AK336" i="45"/>
  <c r="AE336" i="45"/>
  <c r="AK621" i="45"/>
  <c r="AE621" i="45"/>
  <c r="AK338" i="45"/>
  <c r="AE338" i="45"/>
  <c r="AK840" i="45"/>
  <c r="AE840" i="45"/>
  <c r="AK630" i="45"/>
  <c r="AE630" i="45"/>
  <c r="AK629" i="45"/>
  <c r="AE629" i="45"/>
  <c r="AK115" i="45"/>
  <c r="AE115" i="45"/>
  <c r="AK625" i="45"/>
  <c r="AE625" i="45"/>
  <c r="AK799" i="45"/>
  <c r="AE799" i="45"/>
  <c r="AK105" i="45"/>
  <c r="AE105" i="45"/>
  <c r="AK383" i="45"/>
  <c r="AE383" i="45"/>
  <c r="AK550" i="45"/>
  <c r="AE550" i="45"/>
  <c r="AK828" i="45"/>
  <c r="AE828" i="45"/>
  <c r="AK27" i="45"/>
  <c r="AE27" i="45"/>
  <c r="AK277" i="45"/>
  <c r="AE277" i="45"/>
  <c r="AK579" i="45"/>
  <c r="AE579" i="45"/>
  <c r="AK849" i="45"/>
  <c r="AE849" i="45"/>
  <c r="AK549" i="45"/>
  <c r="AE549" i="45"/>
  <c r="AK788" i="45"/>
  <c r="AE788" i="45"/>
  <c r="AK850" i="45"/>
  <c r="AE850" i="45"/>
  <c r="AK793" i="45"/>
  <c r="AE793" i="45"/>
  <c r="AK843" i="45"/>
  <c r="AE843" i="45"/>
  <c r="AK29" i="45"/>
  <c r="AE29" i="45"/>
  <c r="AK720" i="45"/>
  <c r="AE720" i="45"/>
  <c r="AK695" i="45"/>
  <c r="AE695" i="45"/>
  <c r="AK858" i="45"/>
  <c r="AE858" i="45"/>
  <c r="AK500" i="45"/>
  <c r="AE500" i="45"/>
  <c r="AK622" i="45"/>
  <c r="AE622" i="45"/>
  <c r="AK503" i="45"/>
  <c r="AE503" i="45"/>
  <c r="AK334" i="45"/>
  <c r="AE334" i="45"/>
  <c r="AK624" i="45"/>
  <c r="AE624" i="45"/>
  <c r="AK333" i="45"/>
  <c r="AE333" i="45"/>
  <c r="AK107" i="45"/>
  <c r="AE107" i="45"/>
  <c r="AK859" i="45"/>
  <c r="AE859" i="45"/>
  <c r="AK743" i="45"/>
  <c r="AE743" i="45"/>
  <c r="AK335" i="45"/>
  <c r="AE335" i="45"/>
  <c r="AK40" i="45"/>
  <c r="AE40" i="45"/>
  <c r="AK460" i="45"/>
  <c r="AE460" i="45"/>
  <c r="AK109" i="45"/>
  <c r="AE109" i="45"/>
  <c r="AK172" i="45"/>
  <c r="AE172" i="45"/>
  <c r="AK196" i="45"/>
  <c r="AE196" i="45"/>
  <c r="AK533" i="45"/>
  <c r="AE533" i="45"/>
  <c r="AK552" i="45"/>
  <c r="AE552" i="45"/>
  <c r="AK844" i="45"/>
  <c r="AE844" i="45"/>
  <c r="AK31" i="45"/>
  <c r="AE31" i="45"/>
  <c r="AK344" i="45"/>
  <c r="AE344" i="45"/>
  <c r="AK189" i="45"/>
  <c r="AE189" i="45"/>
  <c r="AK285" i="45"/>
  <c r="AE285" i="45"/>
  <c r="AK483" i="45"/>
  <c r="AE483" i="45"/>
  <c r="AK588" i="45"/>
  <c r="AE588" i="45"/>
  <c r="AK697" i="45"/>
  <c r="AE697" i="45"/>
  <c r="AK790" i="45"/>
  <c r="AE790" i="45"/>
  <c r="AK551" i="45"/>
  <c r="AE551" i="45"/>
  <c r="AK791" i="45"/>
  <c r="AE791" i="45"/>
  <c r="AK851" i="45"/>
  <c r="AE851" i="45"/>
  <c r="AK33" i="45"/>
  <c r="AE33" i="45"/>
  <c r="AK636" i="45"/>
  <c r="AE636" i="45"/>
  <c r="AK504" i="45"/>
  <c r="AE504" i="45"/>
  <c r="AK116" i="45"/>
  <c r="AE116" i="45"/>
  <c r="AK110" i="45"/>
  <c r="AE110" i="45"/>
  <c r="AK205" i="45"/>
  <c r="AE205" i="45"/>
  <c r="AK737" i="45"/>
  <c r="AE737" i="45"/>
  <c r="AK631" i="45"/>
  <c r="AE631" i="45"/>
  <c r="AK411" i="45"/>
  <c r="AE411" i="45"/>
  <c r="AK626" i="45"/>
  <c r="AE626" i="45"/>
  <c r="AK524" i="45"/>
  <c r="AE524" i="45"/>
  <c r="AK103" i="45"/>
  <c r="AE103" i="45"/>
  <c r="AK337" i="45"/>
  <c r="AE337" i="45"/>
  <c r="AK26" i="45"/>
  <c r="AE26" i="45"/>
  <c r="AK638" i="45"/>
  <c r="AE638" i="45"/>
  <c r="AK201" i="45"/>
  <c r="AE201" i="45"/>
  <c r="AK42" i="45"/>
  <c r="AE42" i="45"/>
  <c r="AK736" i="45"/>
  <c r="AE736" i="45"/>
  <c r="AK130" i="45"/>
  <c r="AE130" i="45"/>
  <c r="AK554" i="45"/>
  <c r="AE554" i="45"/>
  <c r="AK848" i="45"/>
  <c r="AE848" i="45"/>
  <c r="AK169" i="45"/>
  <c r="AE169" i="45"/>
  <c r="AK193" i="45"/>
  <c r="AE193" i="45"/>
  <c r="AK574" i="45"/>
  <c r="AE574" i="45"/>
  <c r="AK577" i="45"/>
  <c r="AE577" i="45"/>
  <c r="AK85" i="45"/>
  <c r="AE85" i="45"/>
  <c r="AK322" i="45"/>
  <c r="AE322" i="45"/>
  <c r="AK553" i="45"/>
  <c r="AE553" i="45"/>
  <c r="AK786" i="45"/>
  <c r="AE786" i="45"/>
  <c r="AK794" i="45"/>
  <c r="AE794" i="45"/>
  <c r="AK100" i="45"/>
  <c r="AE100" i="45"/>
  <c r="AK102" i="45"/>
  <c r="AE102" i="45"/>
  <c r="AK640" i="45"/>
  <c r="AE640" i="45"/>
  <c r="AK498" i="45"/>
  <c r="AE498" i="45"/>
  <c r="AK409" i="45"/>
  <c r="AE409" i="45"/>
  <c r="AK802" i="45"/>
  <c r="AE802" i="45"/>
  <c r="AK502" i="45"/>
  <c r="AE502" i="45"/>
  <c r="AK738" i="45"/>
  <c r="AE738" i="45"/>
  <c r="AK628" i="45"/>
  <c r="AE628" i="45"/>
  <c r="AK38" i="45"/>
  <c r="AE38" i="45"/>
  <c r="AK742" i="45"/>
  <c r="AE742" i="45"/>
  <c r="AK202" i="45"/>
  <c r="AE202" i="45"/>
  <c r="AK118" i="45"/>
  <c r="AE118" i="45"/>
  <c r="AK345" i="45"/>
  <c r="AE345" i="45"/>
  <c r="AK457" i="45"/>
  <c r="AE457" i="45"/>
  <c r="AK410" i="45"/>
  <c r="AE410" i="45"/>
  <c r="AK459" i="45"/>
  <c r="AE459" i="45"/>
  <c r="AK733" i="45"/>
  <c r="AE733" i="45"/>
  <c r="AE463" i="46"/>
  <c r="AK106" i="45"/>
  <c r="AE106" i="45"/>
  <c r="AK803" i="45"/>
  <c r="AE803" i="45"/>
  <c r="AK499" i="45"/>
  <c r="AE499" i="45"/>
  <c r="AK860" i="45"/>
  <c r="AE860" i="45"/>
  <c r="AK203" i="45"/>
  <c r="AE203" i="45"/>
  <c r="AK39" i="45"/>
  <c r="AE39" i="45"/>
  <c r="AK523" i="45"/>
  <c r="AE523" i="45"/>
  <c r="AK739" i="45"/>
  <c r="AE739" i="45"/>
  <c r="AK117" i="45"/>
  <c r="AE117" i="45"/>
  <c r="AK97" i="45"/>
  <c r="AE97" i="45"/>
  <c r="AK204" i="45"/>
  <c r="AE204" i="45"/>
  <c r="AK735" i="45"/>
  <c r="AE735" i="45"/>
  <c r="AK525" i="45"/>
  <c r="AE525" i="45"/>
  <c r="AK331" i="45"/>
  <c r="AE331" i="45"/>
  <c r="AK497" i="45"/>
  <c r="AE497" i="45"/>
  <c r="AK347" i="45"/>
  <c r="AE347" i="45"/>
  <c r="AK546" i="45"/>
  <c r="AE546" i="45"/>
  <c r="AI39" i="46"/>
  <c r="AJ39" i="46"/>
  <c r="AK39" i="46"/>
  <c r="AE39" i="46"/>
  <c r="AI29" i="56"/>
  <c r="AJ29" i="56"/>
  <c r="AK29" i="56"/>
  <c r="AE29" i="56"/>
  <c r="F16" i="58"/>
  <c r="G16" i="58"/>
  <c r="AI25" i="56"/>
  <c r="AJ25" i="56"/>
  <c r="AK25" i="56"/>
  <c r="AE25" i="56"/>
  <c r="V19" i="25"/>
  <c r="W19" i="25"/>
  <c r="R19" i="25"/>
  <c r="F14" i="27"/>
  <c r="V21" i="25"/>
  <c r="W21" i="25"/>
  <c r="R21" i="25"/>
  <c r="F16" i="27"/>
  <c r="T22" i="31"/>
  <c r="B8" i="33"/>
  <c r="AI28" i="41"/>
  <c r="AJ28" i="41"/>
  <c r="AK28" i="41"/>
  <c r="AE28" i="41"/>
  <c r="F15" i="43"/>
  <c r="AI26" i="41"/>
  <c r="AJ26" i="41"/>
  <c r="AK26" i="41"/>
  <c r="AE26" i="41"/>
  <c r="F13" i="43"/>
  <c r="AI27" i="41"/>
  <c r="AJ27" i="41"/>
  <c r="AK27" i="41"/>
  <c r="AE27" i="41"/>
  <c r="F14" i="43"/>
  <c r="AI29" i="55"/>
  <c r="AJ29" i="55"/>
  <c r="AK29" i="55"/>
  <c r="AE29" i="55"/>
  <c r="F16" i="57"/>
  <c r="G16" i="57"/>
  <c r="AI28" i="55"/>
  <c r="AJ28" i="55"/>
  <c r="AK28" i="55"/>
  <c r="AE28" i="55"/>
  <c r="F15" i="57"/>
  <c r="G15" i="57"/>
  <c r="AI27" i="55"/>
  <c r="AJ27" i="55"/>
  <c r="AK27" i="55"/>
  <c r="AE27" i="55"/>
  <c r="F14" i="57"/>
  <c r="G14" i="57"/>
  <c r="AE21" i="55"/>
  <c r="C13" i="57"/>
  <c r="G13" i="52"/>
  <c r="B8" i="52"/>
  <c r="C14" i="52"/>
  <c r="AI18" i="50"/>
  <c r="AJ18" i="50"/>
  <c r="AK18" i="50"/>
  <c r="AE18" i="50"/>
  <c r="B12" i="52"/>
  <c r="B17" i="52"/>
  <c r="G15" i="37"/>
  <c r="G13" i="37"/>
  <c r="AG689" i="45"/>
  <c r="AI685" i="45"/>
  <c r="AJ685" i="45"/>
  <c r="AK685" i="45"/>
  <c r="AE685" i="45"/>
  <c r="AI813" i="45"/>
  <c r="AJ813" i="45"/>
  <c r="AK813" i="45"/>
  <c r="AE813" i="45"/>
  <c r="AG658" i="46"/>
  <c r="AI650" i="46"/>
  <c r="AJ650" i="46"/>
  <c r="AK650" i="46"/>
  <c r="AE650" i="46"/>
  <c r="AI183" i="46"/>
  <c r="AJ183" i="46"/>
  <c r="AK183" i="46"/>
  <c r="AE183" i="46"/>
  <c r="AI187" i="46"/>
  <c r="AJ187" i="46"/>
  <c r="AK187" i="46"/>
  <c r="AE187" i="46"/>
  <c r="AI191" i="46"/>
  <c r="AJ191" i="46"/>
  <c r="AK191" i="46"/>
  <c r="AE191" i="46"/>
  <c r="AI195" i="46"/>
  <c r="AJ195" i="46"/>
  <c r="AK195" i="46"/>
  <c r="AE195" i="46"/>
  <c r="B23" i="48"/>
  <c r="C23" i="48"/>
  <c r="AI321" i="45"/>
  <c r="AJ321" i="45"/>
  <c r="AK321" i="45"/>
  <c r="AE321" i="45"/>
  <c r="AI321" i="46"/>
  <c r="AJ321" i="46"/>
  <c r="AK321" i="46"/>
  <c r="AE321" i="46"/>
  <c r="AI601" i="46"/>
  <c r="AJ601" i="46"/>
  <c r="AK601" i="46"/>
  <c r="AE601" i="46"/>
  <c r="AG379" i="45"/>
  <c r="AI358" i="45"/>
  <c r="AJ358" i="45"/>
  <c r="AK358" i="45"/>
  <c r="AE358" i="45"/>
  <c r="AI591" i="45"/>
  <c r="AJ591" i="45"/>
  <c r="AK591" i="45"/>
  <c r="AE591" i="45"/>
  <c r="AI284" i="46"/>
  <c r="AJ284" i="46"/>
  <c r="AK284" i="46"/>
  <c r="AE284" i="46"/>
  <c r="AI304" i="46"/>
  <c r="AJ304" i="46"/>
  <c r="AK304" i="46"/>
  <c r="AE304" i="46"/>
  <c r="AI312" i="46"/>
  <c r="AJ312" i="46"/>
  <c r="AK312" i="46"/>
  <c r="AE312" i="46"/>
  <c r="AI169" i="46"/>
  <c r="AJ169" i="46"/>
  <c r="AK169" i="46"/>
  <c r="AE169" i="46"/>
  <c r="AI173" i="46"/>
  <c r="AJ173" i="46"/>
  <c r="AK173" i="46"/>
  <c r="AE173" i="46"/>
  <c r="AI177" i="46"/>
  <c r="AJ177" i="46"/>
  <c r="AK177" i="46"/>
  <c r="AE177" i="46"/>
  <c r="AI181" i="46"/>
  <c r="AJ181" i="46"/>
  <c r="AK181" i="46"/>
  <c r="AE181" i="46"/>
  <c r="AI305" i="46"/>
  <c r="AJ305" i="46"/>
  <c r="AK305" i="46"/>
  <c r="AE305" i="46"/>
  <c r="AI313" i="46"/>
  <c r="AJ313" i="46"/>
  <c r="AK313" i="46"/>
  <c r="AE313" i="46"/>
  <c r="AI590" i="46"/>
  <c r="AJ590" i="46"/>
  <c r="AK590" i="46"/>
  <c r="AE590" i="46"/>
  <c r="AI32" i="46"/>
  <c r="AJ32" i="46"/>
  <c r="AK32" i="46"/>
  <c r="AE32" i="46"/>
  <c r="AE34" i="46"/>
  <c r="B12" i="48"/>
  <c r="AI147" i="45"/>
  <c r="AJ147" i="45"/>
  <c r="AK147" i="45"/>
  <c r="AE147" i="45"/>
  <c r="AI140" i="45"/>
  <c r="AJ140" i="45"/>
  <c r="AK140" i="45"/>
  <c r="AE140" i="45"/>
  <c r="AI166" i="45"/>
  <c r="AJ166" i="45"/>
  <c r="AK166" i="45"/>
  <c r="AE166" i="45"/>
  <c r="AI318" i="45"/>
  <c r="AJ318" i="45"/>
  <c r="AK318" i="45"/>
  <c r="AE318" i="45"/>
  <c r="AG453" i="46"/>
  <c r="AI423" i="46"/>
  <c r="AJ423" i="46"/>
  <c r="AK423" i="46"/>
  <c r="AE423" i="46"/>
  <c r="AI279" i="46"/>
  <c r="AJ279" i="46"/>
  <c r="AK279" i="46"/>
  <c r="AE279" i="46"/>
  <c r="AI287" i="46"/>
  <c r="AJ287" i="46"/>
  <c r="AK287" i="46"/>
  <c r="AE287" i="46"/>
  <c r="AI266" i="46"/>
  <c r="AJ266" i="46"/>
  <c r="AK266" i="46"/>
  <c r="AE266" i="46"/>
  <c r="AI286" i="46"/>
  <c r="AJ286" i="46"/>
  <c r="AK286" i="46"/>
  <c r="AE286" i="46"/>
  <c r="AI535" i="46"/>
  <c r="AJ535" i="46"/>
  <c r="AK535" i="46"/>
  <c r="AE535" i="46"/>
  <c r="AI234" i="46"/>
  <c r="AJ234" i="46"/>
  <c r="AK234" i="46"/>
  <c r="AE234" i="46"/>
  <c r="AG725" i="46"/>
  <c r="AI722" i="46"/>
  <c r="AJ722" i="46"/>
  <c r="AK722" i="46"/>
  <c r="AE722" i="46"/>
  <c r="AI588" i="46"/>
  <c r="AJ588" i="46"/>
  <c r="AK588" i="46"/>
  <c r="AE588" i="46"/>
  <c r="AI242" i="46"/>
  <c r="AJ242" i="46"/>
  <c r="AK242" i="46"/>
  <c r="AE242" i="46"/>
  <c r="AI764" i="46"/>
  <c r="AJ764" i="46"/>
  <c r="AK764" i="46"/>
  <c r="AE764" i="46"/>
  <c r="AI283" i="46"/>
  <c r="AJ283" i="46"/>
  <c r="AK283" i="46"/>
  <c r="AE283" i="46"/>
  <c r="AI291" i="46"/>
  <c r="AJ291" i="46"/>
  <c r="AK291" i="46"/>
  <c r="AE291" i="46"/>
  <c r="AI270" i="46"/>
  <c r="AJ270" i="46"/>
  <c r="AK270" i="46"/>
  <c r="AE270" i="46"/>
  <c r="AI290" i="46"/>
  <c r="AJ290" i="46"/>
  <c r="AK290" i="46"/>
  <c r="AE290" i="46"/>
  <c r="AI87" i="45"/>
  <c r="AJ87" i="45"/>
  <c r="AK87" i="45"/>
  <c r="AE87" i="45"/>
  <c r="AI319" i="45"/>
  <c r="AJ319" i="45"/>
  <c r="AK319" i="45"/>
  <c r="AE319" i="45"/>
  <c r="AI724" i="45"/>
  <c r="AJ724" i="45"/>
  <c r="AK724" i="45"/>
  <c r="AE724" i="45"/>
  <c r="AI144" i="45"/>
  <c r="AJ144" i="45"/>
  <c r="AK144" i="45"/>
  <c r="AE144" i="45"/>
  <c r="AI721" i="45"/>
  <c r="AJ721" i="45"/>
  <c r="AK721" i="45"/>
  <c r="AE721" i="45"/>
  <c r="AI128" i="45"/>
  <c r="AJ128" i="45"/>
  <c r="AK128" i="45"/>
  <c r="AE128" i="45"/>
  <c r="AI178" i="45"/>
  <c r="AJ178" i="45"/>
  <c r="AK178" i="45"/>
  <c r="AE178" i="45"/>
  <c r="AI105" i="46"/>
  <c r="AJ105" i="46"/>
  <c r="AK105" i="46"/>
  <c r="AE105" i="46"/>
  <c r="AI226" i="46"/>
  <c r="AJ226" i="46"/>
  <c r="AK226" i="46"/>
  <c r="AE226" i="46"/>
  <c r="AI482" i="46"/>
  <c r="AJ482" i="46"/>
  <c r="AK482" i="46"/>
  <c r="AE482" i="46"/>
  <c r="AI712" i="46"/>
  <c r="AJ712" i="46"/>
  <c r="AK712" i="46"/>
  <c r="AE712" i="46"/>
  <c r="AI773" i="46"/>
  <c r="AJ773" i="46"/>
  <c r="AK773" i="46"/>
  <c r="AE773" i="46"/>
  <c r="AI777" i="46"/>
  <c r="AJ777" i="46"/>
  <c r="AK777" i="46"/>
  <c r="AE777" i="46"/>
  <c r="AI860" i="46"/>
  <c r="AJ860" i="46"/>
  <c r="AK860" i="46"/>
  <c r="AE860" i="46"/>
  <c r="AI103" i="46"/>
  <c r="AJ103" i="46"/>
  <c r="AK103" i="46"/>
  <c r="AE103" i="46"/>
  <c r="AI214" i="46"/>
  <c r="AJ214" i="46"/>
  <c r="AK214" i="46"/>
  <c r="AE214" i="46"/>
  <c r="AI603" i="46"/>
  <c r="AJ603" i="46"/>
  <c r="AK603" i="46"/>
  <c r="AE603" i="46"/>
  <c r="AI84" i="46"/>
  <c r="AJ84" i="46"/>
  <c r="AK84" i="46"/>
  <c r="AE84" i="46"/>
  <c r="AI370" i="45"/>
  <c r="AJ370" i="45"/>
  <c r="AK370" i="45"/>
  <c r="AE370" i="45"/>
  <c r="AI320" i="45"/>
  <c r="AJ320" i="45"/>
  <c r="AK320" i="45"/>
  <c r="AE320" i="45"/>
  <c r="AE81" i="46"/>
  <c r="B13" i="48"/>
  <c r="C13" i="48"/>
  <c r="AE614" i="46"/>
  <c r="E28" i="48"/>
  <c r="F28" i="48"/>
  <c r="AI102" i="46"/>
  <c r="AJ102" i="46"/>
  <c r="AK102" i="46"/>
  <c r="AE102" i="46"/>
  <c r="AI88" i="45"/>
  <c r="AJ88" i="45"/>
  <c r="AK88" i="45"/>
  <c r="AE88" i="45"/>
  <c r="AI138" i="45"/>
  <c r="AJ138" i="45"/>
  <c r="AK138" i="45"/>
  <c r="AE138" i="45"/>
  <c r="AI148" i="45"/>
  <c r="AJ148" i="45"/>
  <c r="AK148" i="45"/>
  <c r="AE148" i="45"/>
  <c r="AI84" i="45"/>
  <c r="AJ84" i="45"/>
  <c r="AK84" i="45"/>
  <c r="AE84" i="45"/>
  <c r="AI86" i="45"/>
  <c r="AJ86" i="45"/>
  <c r="AK86" i="45"/>
  <c r="AE86" i="45"/>
  <c r="AI194" i="45"/>
  <c r="AJ194" i="45"/>
  <c r="AK194" i="45"/>
  <c r="AE194" i="45"/>
  <c r="AI104" i="46"/>
  <c r="AJ104" i="46"/>
  <c r="AK104" i="46"/>
  <c r="AE104" i="46"/>
  <c r="AI97" i="46"/>
  <c r="AJ97" i="46"/>
  <c r="AK97" i="46"/>
  <c r="AE97" i="46"/>
  <c r="AI706" i="46"/>
  <c r="AJ706" i="46"/>
  <c r="AK706" i="46"/>
  <c r="AE706" i="46"/>
  <c r="AI108" i="46"/>
  <c r="AJ108" i="46"/>
  <c r="AK108" i="46"/>
  <c r="AE108" i="46"/>
  <c r="AI278" i="46"/>
  <c r="AJ278" i="46"/>
  <c r="AK278" i="46"/>
  <c r="AE278" i="46"/>
  <c r="AI302" i="46"/>
  <c r="AJ302" i="46"/>
  <c r="AK302" i="46"/>
  <c r="AE302" i="46"/>
  <c r="AI600" i="46"/>
  <c r="AJ600" i="46"/>
  <c r="AK600" i="46"/>
  <c r="AE600" i="46"/>
  <c r="AI346" i="46"/>
  <c r="AJ346" i="46"/>
  <c r="AK346" i="46"/>
  <c r="AE346" i="46"/>
  <c r="AI345" i="46"/>
  <c r="AJ345" i="46"/>
  <c r="AK345" i="46"/>
  <c r="AE345" i="46"/>
  <c r="AH385" i="46"/>
  <c r="AH738" i="46"/>
  <c r="AH842" i="46"/>
  <c r="AH497" i="46"/>
  <c r="AH735" i="46"/>
  <c r="AH743" i="46"/>
  <c r="AH257" i="46"/>
  <c r="AI320" i="46"/>
  <c r="AJ320" i="46"/>
  <c r="AK320" i="46"/>
  <c r="AE320" i="46"/>
  <c r="AH428" i="46"/>
  <c r="AH436" i="46"/>
  <c r="AH444" i="46"/>
  <c r="AH452" i="46"/>
  <c r="AI547" i="46"/>
  <c r="AJ547" i="46"/>
  <c r="AK547" i="46"/>
  <c r="AE547" i="46"/>
  <c r="AI765" i="46"/>
  <c r="AJ765" i="46"/>
  <c r="AK765" i="46"/>
  <c r="AE765" i="46"/>
  <c r="AI861" i="46"/>
  <c r="AJ861" i="46"/>
  <c r="AK861" i="46"/>
  <c r="AE861" i="46"/>
  <c r="AH848" i="46"/>
  <c r="AI99" i="46"/>
  <c r="AJ99" i="46"/>
  <c r="AK99" i="46"/>
  <c r="AE99" i="46"/>
  <c r="AI298" i="46"/>
  <c r="AJ298" i="46"/>
  <c r="AK298" i="46"/>
  <c r="AE298" i="46"/>
  <c r="AI172" i="46"/>
  <c r="AJ172" i="46"/>
  <c r="AK172" i="46"/>
  <c r="AE172" i="46"/>
  <c r="AI180" i="46"/>
  <c r="AJ180" i="46"/>
  <c r="AK180" i="46"/>
  <c r="AE180" i="46"/>
  <c r="AI188" i="46"/>
  <c r="AJ188" i="46"/>
  <c r="AK188" i="46"/>
  <c r="AE188" i="46"/>
  <c r="AI196" i="46"/>
  <c r="AJ196" i="46"/>
  <c r="AK196" i="46"/>
  <c r="AE196" i="46"/>
  <c r="AI277" i="46"/>
  <c r="AJ277" i="46"/>
  <c r="AK277" i="46"/>
  <c r="AE277" i="46"/>
  <c r="AI293" i="46"/>
  <c r="AJ293" i="46"/>
  <c r="AK293" i="46"/>
  <c r="AE293" i="46"/>
  <c r="AI311" i="46"/>
  <c r="AJ311" i="46"/>
  <c r="AK311" i="46"/>
  <c r="AE311" i="46"/>
  <c r="AG413" i="46"/>
  <c r="AI408" i="46"/>
  <c r="AJ408" i="46"/>
  <c r="AK408" i="46"/>
  <c r="AE408" i="46"/>
  <c r="AH408" i="46"/>
  <c r="AI550" i="46"/>
  <c r="AJ550" i="46"/>
  <c r="AK550" i="46"/>
  <c r="AE550" i="46"/>
  <c r="AH433" i="46"/>
  <c r="AH441" i="46"/>
  <c r="AH449" i="46"/>
  <c r="AI549" i="46"/>
  <c r="AJ549" i="46"/>
  <c r="AK549" i="46"/>
  <c r="AE549" i="46"/>
  <c r="AH657" i="46"/>
  <c r="AH737" i="46"/>
  <c r="AI830" i="46"/>
  <c r="AJ830" i="46"/>
  <c r="AK830" i="46"/>
  <c r="AE830" i="46"/>
  <c r="AH377" i="46"/>
  <c r="AH426" i="46"/>
  <c r="AH434" i="46"/>
  <c r="AH442" i="46"/>
  <c r="AH450" i="46"/>
  <c r="AI820" i="46"/>
  <c r="AJ820" i="46"/>
  <c r="AK820" i="46"/>
  <c r="AE820" i="46"/>
  <c r="AI816" i="46"/>
  <c r="AJ816" i="46"/>
  <c r="AK816" i="46"/>
  <c r="AE816" i="46"/>
  <c r="AI821" i="46"/>
  <c r="AJ821" i="46"/>
  <c r="AK821" i="46"/>
  <c r="AE821" i="46"/>
  <c r="AI817" i="46"/>
  <c r="AJ817" i="46"/>
  <c r="AK817" i="46"/>
  <c r="AE817" i="46"/>
  <c r="AI813" i="46"/>
  <c r="AJ813" i="46"/>
  <c r="AK813" i="46"/>
  <c r="AE813" i="46"/>
  <c r="AI815" i="46"/>
  <c r="AJ815" i="46"/>
  <c r="AK815" i="46"/>
  <c r="AE815" i="46"/>
  <c r="AI814" i="46"/>
  <c r="AJ814" i="46"/>
  <c r="AK814" i="46"/>
  <c r="AE814" i="46"/>
  <c r="AI819" i="46"/>
  <c r="AJ819" i="46"/>
  <c r="AK819" i="46"/>
  <c r="AE819" i="46"/>
  <c r="AI818" i="46"/>
  <c r="AJ818" i="46"/>
  <c r="AK818" i="46"/>
  <c r="AE818" i="46"/>
  <c r="AI822" i="46"/>
  <c r="AJ822" i="46"/>
  <c r="AK822" i="46"/>
  <c r="AE822" i="46"/>
  <c r="AH850" i="46"/>
  <c r="AH386" i="46"/>
  <c r="AI546" i="46"/>
  <c r="AJ546" i="46"/>
  <c r="AK546" i="46"/>
  <c r="AE546" i="46"/>
  <c r="AH431" i="46"/>
  <c r="AH439" i="46"/>
  <c r="AH447" i="46"/>
  <c r="AI545" i="46"/>
  <c r="AJ545" i="46"/>
  <c r="AK545" i="46"/>
  <c r="AE545" i="46"/>
  <c r="AI688" i="46"/>
  <c r="AJ688" i="46"/>
  <c r="AK688" i="46"/>
  <c r="AE688" i="46"/>
  <c r="AI686" i="46"/>
  <c r="AJ686" i="46"/>
  <c r="AK686" i="46"/>
  <c r="AE686" i="46"/>
  <c r="AI685" i="46"/>
  <c r="AJ685" i="46"/>
  <c r="AK685" i="46"/>
  <c r="AE685" i="46"/>
  <c r="AI675" i="46"/>
  <c r="AJ675" i="46"/>
  <c r="AK675" i="46"/>
  <c r="AE675" i="46"/>
  <c r="AI677" i="46"/>
  <c r="AJ677" i="46"/>
  <c r="AK677" i="46"/>
  <c r="AE677" i="46"/>
  <c r="AI679" i="46"/>
  <c r="AJ679" i="46"/>
  <c r="AK679" i="46"/>
  <c r="AE679" i="46"/>
  <c r="AI681" i="46"/>
  <c r="AJ681" i="46"/>
  <c r="AK681" i="46"/>
  <c r="AE681" i="46"/>
  <c r="AI683" i="46"/>
  <c r="AJ683" i="46"/>
  <c r="AK683" i="46"/>
  <c r="AE683" i="46"/>
  <c r="AI676" i="46"/>
  <c r="AJ676" i="46"/>
  <c r="AK676" i="46"/>
  <c r="AE676" i="46"/>
  <c r="AI678" i="46"/>
  <c r="AJ678" i="46"/>
  <c r="AK678" i="46"/>
  <c r="AE678" i="46"/>
  <c r="AI680" i="46"/>
  <c r="AJ680" i="46"/>
  <c r="AK680" i="46"/>
  <c r="AE680" i="46"/>
  <c r="AI684" i="46"/>
  <c r="AJ684" i="46"/>
  <c r="AK684" i="46"/>
  <c r="AE684" i="46"/>
  <c r="AI682" i="46"/>
  <c r="AJ682" i="46"/>
  <c r="AK682" i="46"/>
  <c r="AE682" i="46"/>
  <c r="AI711" i="46"/>
  <c r="AJ711" i="46"/>
  <c r="AK711" i="46"/>
  <c r="AE711" i="46"/>
  <c r="AI715" i="46"/>
  <c r="AJ715" i="46"/>
  <c r="AK715" i="46"/>
  <c r="AE715" i="46"/>
  <c r="AI713" i="46"/>
  <c r="AJ713" i="46"/>
  <c r="AK713" i="46"/>
  <c r="AE713" i="46"/>
  <c r="AI707" i="46"/>
  <c r="AJ707" i="46"/>
  <c r="AK707" i="46"/>
  <c r="AE707" i="46"/>
  <c r="AI709" i="46"/>
  <c r="AJ709" i="46"/>
  <c r="AK709" i="46"/>
  <c r="AE709" i="46"/>
  <c r="AH790" i="46"/>
  <c r="AH847" i="46"/>
  <c r="AI98" i="46"/>
  <c r="AJ98" i="46"/>
  <c r="AK98" i="46"/>
  <c r="AE98" i="46"/>
  <c r="AI223" i="46"/>
  <c r="AJ223" i="46"/>
  <c r="AK223" i="46"/>
  <c r="AE223" i="46"/>
  <c r="AI235" i="46"/>
  <c r="AJ235" i="46"/>
  <c r="AK235" i="46"/>
  <c r="AE235" i="46"/>
  <c r="AI229" i="46"/>
  <c r="AJ229" i="46"/>
  <c r="AK229" i="46"/>
  <c r="AE229" i="46"/>
  <c r="AI247" i="46"/>
  <c r="AJ247" i="46"/>
  <c r="AK247" i="46"/>
  <c r="AE247" i="46"/>
  <c r="AI224" i="46"/>
  <c r="AJ224" i="46"/>
  <c r="AK224" i="46"/>
  <c r="AE224" i="46"/>
  <c r="AI240" i="46"/>
  <c r="AJ240" i="46"/>
  <c r="AK240" i="46"/>
  <c r="AE240" i="46"/>
  <c r="AI215" i="46"/>
  <c r="AJ215" i="46"/>
  <c r="AK215" i="46"/>
  <c r="AE215" i="46"/>
  <c r="AI227" i="46"/>
  <c r="AJ227" i="46"/>
  <c r="AK227" i="46"/>
  <c r="AE227" i="46"/>
  <c r="AI225" i="46"/>
  <c r="AJ225" i="46"/>
  <c r="AK225" i="46"/>
  <c r="AE225" i="46"/>
  <c r="AI241" i="46"/>
  <c r="AJ241" i="46"/>
  <c r="AK241" i="46"/>
  <c r="AE241" i="46"/>
  <c r="AI220" i="46"/>
  <c r="AJ220" i="46"/>
  <c r="AK220" i="46"/>
  <c r="AE220" i="46"/>
  <c r="AI236" i="46"/>
  <c r="AJ236" i="46"/>
  <c r="AK236" i="46"/>
  <c r="AE236" i="46"/>
  <c r="AI239" i="46"/>
  <c r="AJ239" i="46"/>
  <c r="AK239" i="46"/>
  <c r="AE239" i="46"/>
  <c r="AI219" i="46"/>
  <c r="AJ219" i="46"/>
  <c r="AK219" i="46"/>
  <c r="AE219" i="46"/>
  <c r="AI221" i="46"/>
  <c r="AJ221" i="46"/>
  <c r="AK221" i="46"/>
  <c r="AE221" i="46"/>
  <c r="AI237" i="46"/>
  <c r="AJ237" i="46"/>
  <c r="AK237" i="46"/>
  <c r="AE237" i="46"/>
  <c r="AI246" i="46"/>
  <c r="AJ246" i="46"/>
  <c r="AK246" i="46"/>
  <c r="AE246" i="46"/>
  <c r="AI245" i="46"/>
  <c r="AJ245" i="46"/>
  <c r="AK245" i="46"/>
  <c r="AE245" i="46"/>
  <c r="AI216" i="46"/>
  <c r="AJ216" i="46"/>
  <c r="AK216" i="46"/>
  <c r="AE216" i="46"/>
  <c r="AI232" i="46"/>
  <c r="AJ232" i="46"/>
  <c r="AK232" i="46"/>
  <c r="AE232" i="46"/>
  <c r="AI248" i="46"/>
  <c r="AJ248" i="46"/>
  <c r="AK248" i="46"/>
  <c r="AE248" i="46"/>
  <c r="AI231" i="46"/>
  <c r="AJ231" i="46"/>
  <c r="AK231" i="46"/>
  <c r="AE231" i="46"/>
  <c r="AI243" i="46"/>
  <c r="AJ243" i="46"/>
  <c r="AK243" i="46"/>
  <c r="AE243" i="46"/>
  <c r="AI217" i="46"/>
  <c r="AJ217" i="46"/>
  <c r="AK217" i="46"/>
  <c r="AE217" i="46"/>
  <c r="AI233" i="46"/>
  <c r="AJ233" i="46"/>
  <c r="AK233" i="46"/>
  <c r="AE233" i="46"/>
  <c r="AI228" i="46"/>
  <c r="AJ228" i="46"/>
  <c r="AK228" i="46"/>
  <c r="AE228" i="46"/>
  <c r="AI244" i="46"/>
  <c r="AJ244" i="46"/>
  <c r="AK244" i="46"/>
  <c r="AE244" i="46"/>
  <c r="AI230" i="46"/>
  <c r="AJ230" i="46"/>
  <c r="AK230" i="46"/>
  <c r="AE230" i="46"/>
  <c r="AG379" i="46"/>
  <c r="AI367" i="46"/>
  <c r="AJ367" i="46"/>
  <c r="AK367" i="46"/>
  <c r="AE367" i="46"/>
  <c r="AH365" i="46"/>
  <c r="AH375" i="46"/>
  <c r="AI318" i="46"/>
  <c r="AJ318" i="46"/>
  <c r="AK318" i="46"/>
  <c r="AE318" i="46"/>
  <c r="AI526" i="46"/>
  <c r="AJ526" i="46"/>
  <c r="AK526" i="46"/>
  <c r="AE526" i="46"/>
  <c r="AI527" i="46"/>
  <c r="AJ527" i="46"/>
  <c r="AK527" i="46"/>
  <c r="AE527" i="46"/>
  <c r="AI524" i="46"/>
  <c r="AJ524" i="46"/>
  <c r="AK524" i="46"/>
  <c r="AE524" i="46"/>
  <c r="AI523" i="46"/>
  <c r="AJ523" i="46"/>
  <c r="AK523" i="46"/>
  <c r="AE523" i="46"/>
  <c r="AI522" i="46"/>
  <c r="AJ522" i="46"/>
  <c r="AK522" i="46"/>
  <c r="AE522" i="46"/>
  <c r="AH387" i="46"/>
  <c r="AI486" i="46"/>
  <c r="AJ486" i="46"/>
  <c r="AK486" i="46"/>
  <c r="AE486" i="46"/>
  <c r="AI656" i="46"/>
  <c r="AJ656" i="46"/>
  <c r="AK656" i="46"/>
  <c r="AE656" i="46"/>
  <c r="AH656" i="46"/>
  <c r="AI708" i="46"/>
  <c r="AJ708" i="46"/>
  <c r="AK708" i="46"/>
  <c r="AE708" i="46"/>
  <c r="AH740" i="46"/>
  <c r="AH844" i="46"/>
  <c r="AI131" i="46"/>
  <c r="AJ131" i="46"/>
  <c r="AK131" i="46"/>
  <c r="AE131" i="46"/>
  <c r="AI139" i="46"/>
  <c r="AJ139" i="46"/>
  <c r="AK139" i="46"/>
  <c r="AE139" i="46"/>
  <c r="AI147" i="46"/>
  <c r="AJ147" i="46"/>
  <c r="AK147" i="46"/>
  <c r="AE147" i="46"/>
  <c r="AI133" i="46"/>
  <c r="AJ133" i="46"/>
  <c r="AK133" i="46"/>
  <c r="AE133" i="46"/>
  <c r="AI138" i="46"/>
  <c r="AJ138" i="46"/>
  <c r="AK138" i="46"/>
  <c r="AE138" i="46"/>
  <c r="AI129" i="46"/>
  <c r="AJ129" i="46"/>
  <c r="AK129" i="46"/>
  <c r="AE129" i="46"/>
  <c r="AI145" i="46"/>
  <c r="AJ145" i="46"/>
  <c r="AK145" i="46"/>
  <c r="AE145" i="46"/>
  <c r="AI134" i="46"/>
  <c r="AJ134" i="46"/>
  <c r="AK134" i="46"/>
  <c r="AE134" i="46"/>
  <c r="AI135" i="46"/>
  <c r="AJ135" i="46"/>
  <c r="AK135" i="46"/>
  <c r="AE135" i="46"/>
  <c r="AI143" i="46"/>
  <c r="AJ143" i="46"/>
  <c r="AK143" i="46"/>
  <c r="AE143" i="46"/>
  <c r="AI141" i="46"/>
  <c r="AJ141" i="46"/>
  <c r="AK141" i="46"/>
  <c r="AE141" i="46"/>
  <c r="AI130" i="46"/>
  <c r="AJ130" i="46"/>
  <c r="AK130" i="46"/>
  <c r="AE130" i="46"/>
  <c r="AI146" i="46"/>
  <c r="AJ146" i="46"/>
  <c r="AK146" i="46"/>
  <c r="AE146" i="46"/>
  <c r="AI137" i="46"/>
  <c r="AJ137" i="46"/>
  <c r="AK137" i="46"/>
  <c r="AE137" i="46"/>
  <c r="AI142" i="46"/>
  <c r="AJ142" i="46"/>
  <c r="AK142" i="46"/>
  <c r="AE142" i="46"/>
  <c r="AI144" i="46"/>
  <c r="AJ144" i="46"/>
  <c r="AK144" i="46"/>
  <c r="AE144" i="46"/>
  <c r="AI170" i="46"/>
  <c r="AJ170" i="46"/>
  <c r="AK170" i="46"/>
  <c r="AE170" i="46"/>
  <c r="AI178" i="46"/>
  <c r="AJ178" i="46"/>
  <c r="AK178" i="46"/>
  <c r="AE178" i="46"/>
  <c r="AI186" i="46"/>
  <c r="AJ186" i="46"/>
  <c r="AK186" i="46"/>
  <c r="AE186" i="46"/>
  <c r="AI194" i="46"/>
  <c r="AJ194" i="46"/>
  <c r="AK194" i="46"/>
  <c r="AE194" i="46"/>
  <c r="AI273" i="46"/>
  <c r="AJ273" i="46"/>
  <c r="AK273" i="46"/>
  <c r="AE273" i="46"/>
  <c r="AI289" i="46"/>
  <c r="AJ289" i="46"/>
  <c r="AK289" i="46"/>
  <c r="AE289" i="46"/>
  <c r="AI402" i="46"/>
  <c r="AJ402" i="46"/>
  <c r="AK402" i="46"/>
  <c r="AE402" i="46"/>
  <c r="AI398" i="46"/>
  <c r="AJ398" i="46"/>
  <c r="AK398" i="46"/>
  <c r="AE398" i="46"/>
  <c r="AI397" i="46"/>
  <c r="AJ397" i="46"/>
  <c r="AK397" i="46"/>
  <c r="AE397" i="46"/>
  <c r="AI403" i="46"/>
  <c r="AJ403" i="46"/>
  <c r="AK403" i="46"/>
  <c r="AE403" i="46"/>
  <c r="AI401" i="46"/>
  <c r="AJ401" i="46"/>
  <c r="AK401" i="46"/>
  <c r="AE401" i="46"/>
  <c r="AI399" i="46"/>
  <c r="AJ399" i="46"/>
  <c r="AK399" i="46"/>
  <c r="AE399" i="46"/>
  <c r="AI307" i="46"/>
  <c r="AJ307" i="46"/>
  <c r="AK307" i="46"/>
  <c r="AE307" i="46"/>
  <c r="AI400" i="46"/>
  <c r="AJ400" i="46"/>
  <c r="AK400" i="46"/>
  <c r="AE400" i="46"/>
  <c r="AI653" i="46"/>
  <c r="AJ653" i="46"/>
  <c r="AK653" i="46"/>
  <c r="AE653" i="46"/>
  <c r="AH653" i="46"/>
  <c r="AI776" i="46"/>
  <c r="AJ776" i="46"/>
  <c r="AK776" i="46"/>
  <c r="AE776" i="46"/>
  <c r="AH841" i="46"/>
  <c r="AI107" i="46"/>
  <c r="AJ107" i="46"/>
  <c r="AK107" i="46"/>
  <c r="AE107" i="46"/>
  <c r="AI109" i="46"/>
  <c r="AJ109" i="46"/>
  <c r="AK109" i="46"/>
  <c r="AE109" i="46"/>
  <c r="AH371" i="46"/>
  <c r="AI319" i="46"/>
  <c r="AJ319" i="46"/>
  <c r="AK319" i="46"/>
  <c r="AE319" i="46"/>
  <c r="AI548" i="46"/>
  <c r="AJ548" i="46"/>
  <c r="AK548" i="46"/>
  <c r="AE548" i="46"/>
  <c r="AH654" i="46"/>
  <c r="AH734" i="46"/>
  <c r="AH742" i="46"/>
  <c r="AI827" i="46"/>
  <c r="AJ827" i="46"/>
  <c r="AK827" i="46"/>
  <c r="AE827" i="46"/>
  <c r="AI831" i="46"/>
  <c r="AJ831" i="46"/>
  <c r="AK831" i="46"/>
  <c r="AE831" i="46"/>
  <c r="AI828" i="46"/>
  <c r="AJ828" i="46"/>
  <c r="AK828" i="46"/>
  <c r="AE828" i="46"/>
  <c r="AI857" i="46"/>
  <c r="AJ857" i="46"/>
  <c r="AK857" i="46"/>
  <c r="AE857" i="46"/>
  <c r="AI38" i="46"/>
  <c r="AJ38" i="46"/>
  <c r="AK38" i="46"/>
  <c r="AE38" i="46"/>
  <c r="AI42" i="46"/>
  <c r="AJ42" i="46"/>
  <c r="AK42" i="46"/>
  <c r="AE42" i="46"/>
  <c r="AH256" i="46"/>
  <c r="AI484" i="46"/>
  <c r="AJ484" i="46"/>
  <c r="AK484" i="46"/>
  <c r="AE484" i="46"/>
  <c r="AI696" i="46"/>
  <c r="AJ696" i="46"/>
  <c r="AK696" i="46"/>
  <c r="AE696" i="46"/>
  <c r="AI693" i="46"/>
  <c r="AJ693" i="46"/>
  <c r="AK693" i="46"/>
  <c r="AE693" i="46"/>
  <c r="AI695" i="46"/>
  <c r="AJ695" i="46"/>
  <c r="AK695" i="46"/>
  <c r="AE695" i="46"/>
  <c r="AI697" i="46"/>
  <c r="AJ697" i="46"/>
  <c r="AK697" i="46"/>
  <c r="AE697" i="46"/>
  <c r="AI710" i="46"/>
  <c r="AJ710" i="46"/>
  <c r="AK710" i="46"/>
  <c r="AE710" i="46"/>
  <c r="AI801" i="46"/>
  <c r="AJ801" i="46"/>
  <c r="AK801" i="46"/>
  <c r="AE801" i="46"/>
  <c r="AI800" i="46"/>
  <c r="AJ800" i="46"/>
  <c r="AK800" i="46"/>
  <c r="AE800" i="46"/>
  <c r="AI799" i="46"/>
  <c r="AJ799" i="46"/>
  <c r="AK799" i="46"/>
  <c r="AE799" i="46"/>
  <c r="AI802" i="46"/>
  <c r="AJ802" i="46"/>
  <c r="AK802" i="46"/>
  <c r="AE802" i="46"/>
  <c r="AH739" i="46"/>
  <c r="AH843" i="46"/>
  <c r="AI41" i="46"/>
  <c r="AJ41" i="46"/>
  <c r="AK41" i="46"/>
  <c r="AE41" i="46"/>
  <c r="AI106" i="46"/>
  <c r="AJ106" i="46"/>
  <c r="AK106" i="46"/>
  <c r="AE106" i="46"/>
  <c r="AI274" i="46"/>
  <c r="AJ274" i="46"/>
  <c r="AK274" i="46"/>
  <c r="AE274" i="46"/>
  <c r="AI282" i="46"/>
  <c r="AJ282" i="46"/>
  <c r="AK282" i="46"/>
  <c r="AE282" i="46"/>
  <c r="AG258" i="46"/>
  <c r="AI256" i="46"/>
  <c r="AJ256" i="46"/>
  <c r="AK256" i="46"/>
  <c r="AE256" i="46"/>
  <c r="AH253" i="46"/>
  <c r="AI310" i="46"/>
  <c r="AJ310" i="46"/>
  <c r="AK310" i="46"/>
  <c r="AE310" i="46"/>
  <c r="AH432" i="46"/>
  <c r="AH440" i="46"/>
  <c r="AI448" i="46"/>
  <c r="AJ448" i="46"/>
  <c r="AK448" i="46"/>
  <c r="AE448" i="46"/>
  <c r="AH448" i="46"/>
  <c r="AI552" i="46"/>
  <c r="AJ552" i="46"/>
  <c r="AK552" i="46"/>
  <c r="AE552" i="46"/>
  <c r="AI555" i="46"/>
  <c r="AJ555" i="46"/>
  <c r="AK555" i="46"/>
  <c r="AE555" i="46"/>
  <c r="AI859" i="46"/>
  <c r="AJ859" i="46"/>
  <c r="AK859" i="46"/>
  <c r="AE859" i="46"/>
  <c r="AH852" i="46"/>
  <c r="AI331" i="46"/>
  <c r="AJ331" i="46"/>
  <c r="AK331" i="46"/>
  <c r="AE331" i="46"/>
  <c r="AI335" i="46"/>
  <c r="AJ335" i="46"/>
  <c r="AK335" i="46"/>
  <c r="AE335" i="46"/>
  <c r="AI334" i="46"/>
  <c r="AJ334" i="46"/>
  <c r="AK334" i="46"/>
  <c r="AE334" i="46"/>
  <c r="AI338" i="46"/>
  <c r="AJ338" i="46"/>
  <c r="AK338" i="46"/>
  <c r="AE338" i="46"/>
  <c r="AI333" i="46"/>
  <c r="AJ333" i="46"/>
  <c r="AK333" i="46"/>
  <c r="AE333" i="46"/>
  <c r="AI337" i="46"/>
  <c r="AJ337" i="46"/>
  <c r="AK337" i="46"/>
  <c r="AE337" i="46"/>
  <c r="AI166" i="46"/>
  <c r="AJ166" i="46"/>
  <c r="AK166" i="46"/>
  <c r="AE166" i="46"/>
  <c r="AI168" i="46"/>
  <c r="AJ168" i="46"/>
  <c r="AK168" i="46"/>
  <c r="AE168" i="46"/>
  <c r="AI176" i="46"/>
  <c r="AJ176" i="46"/>
  <c r="AK176" i="46"/>
  <c r="AE176" i="46"/>
  <c r="AI184" i="46"/>
  <c r="AJ184" i="46"/>
  <c r="AK184" i="46"/>
  <c r="AE184" i="46"/>
  <c r="AI192" i="46"/>
  <c r="AJ192" i="46"/>
  <c r="AK192" i="46"/>
  <c r="AE192" i="46"/>
  <c r="AI269" i="46"/>
  <c r="AJ269" i="46"/>
  <c r="AK269" i="46"/>
  <c r="AE269" i="46"/>
  <c r="AI285" i="46"/>
  <c r="AJ285" i="46"/>
  <c r="AK285" i="46"/>
  <c r="AE285" i="46"/>
  <c r="AI303" i="46"/>
  <c r="AJ303" i="46"/>
  <c r="AK303" i="46"/>
  <c r="AE303" i="46"/>
  <c r="AH384" i="46"/>
  <c r="AH429" i="46"/>
  <c r="AH437" i="46"/>
  <c r="AH445" i="46"/>
  <c r="AG505" i="46"/>
  <c r="AI497" i="46"/>
  <c r="AJ497" i="46"/>
  <c r="AK497" i="46"/>
  <c r="AE497" i="46"/>
  <c r="AH495" i="46"/>
  <c r="AI525" i="46"/>
  <c r="AJ525" i="46"/>
  <c r="AK525" i="46"/>
  <c r="AE525" i="46"/>
  <c r="AI587" i="46"/>
  <c r="AJ587" i="46"/>
  <c r="AK587" i="46"/>
  <c r="AE587" i="46"/>
  <c r="AH721" i="46"/>
  <c r="AG744" i="46"/>
  <c r="AI738" i="46"/>
  <c r="AJ738" i="46"/>
  <c r="AK738" i="46"/>
  <c r="AE738" i="46"/>
  <c r="AH733" i="46"/>
  <c r="AH741" i="46"/>
  <c r="AH849" i="46"/>
  <c r="AH369" i="46"/>
  <c r="AI343" i="46"/>
  <c r="AJ343" i="46"/>
  <c r="AK343" i="46"/>
  <c r="AE343" i="46"/>
  <c r="AH255" i="46"/>
  <c r="AI483" i="46"/>
  <c r="AJ483" i="46"/>
  <c r="AK483" i="46"/>
  <c r="AE483" i="46"/>
  <c r="AH430" i="46"/>
  <c r="AH438" i="46"/>
  <c r="AH446" i="46"/>
  <c r="AI496" i="46"/>
  <c r="AJ496" i="46"/>
  <c r="AK496" i="46"/>
  <c r="AE496" i="46"/>
  <c r="AH496" i="46"/>
  <c r="AI551" i="46"/>
  <c r="AJ551" i="46"/>
  <c r="AK551" i="46"/>
  <c r="AE551" i="46"/>
  <c r="AH723" i="46"/>
  <c r="AI767" i="46"/>
  <c r="AJ767" i="46"/>
  <c r="AK767" i="46"/>
  <c r="AE767" i="46"/>
  <c r="AI766" i="46"/>
  <c r="AJ766" i="46"/>
  <c r="AK766" i="46"/>
  <c r="AE766" i="46"/>
  <c r="AI763" i="46"/>
  <c r="AJ763" i="46"/>
  <c r="AK763" i="46"/>
  <c r="AE763" i="46"/>
  <c r="AI762" i="46"/>
  <c r="AJ762" i="46"/>
  <c r="AK762" i="46"/>
  <c r="AE762" i="46"/>
  <c r="AI812" i="46"/>
  <c r="AJ812" i="46"/>
  <c r="AK812" i="46"/>
  <c r="AE812" i="46"/>
  <c r="AH846" i="46"/>
  <c r="AI119" i="46"/>
  <c r="AJ119" i="46"/>
  <c r="AK119" i="46"/>
  <c r="AE119" i="46"/>
  <c r="AI118" i="46"/>
  <c r="AJ118" i="46"/>
  <c r="AK118" i="46"/>
  <c r="AE118" i="46"/>
  <c r="AI117" i="46"/>
  <c r="AJ117" i="46"/>
  <c r="AK117" i="46"/>
  <c r="AE117" i="46"/>
  <c r="AI116" i="46"/>
  <c r="AJ116" i="46"/>
  <c r="AK116" i="46"/>
  <c r="AE116" i="46"/>
  <c r="AI344" i="46"/>
  <c r="AJ344" i="46"/>
  <c r="AK344" i="46"/>
  <c r="AE344" i="46"/>
  <c r="AI533" i="46"/>
  <c r="AJ533" i="46"/>
  <c r="AK533" i="46"/>
  <c r="AE533" i="46"/>
  <c r="AI532" i="46"/>
  <c r="AJ532" i="46"/>
  <c r="AK532" i="46"/>
  <c r="AE532" i="46"/>
  <c r="AI554" i="46"/>
  <c r="AJ554" i="46"/>
  <c r="AK554" i="46"/>
  <c r="AE554" i="46"/>
  <c r="AH427" i="46"/>
  <c r="AH435" i="46"/>
  <c r="AH443" i="46"/>
  <c r="AH451" i="46"/>
  <c r="AI536" i="46"/>
  <c r="AJ536" i="46"/>
  <c r="AK536" i="46"/>
  <c r="AE536" i="46"/>
  <c r="AI687" i="46"/>
  <c r="AJ687" i="46"/>
  <c r="AK687" i="46"/>
  <c r="AE687" i="46"/>
  <c r="AH655" i="46"/>
  <c r="AI774" i="46"/>
  <c r="AJ774" i="46"/>
  <c r="AK774" i="46"/>
  <c r="AE774" i="46"/>
  <c r="AG795" i="46"/>
  <c r="AH851" i="46"/>
  <c r="AI100" i="46"/>
  <c r="AJ100" i="46"/>
  <c r="AK100" i="46"/>
  <c r="AE100" i="46"/>
  <c r="AI101" i="46"/>
  <c r="AJ101" i="46"/>
  <c r="AK101" i="46"/>
  <c r="AE101" i="46"/>
  <c r="AI222" i="46"/>
  <c r="AJ222" i="46"/>
  <c r="AK222" i="46"/>
  <c r="AE222" i="46"/>
  <c r="AI238" i="46"/>
  <c r="AJ238" i="46"/>
  <c r="AK238" i="46"/>
  <c r="AE238" i="46"/>
  <c r="AI294" i="46"/>
  <c r="AJ294" i="46"/>
  <c r="AK294" i="46"/>
  <c r="AE294" i="46"/>
  <c r="AH373" i="46"/>
  <c r="AH367" i="46"/>
  <c r="AI306" i="46"/>
  <c r="AJ306" i="46"/>
  <c r="AK306" i="46"/>
  <c r="AE306" i="46"/>
  <c r="AG388" i="46"/>
  <c r="AI385" i="46"/>
  <c r="AJ385" i="46"/>
  <c r="AK385" i="46"/>
  <c r="AE385" i="46"/>
  <c r="AH383" i="46"/>
  <c r="AI768" i="46"/>
  <c r="AJ768" i="46"/>
  <c r="AK768" i="46"/>
  <c r="AE768" i="46"/>
  <c r="AH736" i="46"/>
  <c r="AG853" i="46"/>
  <c r="AI850" i="46"/>
  <c r="AJ850" i="46"/>
  <c r="AK850" i="46"/>
  <c r="AE850" i="46"/>
  <c r="AH840" i="46"/>
  <c r="AI136" i="46"/>
  <c r="AJ136" i="46"/>
  <c r="AK136" i="46"/>
  <c r="AE136" i="46"/>
  <c r="AI174" i="46"/>
  <c r="AJ174" i="46"/>
  <c r="AK174" i="46"/>
  <c r="AE174" i="46"/>
  <c r="AI182" i="46"/>
  <c r="AJ182" i="46"/>
  <c r="AK182" i="46"/>
  <c r="AE182" i="46"/>
  <c r="AI347" i="46"/>
  <c r="AJ347" i="46"/>
  <c r="AK347" i="46"/>
  <c r="AE347" i="46"/>
  <c r="AI281" i="46"/>
  <c r="AJ281" i="46"/>
  <c r="AK281" i="46"/>
  <c r="AE281" i="46"/>
  <c r="AI297" i="46"/>
  <c r="AJ297" i="46"/>
  <c r="AK297" i="46"/>
  <c r="AE297" i="46"/>
  <c r="AH254" i="46"/>
  <c r="AI652" i="46"/>
  <c r="AJ652" i="46"/>
  <c r="AK652" i="46"/>
  <c r="AE652" i="46"/>
  <c r="AH652" i="46"/>
  <c r="AI845" i="46"/>
  <c r="AJ845" i="46"/>
  <c r="AK845" i="46"/>
  <c r="AE845" i="46"/>
  <c r="AH845" i="46"/>
  <c r="AI677" i="45"/>
  <c r="AJ677" i="45"/>
  <c r="AK677" i="45"/>
  <c r="AE677" i="45"/>
  <c r="AH156" i="45"/>
  <c r="AH221" i="45"/>
  <c r="AH229" i="45"/>
  <c r="AH237" i="45"/>
  <c r="AH245" i="45"/>
  <c r="AH445" i="45"/>
  <c r="AG565" i="45"/>
  <c r="AI561" i="45"/>
  <c r="AJ561" i="45"/>
  <c r="AK561" i="45"/>
  <c r="AE561" i="45"/>
  <c r="AH560" i="45"/>
  <c r="AH714" i="45"/>
  <c r="AH777" i="45"/>
  <c r="AI750" i="45"/>
  <c r="AJ750" i="45"/>
  <c r="AK750" i="45"/>
  <c r="AE750" i="45"/>
  <c r="AI749" i="45"/>
  <c r="AJ749" i="45"/>
  <c r="AK749" i="45"/>
  <c r="AE749" i="45"/>
  <c r="AI751" i="45"/>
  <c r="AJ751" i="45"/>
  <c r="AK751" i="45"/>
  <c r="AE751" i="45"/>
  <c r="AH775" i="45"/>
  <c r="AG80" i="45"/>
  <c r="AI51" i="45"/>
  <c r="AJ51" i="45"/>
  <c r="AK51" i="45"/>
  <c r="AE51" i="45"/>
  <c r="AH51" i="45"/>
  <c r="AH59" i="45"/>
  <c r="AH67" i="45"/>
  <c r="AH75" i="45"/>
  <c r="AH157" i="45"/>
  <c r="AG258" i="45"/>
  <c r="AI253" i="45"/>
  <c r="AJ253" i="45"/>
  <c r="AK253" i="45"/>
  <c r="AE253" i="45"/>
  <c r="AH253" i="45"/>
  <c r="AG249" i="45"/>
  <c r="AI229" i="45"/>
  <c r="AJ229" i="45"/>
  <c r="AK229" i="45"/>
  <c r="AE229" i="45"/>
  <c r="AH214" i="45"/>
  <c r="AH222" i="45"/>
  <c r="AH230" i="45"/>
  <c r="AH238" i="45"/>
  <c r="AH246" i="45"/>
  <c r="AH450" i="45"/>
  <c r="AG716" i="45"/>
  <c r="AH663" i="45"/>
  <c r="AH654" i="45"/>
  <c r="AI289" i="45"/>
  <c r="AJ289" i="45"/>
  <c r="AK289" i="45"/>
  <c r="AE289" i="45"/>
  <c r="AI301" i="45"/>
  <c r="AJ301" i="45"/>
  <c r="AK301" i="45"/>
  <c r="AE301" i="45"/>
  <c r="AI298" i="45"/>
  <c r="AJ298" i="45"/>
  <c r="AK298" i="45"/>
  <c r="AE298" i="45"/>
  <c r="AI303" i="45"/>
  <c r="AJ303" i="45"/>
  <c r="AK303" i="45"/>
  <c r="AE303" i="45"/>
  <c r="AI304" i="45"/>
  <c r="AJ304" i="45"/>
  <c r="AK304" i="45"/>
  <c r="AE304" i="45"/>
  <c r="AI313" i="45"/>
  <c r="AJ313" i="45"/>
  <c r="AK313" i="45"/>
  <c r="AE313" i="45"/>
  <c r="AI297" i="45"/>
  <c r="AJ297" i="45"/>
  <c r="AK297" i="45"/>
  <c r="AE297" i="45"/>
  <c r="AI286" i="45"/>
  <c r="AJ286" i="45"/>
  <c r="AK286" i="45"/>
  <c r="AE286" i="45"/>
  <c r="AI294" i="45"/>
  <c r="AJ294" i="45"/>
  <c r="AK294" i="45"/>
  <c r="AE294" i="45"/>
  <c r="AI310" i="45"/>
  <c r="AJ310" i="45"/>
  <c r="AK310" i="45"/>
  <c r="AE310" i="45"/>
  <c r="AI287" i="45"/>
  <c r="AJ287" i="45"/>
  <c r="AK287" i="45"/>
  <c r="AE287" i="45"/>
  <c r="AI299" i="45"/>
  <c r="AJ299" i="45"/>
  <c r="AK299" i="45"/>
  <c r="AE299" i="45"/>
  <c r="AI288" i="45"/>
  <c r="AJ288" i="45"/>
  <c r="AK288" i="45"/>
  <c r="AE288" i="45"/>
  <c r="AI300" i="45"/>
  <c r="AJ300" i="45"/>
  <c r="AK300" i="45"/>
  <c r="AE300" i="45"/>
  <c r="AI293" i="45"/>
  <c r="AJ293" i="45"/>
  <c r="AK293" i="45"/>
  <c r="AE293" i="45"/>
  <c r="AI309" i="45"/>
  <c r="AJ309" i="45"/>
  <c r="AK309" i="45"/>
  <c r="AE309" i="45"/>
  <c r="AI306" i="45"/>
  <c r="AJ306" i="45"/>
  <c r="AK306" i="45"/>
  <c r="AE306" i="45"/>
  <c r="AI295" i="45"/>
  <c r="AJ295" i="45"/>
  <c r="AK295" i="45"/>
  <c r="AE295" i="45"/>
  <c r="AI311" i="45"/>
  <c r="AJ311" i="45"/>
  <c r="AK311" i="45"/>
  <c r="AE311" i="45"/>
  <c r="AI296" i="45"/>
  <c r="AJ296" i="45"/>
  <c r="AK296" i="45"/>
  <c r="AE296" i="45"/>
  <c r="AI312" i="45"/>
  <c r="AJ312" i="45"/>
  <c r="AK312" i="45"/>
  <c r="AE312" i="45"/>
  <c r="AI305" i="45"/>
  <c r="AJ305" i="45"/>
  <c r="AK305" i="45"/>
  <c r="AE305" i="45"/>
  <c r="AI290" i="45"/>
  <c r="AJ290" i="45"/>
  <c r="AK290" i="45"/>
  <c r="AE290" i="45"/>
  <c r="AI302" i="45"/>
  <c r="AJ302" i="45"/>
  <c r="AK302" i="45"/>
  <c r="AE302" i="45"/>
  <c r="AI291" i="45"/>
  <c r="AJ291" i="45"/>
  <c r="AK291" i="45"/>
  <c r="AE291" i="45"/>
  <c r="AI307" i="45"/>
  <c r="AJ307" i="45"/>
  <c r="AK307" i="45"/>
  <c r="AE307" i="45"/>
  <c r="AI292" i="45"/>
  <c r="AJ292" i="45"/>
  <c r="AK292" i="45"/>
  <c r="AE292" i="45"/>
  <c r="AI308" i="45"/>
  <c r="AJ308" i="45"/>
  <c r="AK308" i="45"/>
  <c r="AE308" i="45"/>
  <c r="AI274" i="45"/>
  <c r="AJ274" i="45"/>
  <c r="AK274" i="45"/>
  <c r="AE274" i="45"/>
  <c r="AI282" i="45"/>
  <c r="AJ282" i="45"/>
  <c r="AK282" i="45"/>
  <c r="AE282" i="45"/>
  <c r="AI364" i="45"/>
  <c r="AJ364" i="45"/>
  <c r="AK364" i="45"/>
  <c r="AE364" i="45"/>
  <c r="AH364" i="45"/>
  <c r="AH476" i="45"/>
  <c r="AH664" i="45"/>
  <c r="AI688" i="45"/>
  <c r="AJ688" i="45"/>
  <c r="AK688" i="45"/>
  <c r="AE688" i="45"/>
  <c r="AH688" i="45"/>
  <c r="AI812" i="45"/>
  <c r="AJ812" i="45"/>
  <c r="AK812" i="45"/>
  <c r="AE812" i="45"/>
  <c r="AI820" i="45"/>
  <c r="AJ820" i="45"/>
  <c r="AK820" i="45"/>
  <c r="AE820" i="45"/>
  <c r="AI816" i="45"/>
  <c r="AJ816" i="45"/>
  <c r="AK816" i="45"/>
  <c r="AE816" i="45"/>
  <c r="AI819" i="45"/>
  <c r="AJ819" i="45"/>
  <c r="AK819" i="45"/>
  <c r="AE819" i="45"/>
  <c r="AI815" i="45"/>
  <c r="AJ815" i="45"/>
  <c r="AK815" i="45"/>
  <c r="AE815" i="45"/>
  <c r="AI822" i="45"/>
  <c r="AJ822" i="45"/>
  <c r="AK822" i="45"/>
  <c r="AE822" i="45"/>
  <c r="AH53" i="45"/>
  <c r="AH61" i="45"/>
  <c r="AH69" i="45"/>
  <c r="AH77" i="45"/>
  <c r="AH609" i="45"/>
  <c r="AH58" i="45"/>
  <c r="AH66" i="45"/>
  <c r="AH74" i="45"/>
  <c r="AH511" i="45"/>
  <c r="AH610" i="45"/>
  <c r="AG667" i="45"/>
  <c r="AI663" i="45"/>
  <c r="AJ663" i="45"/>
  <c r="AK663" i="45"/>
  <c r="AE663" i="45"/>
  <c r="AH662" i="45"/>
  <c r="AH686" i="45"/>
  <c r="AH657" i="45"/>
  <c r="AH363" i="45"/>
  <c r="AH561" i="45"/>
  <c r="AI131" i="45"/>
  <c r="AJ131" i="45"/>
  <c r="AK131" i="45"/>
  <c r="AE131" i="45"/>
  <c r="AI135" i="45"/>
  <c r="AJ135" i="45"/>
  <c r="AK135" i="45"/>
  <c r="AE135" i="45"/>
  <c r="AI139" i="45"/>
  <c r="AJ139" i="45"/>
  <c r="AK139" i="45"/>
  <c r="AE139" i="45"/>
  <c r="AI142" i="45"/>
  <c r="AJ142" i="45"/>
  <c r="AK142" i="45"/>
  <c r="AE142" i="45"/>
  <c r="AI129" i="45"/>
  <c r="AJ129" i="45"/>
  <c r="AK129" i="45"/>
  <c r="AE129" i="45"/>
  <c r="AI133" i="45"/>
  <c r="AJ133" i="45"/>
  <c r="AK133" i="45"/>
  <c r="AE133" i="45"/>
  <c r="AI137" i="45"/>
  <c r="AJ137" i="45"/>
  <c r="AK137" i="45"/>
  <c r="AE137" i="45"/>
  <c r="AI141" i="45"/>
  <c r="AJ141" i="45"/>
  <c r="AK141" i="45"/>
  <c r="AE141" i="45"/>
  <c r="AI143" i="45"/>
  <c r="AJ143" i="45"/>
  <c r="AK143" i="45"/>
  <c r="AE143" i="45"/>
  <c r="AI136" i="45"/>
  <c r="AJ136" i="45"/>
  <c r="AK136" i="45"/>
  <c r="AE136" i="45"/>
  <c r="AH52" i="45"/>
  <c r="AH60" i="45"/>
  <c r="AH68" i="45"/>
  <c r="AH76" i="45"/>
  <c r="AI174" i="45"/>
  <c r="AJ174" i="45"/>
  <c r="AK174" i="45"/>
  <c r="AE174" i="45"/>
  <c r="AI182" i="45"/>
  <c r="AJ182" i="45"/>
  <c r="AK182" i="45"/>
  <c r="AE182" i="45"/>
  <c r="AI190" i="45"/>
  <c r="AJ190" i="45"/>
  <c r="AK190" i="45"/>
  <c r="AE190" i="45"/>
  <c r="AI254" i="45"/>
  <c r="AJ254" i="45"/>
  <c r="AK254" i="45"/>
  <c r="AE254" i="45"/>
  <c r="AH254" i="45"/>
  <c r="AH215" i="45"/>
  <c r="AH223" i="45"/>
  <c r="AI231" i="45"/>
  <c r="AJ231" i="45"/>
  <c r="AK231" i="45"/>
  <c r="AE231" i="45"/>
  <c r="AH231" i="45"/>
  <c r="AH239" i="45"/>
  <c r="AH247" i="45"/>
  <c r="AH443" i="45"/>
  <c r="AH451" i="45"/>
  <c r="AH513" i="45"/>
  <c r="AH655" i="45"/>
  <c r="AI817" i="45"/>
  <c r="AJ817" i="45"/>
  <c r="AK817" i="45"/>
  <c r="AE817" i="45"/>
  <c r="AI279" i="45"/>
  <c r="AJ279" i="45"/>
  <c r="AK279" i="45"/>
  <c r="AE279" i="45"/>
  <c r="AI167" i="45"/>
  <c r="AJ167" i="45"/>
  <c r="AK167" i="45"/>
  <c r="AE167" i="45"/>
  <c r="AI175" i="45"/>
  <c r="AJ175" i="45"/>
  <c r="AK175" i="45"/>
  <c r="AE175" i="45"/>
  <c r="AI183" i="45"/>
  <c r="AJ183" i="45"/>
  <c r="AK183" i="45"/>
  <c r="AE183" i="45"/>
  <c r="AI191" i="45"/>
  <c r="AJ191" i="45"/>
  <c r="AK191" i="45"/>
  <c r="AE191" i="45"/>
  <c r="AH255" i="45"/>
  <c r="AI271" i="45"/>
  <c r="AJ271" i="45"/>
  <c r="AK271" i="45"/>
  <c r="AE271" i="45"/>
  <c r="AI283" i="45"/>
  <c r="AJ283" i="45"/>
  <c r="AK283" i="45"/>
  <c r="AE283" i="45"/>
  <c r="AH220" i="45"/>
  <c r="AH228" i="45"/>
  <c r="AH240" i="45"/>
  <c r="AH248" i="45"/>
  <c r="AH444" i="45"/>
  <c r="AH452" i="45"/>
  <c r="AH563" i="45"/>
  <c r="AH602" i="45"/>
  <c r="AH665" i="45"/>
  <c r="AI722" i="45"/>
  <c r="AJ722" i="45"/>
  <c r="AK722" i="45"/>
  <c r="AE722" i="45"/>
  <c r="AH656" i="45"/>
  <c r="AI814" i="45"/>
  <c r="AJ814" i="45"/>
  <c r="AK814" i="45"/>
  <c r="AE814" i="45"/>
  <c r="AH256" i="45"/>
  <c r="AI272" i="45"/>
  <c r="AJ272" i="45"/>
  <c r="AK272" i="45"/>
  <c r="AE272" i="45"/>
  <c r="AI280" i="45"/>
  <c r="AJ280" i="45"/>
  <c r="AK280" i="45"/>
  <c r="AE280" i="45"/>
  <c r="AH217" i="45"/>
  <c r="AH225" i="45"/>
  <c r="AH233" i="45"/>
  <c r="AI241" i="45"/>
  <c r="AJ241" i="45"/>
  <c r="AK241" i="45"/>
  <c r="AE241" i="45"/>
  <c r="AH241" i="45"/>
  <c r="AH362" i="45"/>
  <c r="AH449" i="45"/>
  <c r="AH564" i="45"/>
  <c r="AH603" i="45"/>
  <c r="AH776" i="45"/>
  <c r="AH774" i="45"/>
  <c r="AH55" i="45"/>
  <c r="AH63" i="45"/>
  <c r="AH71" i="45"/>
  <c r="AH79" i="45"/>
  <c r="AG158" i="45"/>
  <c r="AI157" i="45"/>
  <c r="AJ157" i="45"/>
  <c r="AK157" i="45"/>
  <c r="AE157" i="45"/>
  <c r="AH153" i="45"/>
  <c r="AH257" i="45"/>
  <c r="AI273" i="45"/>
  <c r="AJ273" i="45"/>
  <c r="AK273" i="45"/>
  <c r="AE273" i="45"/>
  <c r="AI281" i="45"/>
  <c r="AJ281" i="45"/>
  <c r="AK281" i="45"/>
  <c r="AE281" i="45"/>
  <c r="AI218" i="45"/>
  <c r="AJ218" i="45"/>
  <c r="AK218" i="45"/>
  <c r="AE218" i="45"/>
  <c r="AH218" i="45"/>
  <c r="AI226" i="45"/>
  <c r="AJ226" i="45"/>
  <c r="AK226" i="45"/>
  <c r="AE226" i="45"/>
  <c r="AH226" i="45"/>
  <c r="AH234" i="45"/>
  <c r="AI242" i="45"/>
  <c r="AJ242" i="45"/>
  <c r="AK242" i="45"/>
  <c r="AE242" i="45"/>
  <c r="AH242" i="45"/>
  <c r="AI376" i="45"/>
  <c r="AJ376" i="45"/>
  <c r="AK376" i="45"/>
  <c r="AE376" i="45"/>
  <c r="AG478" i="45"/>
  <c r="AH446" i="45"/>
  <c r="AI752" i="45"/>
  <c r="AJ752" i="45"/>
  <c r="AK752" i="45"/>
  <c r="AE752" i="45"/>
  <c r="AI818" i="45"/>
  <c r="AJ818" i="45"/>
  <c r="AK818" i="45"/>
  <c r="AE818" i="45"/>
  <c r="AH154" i="45"/>
  <c r="AI270" i="45"/>
  <c r="AJ270" i="45"/>
  <c r="AK270" i="45"/>
  <c r="AE270" i="45"/>
  <c r="AI278" i="45"/>
  <c r="AJ278" i="45"/>
  <c r="AK278" i="45"/>
  <c r="AE278" i="45"/>
  <c r="AI367" i="45"/>
  <c r="AJ367" i="45"/>
  <c r="AK367" i="45"/>
  <c r="AE367" i="45"/>
  <c r="AH367" i="45"/>
  <c r="AI576" i="45"/>
  <c r="AJ576" i="45"/>
  <c r="AK576" i="45"/>
  <c r="AE576" i="45"/>
  <c r="AG613" i="45"/>
  <c r="AI609" i="45"/>
  <c r="AJ609" i="45"/>
  <c r="AK609" i="45"/>
  <c r="AE609" i="45"/>
  <c r="AH608" i="45"/>
  <c r="AH601" i="45"/>
  <c r="AH684" i="45"/>
  <c r="AH764" i="45"/>
  <c r="AH57" i="45"/>
  <c r="AH65" i="45"/>
  <c r="AH73" i="45"/>
  <c r="AI146" i="45"/>
  <c r="AJ146" i="45"/>
  <c r="AK146" i="45"/>
  <c r="AE146" i="45"/>
  <c r="AH365" i="45"/>
  <c r="AI373" i="45"/>
  <c r="AJ373" i="45"/>
  <c r="AK373" i="45"/>
  <c r="AE373" i="45"/>
  <c r="AI581" i="45"/>
  <c r="AJ581" i="45"/>
  <c r="AK581" i="45"/>
  <c r="AE581" i="45"/>
  <c r="AH763" i="45"/>
  <c r="AH54" i="45"/>
  <c r="AH62" i="45"/>
  <c r="AH70" i="45"/>
  <c r="AH78" i="45"/>
  <c r="AI534" i="45"/>
  <c r="AJ534" i="45"/>
  <c r="AK534" i="45"/>
  <c r="AE534" i="45"/>
  <c r="AI535" i="45"/>
  <c r="AJ535" i="45"/>
  <c r="AK535" i="45"/>
  <c r="AE535" i="45"/>
  <c r="AI536" i="45"/>
  <c r="AJ536" i="45"/>
  <c r="AK536" i="45"/>
  <c r="AE536" i="45"/>
  <c r="AI532" i="45"/>
  <c r="AJ532" i="45"/>
  <c r="AK532" i="45"/>
  <c r="AE532" i="45"/>
  <c r="AH666" i="45"/>
  <c r="AH682" i="45"/>
  <c r="AH653" i="45"/>
  <c r="AI748" i="45"/>
  <c r="AJ748" i="45"/>
  <c r="AK748" i="45"/>
  <c r="AE748" i="45"/>
  <c r="AI400" i="45"/>
  <c r="AJ400" i="45"/>
  <c r="AK400" i="45"/>
  <c r="AE400" i="45"/>
  <c r="AI398" i="45"/>
  <c r="AJ398" i="45"/>
  <c r="AK398" i="45"/>
  <c r="AE398" i="45"/>
  <c r="AI396" i="45"/>
  <c r="AJ396" i="45"/>
  <c r="AK396" i="45"/>
  <c r="AE396" i="45"/>
  <c r="AI401" i="45"/>
  <c r="AJ401" i="45"/>
  <c r="AK401" i="45"/>
  <c r="AE401" i="45"/>
  <c r="AI402" i="45"/>
  <c r="AJ402" i="45"/>
  <c r="AK402" i="45"/>
  <c r="AE402" i="45"/>
  <c r="AI397" i="45"/>
  <c r="AJ397" i="45"/>
  <c r="AK397" i="45"/>
  <c r="AE397" i="45"/>
  <c r="AI486" i="45"/>
  <c r="AJ486" i="45"/>
  <c r="AK486" i="45"/>
  <c r="AE486" i="45"/>
  <c r="AI482" i="45"/>
  <c r="AJ482" i="45"/>
  <c r="AK482" i="45"/>
  <c r="AE482" i="45"/>
  <c r="AI484" i="45"/>
  <c r="AJ484" i="45"/>
  <c r="AK484" i="45"/>
  <c r="AE484" i="45"/>
  <c r="AI485" i="45"/>
  <c r="AJ485" i="45"/>
  <c r="AK485" i="45"/>
  <c r="AE485" i="45"/>
  <c r="AH512" i="45"/>
  <c r="AG604" i="45"/>
  <c r="AI602" i="45"/>
  <c r="AJ602" i="45"/>
  <c r="AK602" i="45"/>
  <c r="AE602" i="45"/>
  <c r="AH600" i="45"/>
  <c r="AH650" i="45"/>
  <c r="AG658" i="45"/>
  <c r="AI649" i="45"/>
  <c r="AJ649" i="45"/>
  <c r="AK649" i="45"/>
  <c r="AE649" i="45"/>
  <c r="AG769" i="45"/>
  <c r="AI763" i="45"/>
  <c r="AJ763" i="45"/>
  <c r="AK763" i="45"/>
  <c r="AE763" i="45"/>
  <c r="AH761" i="45"/>
  <c r="AH232" i="45"/>
  <c r="AH56" i="45"/>
  <c r="AH64" i="45"/>
  <c r="AH72" i="45"/>
  <c r="AI266" i="45"/>
  <c r="AJ266" i="45"/>
  <c r="AK266" i="45"/>
  <c r="AE266" i="45"/>
  <c r="AH219" i="45"/>
  <c r="AI227" i="45"/>
  <c r="AJ227" i="45"/>
  <c r="AK227" i="45"/>
  <c r="AE227" i="45"/>
  <c r="AH227" i="45"/>
  <c r="AI235" i="45"/>
  <c r="AJ235" i="45"/>
  <c r="AK235" i="45"/>
  <c r="AE235" i="45"/>
  <c r="AH235" i="45"/>
  <c r="AH243" i="45"/>
  <c r="AI366" i="45"/>
  <c r="AJ366" i="45"/>
  <c r="AK366" i="45"/>
  <c r="AE366" i="45"/>
  <c r="AH366" i="45"/>
  <c r="AI403" i="45"/>
  <c r="AJ403" i="45"/>
  <c r="AK403" i="45"/>
  <c r="AE403" i="45"/>
  <c r="AI590" i="45"/>
  <c r="AJ590" i="45"/>
  <c r="AK590" i="45"/>
  <c r="AE590" i="45"/>
  <c r="AH447" i="45"/>
  <c r="AG514" i="45"/>
  <c r="AI511" i="45"/>
  <c r="AJ511" i="45"/>
  <c r="AK511" i="45"/>
  <c r="AE511" i="45"/>
  <c r="AH509" i="45"/>
  <c r="AI562" i="45"/>
  <c r="AJ562" i="45"/>
  <c r="AK562" i="45"/>
  <c r="AE562" i="45"/>
  <c r="AH562" i="45"/>
  <c r="AH651" i="45"/>
  <c r="AH712" i="45"/>
  <c r="AG778" i="45"/>
  <c r="AI773" i="45"/>
  <c r="AJ773" i="45"/>
  <c r="AK773" i="45"/>
  <c r="AE773" i="45"/>
  <c r="AH773" i="45"/>
  <c r="AH155" i="45"/>
  <c r="AI171" i="45"/>
  <c r="AJ171" i="45"/>
  <c r="AK171" i="45"/>
  <c r="AE171" i="45"/>
  <c r="AI179" i="45"/>
  <c r="AJ179" i="45"/>
  <c r="AK179" i="45"/>
  <c r="AE179" i="45"/>
  <c r="AI187" i="45"/>
  <c r="AJ187" i="45"/>
  <c r="AK187" i="45"/>
  <c r="AE187" i="45"/>
  <c r="AI267" i="45"/>
  <c r="AJ267" i="45"/>
  <c r="AK267" i="45"/>
  <c r="AE267" i="45"/>
  <c r="AI275" i="45"/>
  <c r="AJ275" i="45"/>
  <c r="AK275" i="45"/>
  <c r="AE275" i="45"/>
  <c r="AH216" i="45"/>
  <c r="AH224" i="45"/>
  <c r="AH236" i="45"/>
  <c r="AH244" i="45"/>
  <c r="AG453" i="45"/>
  <c r="AI578" i="45"/>
  <c r="AJ578" i="45"/>
  <c r="AK578" i="45"/>
  <c r="AE578" i="45"/>
  <c r="AH448" i="45"/>
  <c r="AI575" i="45"/>
  <c r="AJ575" i="45"/>
  <c r="AK575" i="45"/>
  <c r="AE575" i="45"/>
  <c r="AH510" i="45"/>
  <c r="AH652" i="45"/>
  <c r="F12" i="58"/>
  <c r="B17" i="57"/>
  <c r="C12" i="57"/>
  <c r="AH29" i="51"/>
  <c r="AI26" i="56"/>
  <c r="AJ26" i="56"/>
  <c r="AK26" i="56"/>
  <c r="AE26" i="56"/>
  <c r="F13" i="58"/>
  <c r="G13" i="58"/>
  <c r="AH27" i="51"/>
  <c r="AI26" i="55"/>
  <c r="AJ26" i="55"/>
  <c r="AK26" i="55"/>
  <c r="AE26" i="55"/>
  <c r="F13" i="57"/>
  <c r="G13" i="57"/>
  <c r="B8" i="53"/>
  <c r="C13" i="53"/>
  <c r="AI18" i="51"/>
  <c r="AJ18" i="51"/>
  <c r="AK18" i="51"/>
  <c r="AE18" i="51"/>
  <c r="AI20" i="51"/>
  <c r="AJ20" i="51"/>
  <c r="AK20" i="51"/>
  <c r="AE20" i="51"/>
  <c r="B14" i="53"/>
  <c r="AI25" i="55"/>
  <c r="AJ25" i="55"/>
  <c r="AK25" i="55"/>
  <c r="AE25" i="55"/>
  <c r="AI27" i="56"/>
  <c r="AJ27" i="56"/>
  <c r="AK27" i="56"/>
  <c r="AE27" i="56"/>
  <c r="F14" i="58"/>
  <c r="G14" i="58"/>
  <c r="AI28" i="56"/>
  <c r="AJ28" i="56"/>
  <c r="AK28" i="56"/>
  <c r="AE28" i="56"/>
  <c r="F15" i="58"/>
  <c r="G15" i="58"/>
  <c r="AE22" i="55"/>
  <c r="AE35" i="55"/>
  <c r="G19" i="2"/>
  <c r="B12" i="58"/>
  <c r="AE21" i="56"/>
  <c r="AG30" i="51"/>
  <c r="AI25" i="51"/>
  <c r="AJ25" i="51"/>
  <c r="AK25" i="51"/>
  <c r="AE25" i="51"/>
  <c r="AH25" i="51"/>
  <c r="AE30" i="50"/>
  <c r="F12" i="52"/>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F12" i="42"/>
  <c r="B8" i="38"/>
  <c r="V13" i="36"/>
  <c r="W13" i="36"/>
  <c r="R13" i="36"/>
  <c r="B14" i="38"/>
  <c r="C14" i="38"/>
  <c r="R9" i="36"/>
  <c r="V17" i="36"/>
  <c r="W17" i="36"/>
  <c r="R17" i="36"/>
  <c r="B18" i="38"/>
  <c r="C18" i="38"/>
  <c r="V11" i="36"/>
  <c r="W11" i="36"/>
  <c r="R11" i="36"/>
  <c r="V12" i="36"/>
  <c r="W12" i="36"/>
  <c r="R12" i="36"/>
  <c r="B13" i="38"/>
  <c r="C13" i="38"/>
  <c r="V16" i="36"/>
  <c r="W16" i="36"/>
  <c r="R16" i="36"/>
  <c r="B17" i="38"/>
  <c r="C17" i="38"/>
  <c r="V14" i="36"/>
  <c r="W14" i="36"/>
  <c r="R14" i="36"/>
  <c r="B15" i="38"/>
  <c r="C15" i="38"/>
  <c r="F12" i="43"/>
  <c r="V17" i="31"/>
  <c r="W17" i="31"/>
  <c r="R17" i="31"/>
  <c r="B18" i="33"/>
  <c r="V14" i="31"/>
  <c r="W14" i="31"/>
  <c r="R14" i="31"/>
  <c r="B15" i="33"/>
  <c r="V21" i="31"/>
  <c r="W21" i="31"/>
  <c r="R21" i="31"/>
  <c r="B22" i="33"/>
  <c r="V15" i="31"/>
  <c r="W15" i="31"/>
  <c r="R15" i="31"/>
  <c r="B16" i="33"/>
  <c r="V11" i="31"/>
  <c r="W11" i="31"/>
  <c r="R11" i="31"/>
  <c r="B8" i="28"/>
  <c r="R9" i="26"/>
  <c r="V12" i="26"/>
  <c r="W12" i="26"/>
  <c r="R12" i="26"/>
  <c r="B13" i="28"/>
  <c r="C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C17" i="37"/>
  <c r="U19" i="30"/>
  <c r="V15" i="36"/>
  <c r="W15" i="36"/>
  <c r="R15" i="36"/>
  <c r="B16" i="38"/>
  <c r="C16" i="38"/>
  <c r="U15" i="36"/>
  <c r="V17" i="26"/>
  <c r="W17" i="26"/>
  <c r="R17" i="26"/>
  <c r="V13" i="35"/>
  <c r="W13" i="35"/>
  <c r="R13" i="35"/>
  <c r="B14" i="37"/>
  <c r="C14" i="37"/>
  <c r="U27" i="31"/>
  <c r="T30" i="31"/>
  <c r="V27" i="31"/>
  <c r="W27" i="31"/>
  <c r="R27" i="31"/>
  <c r="F14" i="33"/>
  <c r="C13" i="27"/>
  <c r="U16" i="31"/>
  <c r="V21" i="36"/>
  <c r="W21" i="36"/>
  <c r="R21" i="36"/>
  <c r="V25" i="36"/>
  <c r="W25" i="36"/>
  <c r="R25" i="36"/>
  <c r="F16" i="38"/>
  <c r="V13" i="26"/>
  <c r="W13" i="26"/>
  <c r="R13" i="26"/>
  <c r="B14" i="28"/>
  <c r="C14" i="28"/>
  <c r="V18" i="26"/>
  <c r="W18" i="26"/>
  <c r="R18" i="26"/>
  <c r="F13" i="28"/>
  <c r="G13" i="28"/>
  <c r="U18" i="26"/>
  <c r="F8" i="42"/>
  <c r="F8" i="43"/>
  <c r="F8" i="27"/>
  <c r="V18" i="25"/>
  <c r="W18" i="25"/>
  <c r="R18" i="25"/>
  <c r="F13" i="27"/>
  <c r="V20" i="25"/>
  <c r="W20" i="25"/>
  <c r="R20" i="25"/>
  <c r="F15" i="27"/>
  <c r="T22" i="30"/>
  <c r="V11" i="30"/>
  <c r="W11" i="30"/>
  <c r="R11" i="30"/>
  <c r="U11" i="30"/>
  <c r="T30" i="30"/>
  <c r="B12" i="23"/>
  <c r="T22" i="20"/>
  <c r="U18" i="20"/>
  <c r="B8" i="23"/>
  <c r="R9" i="21"/>
  <c r="V12" i="21"/>
  <c r="W12" i="21"/>
  <c r="R12" i="21"/>
  <c r="B13" i="23"/>
  <c r="C13" i="23"/>
  <c r="V13" i="21"/>
  <c r="W13" i="21"/>
  <c r="R13" i="21"/>
  <c r="B14" i="23"/>
  <c r="T22" i="21"/>
  <c r="U19" i="21"/>
  <c r="U13" i="20"/>
  <c r="T14" i="20"/>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H26" i="11"/>
  <c r="AI39" i="11"/>
  <c r="AJ39" i="11"/>
  <c r="AK39" i="11"/>
  <c r="AE39" i="11"/>
  <c r="AH39" i="11"/>
  <c r="AI53" i="10"/>
  <c r="AJ53" i="10"/>
  <c r="AK53" i="10"/>
  <c r="AE53" i="10"/>
  <c r="AI29" i="11"/>
  <c r="AJ29" i="11"/>
  <c r="AK29" i="11"/>
  <c r="AE29" i="11"/>
  <c r="AH40" i="11"/>
  <c r="AH24" i="11"/>
  <c r="AI121" i="11"/>
  <c r="AJ121" i="11"/>
  <c r="AK121" i="11"/>
  <c r="AE121" i="11"/>
  <c r="AI23" i="10"/>
  <c r="AJ23" i="10"/>
  <c r="AK23" i="10"/>
  <c r="AE23" i="10"/>
  <c r="AG139" i="10"/>
  <c r="AI134" i="10"/>
  <c r="AJ134" i="10"/>
  <c r="AK134" i="10"/>
  <c r="AE134" i="10"/>
  <c r="AH38" i="11"/>
  <c r="AI22" i="10"/>
  <c r="AJ22" i="10"/>
  <c r="AK22" i="10"/>
  <c r="AE22" i="10"/>
  <c r="AI28" i="11"/>
  <c r="AJ28" i="11"/>
  <c r="AK28" i="11"/>
  <c r="AE28" i="11"/>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I138" i="6"/>
  <c r="AJ138" i="6"/>
  <c r="AK138" i="6"/>
  <c r="AE138"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I2037" i="6"/>
  <c r="AJ2037" i="6"/>
  <c r="AK2037" i="6"/>
  <c r="AE2037"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I141" i="6"/>
  <c r="AJ141" i="6"/>
  <c r="AK141" i="6"/>
  <c r="AE141" i="6"/>
  <c r="AH141" i="6"/>
  <c r="AH194" i="6"/>
  <c r="AH202" i="6"/>
  <c r="AH210" i="6"/>
  <c r="AH266" i="6"/>
  <c r="AH274" i="6"/>
  <c r="AH282" i="6"/>
  <c r="AH290" i="6"/>
  <c r="AI298" i="6"/>
  <c r="AJ298" i="6"/>
  <c r="AK298" i="6"/>
  <c r="AE298"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I2057" i="5"/>
  <c r="AJ2057" i="5"/>
  <c r="AK2057" i="5"/>
  <c r="AE2057" i="5"/>
  <c r="AH2057" i="5"/>
  <c r="AH2065" i="5"/>
  <c r="AH263" i="6"/>
  <c r="AH271" i="6"/>
  <c r="AI279" i="6"/>
  <c r="AJ279" i="6"/>
  <c r="AK279" i="6"/>
  <c r="AE279" i="6"/>
  <c r="AH279" i="6"/>
  <c r="AH287" i="6"/>
  <c r="AH295" i="6"/>
  <c r="AI303" i="6"/>
  <c r="AJ303" i="6"/>
  <c r="AK303" i="6"/>
  <c r="AE303" i="6"/>
  <c r="AH303" i="6"/>
  <c r="AH311" i="6"/>
  <c r="AH319" i="6"/>
  <c r="AI384" i="6"/>
  <c r="AJ384" i="6"/>
  <c r="AK384" i="6"/>
  <c r="AE384" i="6"/>
  <c r="AI381" i="6"/>
  <c r="AJ381" i="6"/>
  <c r="AK381" i="6"/>
  <c r="AE381" i="6"/>
  <c r="AI394" i="6"/>
  <c r="AJ394" i="6"/>
  <c r="AK394" i="6"/>
  <c r="AE394" i="6"/>
  <c r="AI402" i="6"/>
  <c r="AJ402" i="6"/>
  <c r="AK402" i="6"/>
  <c r="AE402" i="6"/>
  <c r="AG450" i="6"/>
  <c r="AI449" i="6"/>
  <c r="AJ449" i="6"/>
  <c r="AK449" i="6"/>
  <c r="AE449"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H269" i="6"/>
  <c r="AH285" i="6"/>
  <c r="AI309" i="6"/>
  <c r="AJ309" i="6"/>
  <c r="AK309" i="6"/>
  <c r="AE309" i="6"/>
  <c r="AH309"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I151" i="5"/>
  <c r="AJ151" i="5"/>
  <c r="AK151" i="5"/>
  <c r="AE151"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H2169" i="5"/>
  <c r="AH116" i="6"/>
  <c r="AH249" i="6"/>
  <c r="AI466" i="6"/>
  <c r="AJ466" i="6"/>
  <c r="AK466" i="6"/>
  <c r="AE46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I184" i="6"/>
  <c r="AJ184" i="6"/>
  <c r="AK184" i="6"/>
  <c r="AE184" i="6"/>
  <c r="AH184" i="6"/>
  <c r="AH447" i="6"/>
  <c r="AI463" i="6"/>
  <c r="AJ463" i="6"/>
  <c r="AK463" i="6"/>
  <c r="AE46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I149" i="5"/>
  <c r="AJ149" i="5"/>
  <c r="AK149" i="5"/>
  <c r="AE149"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I1344" i="5"/>
  <c r="AJ1344" i="5"/>
  <c r="AK1344" i="5"/>
  <c r="AE1344"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I68" i="6"/>
  <c r="AJ68" i="6"/>
  <c r="AK68" i="6"/>
  <c r="AE68" i="6"/>
  <c r="AH68" i="6"/>
  <c r="AI181" i="6"/>
  <c r="AJ181" i="6"/>
  <c r="AK181" i="6"/>
  <c r="AE181"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I497" i="6"/>
  <c r="AJ497" i="6"/>
  <c r="AK497" i="6"/>
  <c r="AE497"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I1891" i="6"/>
  <c r="AJ1891" i="6"/>
  <c r="AK1891" i="6"/>
  <c r="AE1891" i="6"/>
  <c r="AH1891" i="6"/>
  <c r="AI1899" i="6"/>
  <c r="AJ1899" i="6"/>
  <c r="AK1899" i="6"/>
  <c r="AE1899" i="6"/>
  <c r="AH1899" i="6"/>
  <c r="AG2131" i="6"/>
  <c r="AI2117" i="6"/>
  <c r="AJ2117" i="6"/>
  <c r="AK2117" i="6"/>
  <c r="AE2117" i="6"/>
  <c r="AH2117" i="6"/>
  <c r="AI2125" i="6"/>
  <c r="AJ2125" i="6"/>
  <c r="AK2125" i="6"/>
  <c r="AE2125" i="6"/>
  <c r="AH2125" i="6"/>
  <c r="AI251" i="5"/>
  <c r="AJ251" i="5"/>
  <c r="AK251" i="5"/>
  <c r="AE251" i="5"/>
  <c r="AI234" i="5"/>
  <c r="AJ234" i="5"/>
  <c r="AK234" i="5"/>
  <c r="AE234" i="5"/>
  <c r="AH54"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I1268" i="5"/>
  <c r="AJ1268" i="5"/>
  <c r="AK1268" i="5"/>
  <c r="AE1268" i="5"/>
  <c r="AH1268" i="5"/>
  <c r="AI1295" i="5"/>
  <c r="AJ1295" i="5"/>
  <c r="AK1295" i="5"/>
  <c r="AE1295"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I2007" i="5"/>
  <c r="AJ2007" i="5"/>
  <c r="AK2007" i="5"/>
  <c r="AE2007" i="5"/>
  <c r="AH2007" i="5"/>
  <c r="AH1958" i="5"/>
  <c r="AI2122" i="5"/>
  <c r="AJ2122" i="5"/>
  <c r="AK2122" i="5"/>
  <c r="AE2122" i="5"/>
  <c r="AH2122" i="5"/>
  <c r="AI2130" i="5"/>
  <c r="AJ2130" i="5"/>
  <c r="AK2130" i="5"/>
  <c r="AE2130" i="5"/>
  <c r="AH2130" i="5"/>
  <c r="AH30" i="6"/>
  <c r="AI81" i="6"/>
  <c r="AJ81" i="6"/>
  <c r="AK81" i="6"/>
  <c r="AE81" i="6"/>
  <c r="AH81" i="6"/>
  <c r="AI93" i="6"/>
  <c r="AJ93" i="6"/>
  <c r="AK93" i="6"/>
  <c r="AE93" i="6"/>
  <c r="AI134" i="6"/>
  <c r="AJ134" i="6"/>
  <c r="AK134" i="6"/>
  <c r="AE134" i="6"/>
  <c r="AH134" i="6"/>
  <c r="AI142" i="6"/>
  <c r="AJ142" i="6"/>
  <c r="AK142" i="6"/>
  <c r="AE142" i="6"/>
  <c r="AH142" i="6"/>
  <c r="AI195" i="6"/>
  <c r="AJ195" i="6"/>
  <c r="AK195" i="6"/>
  <c r="AE195" i="6"/>
  <c r="AH195" i="6"/>
  <c r="AI203" i="6"/>
  <c r="AJ203" i="6"/>
  <c r="AK203" i="6"/>
  <c r="AE203" i="6"/>
  <c r="AH203" i="6"/>
  <c r="AI211" i="6"/>
  <c r="AJ211" i="6"/>
  <c r="AK211" i="6"/>
  <c r="AE211" i="6"/>
  <c r="AH211" i="6"/>
  <c r="AI2172" i="5"/>
  <c r="AJ2172" i="5"/>
  <c r="AK2172" i="5"/>
  <c r="AE2172" i="5"/>
  <c r="AH2172" i="5"/>
  <c r="AG120" i="6"/>
  <c r="AI116" i="6"/>
  <c r="AJ116" i="6"/>
  <c r="AK116" i="6"/>
  <c r="AE116" i="6"/>
  <c r="AH115" i="6"/>
  <c r="AI182" i="6"/>
  <c r="AJ182" i="6"/>
  <c r="AK182" i="6"/>
  <c r="AE182" i="6"/>
  <c r="AH182" i="6"/>
  <c r="AI592" i="6"/>
  <c r="AJ592" i="6"/>
  <c r="AK592" i="6"/>
  <c r="AE592" i="6"/>
  <c r="AH592"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I1319" i="5"/>
  <c r="AJ1319" i="5"/>
  <c r="AK1319" i="5"/>
  <c r="AE1319" i="5"/>
  <c r="AH1319" i="5"/>
  <c r="AH1513" i="5"/>
  <c r="AH1561" i="5"/>
  <c r="AI1322" i="5"/>
  <c r="AJ1322" i="5"/>
  <c r="AK1322" i="5"/>
  <c r="AE1322" i="5"/>
  <c r="AH1322" i="5"/>
  <c r="AH1399" i="5"/>
  <c r="AG1665" i="5"/>
  <c r="AI1639" i="5"/>
  <c r="AJ1639" i="5"/>
  <c r="AK1639" i="5"/>
  <c r="AE1639" i="5"/>
  <c r="AH1639" i="5"/>
  <c r="AH1448" i="5"/>
  <c r="AI2123" i="5"/>
  <c r="AJ2123" i="5"/>
  <c r="AK2123" i="5"/>
  <c r="AE2123" i="5"/>
  <c r="AH2123" i="5"/>
  <c r="AI204" i="6"/>
  <c r="AJ204" i="6"/>
  <c r="AK204" i="6"/>
  <c r="AE204" i="6"/>
  <c r="AH204" i="6"/>
  <c r="AI268" i="6"/>
  <c r="AJ268" i="6"/>
  <c r="AK268" i="6"/>
  <c r="AE268" i="6"/>
  <c r="AH268" i="6"/>
  <c r="AI284" i="6"/>
  <c r="AJ284" i="6"/>
  <c r="AK284" i="6"/>
  <c r="AE284" i="6"/>
  <c r="AH284" i="6"/>
  <c r="AI308" i="6"/>
  <c r="AJ308" i="6"/>
  <c r="AK308" i="6"/>
  <c r="AE308" i="6"/>
  <c r="AH308" i="6"/>
  <c r="AI324" i="6"/>
  <c r="AJ324" i="6"/>
  <c r="AK324" i="6"/>
  <c r="AE324" i="6"/>
  <c r="AH324" i="6"/>
  <c r="AH437" i="6"/>
  <c r="AI596" i="6"/>
  <c r="AJ596" i="6"/>
  <c r="AK596" i="6"/>
  <c r="AE596" i="6"/>
  <c r="AH596"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I2120" i="6"/>
  <c r="AJ2120" i="6"/>
  <c r="AK2120" i="6"/>
  <c r="AE2120" i="6"/>
  <c r="AH2120" i="6"/>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H2171" i="5"/>
  <c r="AG252" i="6"/>
  <c r="AI250" i="6"/>
  <c r="AJ250" i="6"/>
  <c r="AK250" i="6"/>
  <c r="AE250" i="6"/>
  <c r="AH247" i="6"/>
  <c r="AH448" i="6"/>
  <c r="AI504" i="6"/>
  <c r="AJ504" i="6"/>
  <c r="AK504" i="6"/>
  <c r="AE504" i="6"/>
  <c r="AH504" i="6"/>
  <c r="AH439" i="6"/>
  <c r="AI931" i="6"/>
  <c r="AJ931" i="6"/>
  <c r="AK931" i="6"/>
  <c r="AE931" i="6"/>
  <c r="AI963" i="6"/>
  <c r="AJ963" i="6"/>
  <c r="AK963" i="6"/>
  <c r="AE963" i="6"/>
  <c r="AI1593" i="6"/>
  <c r="AJ1593" i="6"/>
  <c r="AK1593" i="6"/>
  <c r="AE1593" i="6"/>
  <c r="AH1330" i="6"/>
  <c r="AI1400" i="6"/>
  <c r="AJ1400" i="6"/>
  <c r="AK1400" i="6"/>
  <c r="AE1400" i="6"/>
  <c r="AH1400" i="6"/>
  <c r="AG1731" i="6"/>
  <c r="AI1710" i="6"/>
  <c r="AJ1710" i="6"/>
  <c r="AK1710" i="6"/>
  <c r="AE1710" i="6"/>
  <c r="AH1682" i="6"/>
  <c r="AI1714" i="6"/>
  <c r="AJ1714" i="6"/>
  <c r="AK1714" i="6"/>
  <c r="AE1714" i="6"/>
  <c r="AH1714" i="6"/>
  <c r="AH1574" i="6"/>
  <c r="AI1847" i="6"/>
  <c r="AJ1847" i="6"/>
  <c r="AK1847" i="6"/>
  <c r="AE1847" i="6"/>
  <c r="AI1846" i="6"/>
  <c r="AJ1846" i="6"/>
  <c r="AK1846" i="6"/>
  <c r="AE1846" i="6"/>
  <c r="AI1895" i="6"/>
  <c r="AJ1895" i="6"/>
  <c r="AK1895" i="6"/>
  <c r="AE1895"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H69" i="6"/>
  <c r="AH248" i="6"/>
  <c r="AH436" i="6"/>
  <c r="AG570" i="6"/>
  <c r="AI551" i="6"/>
  <c r="AJ551" i="6"/>
  <c r="AK551" i="6"/>
  <c r="AE551" i="6"/>
  <c r="AH551" i="6"/>
  <c r="AH610" i="6"/>
  <c r="AI1693" i="6"/>
  <c r="AJ1693" i="6"/>
  <c r="AK1693" i="6"/>
  <c r="AE1693" i="6"/>
  <c r="AH1693" i="6"/>
  <c r="AI1725" i="6"/>
  <c r="AJ1725" i="6"/>
  <c r="AK1725" i="6"/>
  <c r="AE1725" i="6"/>
  <c r="AH1725" i="6"/>
  <c r="AI843" i="6"/>
  <c r="AJ843" i="6"/>
  <c r="AK843" i="6"/>
  <c r="AE843" i="6"/>
  <c r="AI840" i="6"/>
  <c r="AJ840" i="6"/>
  <c r="AK840" i="6"/>
  <c r="AE840" i="6"/>
  <c r="AI841" i="6"/>
  <c r="AJ841" i="6"/>
  <c r="AK841" i="6"/>
  <c r="AE841" i="6"/>
  <c r="AI844" i="6"/>
  <c r="AJ844" i="6"/>
  <c r="AK844" i="6"/>
  <c r="AE844" i="6"/>
  <c r="AI360" i="5"/>
  <c r="AJ360" i="5"/>
  <c r="AK360" i="5"/>
  <c r="AE360" i="5"/>
  <c r="AG63" i="5"/>
  <c r="AI60" i="5"/>
  <c r="AJ60" i="5"/>
  <c r="AK60" i="5"/>
  <c r="AE6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H1621" i="5"/>
  <c r="AI1406" i="5"/>
  <c r="AJ1406" i="5"/>
  <c r="AK1406" i="5"/>
  <c r="AE1406" i="5"/>
  <c r="AH1406" i="5"/>
  <c r="AH1280" i="5"/>
  <c r="AI1401" i="5"/>
  <c r="AJ1401" i="5"/>
  <c r="AK1401" i="5"/>
  <c r="AE1401" i="5"/>
  <c r="AH1401"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H999" i="6"/>
  <c r="AI1015" i="6"/>
  <c r="AJ1015" i="6"/>
  <c r="AK1015" i="6"/>
  <c r="AE1015" i="6"/>
  <c r="AH1015" i="6"/>
  <c r="AI998" i="6"/>
  <c r="AJ998" i="6"/>
  <c r="AK998" i="6"/>
  <c r="AE998"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H2050" i="6"/>
  <c r="AH2058" i="6"/>
  <c r="AH2150" i="6"/>
  <c r="AH2158" i="6"/>
  <c r="AI361" i="5"/>
  <c r="AJ361" i="5"/>
  <c r="AK361" i="5"/>
  <c r="AE361" i="5"/>
  <c r="AI363" i="5"/>
  <c r="AJ363" i="5"/>
  <c r="AK363" i="5"/>
  <c r="AE363" i="5"/>
  <c r="AI184" i="5"/>
  <c r="AJ184" i="5"/>
  <c r="AK184" i="5"/>
  <c r="AE184" i="5"/>
  <c r="AI51" i="5"/>
  <c r="AJ51" i="5"/>
  <c r="AK51" i="5"/>
  <c r="AE51" i="5"/>
  <c r="AH51" i="5"/>
  <c r="AI162" i="5"/>
  <c r="AJ162" i="5"/>
  <c r="AK162" i="5"/>
  <c r="AE162" i="5"/>
  <c r="AH162" i="5"/>
  <c r="AH37" i="5"/>
  <c r="AI148" i="5"/>
  <c r="AJ148" i="5"/>
  <c r="AK148" i="5"/>
  <c r="AE148" i="5"/>
  <c r="AH148"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I1408" i="5"/>
  <c r="AJ1408" i="5"/>
  <c r="AK1408" i="5"/>
  <c r="AE1408" i="5"/>
  <c r="AH1408" i="5"/>
  <c r="AG1486" i="5"/>
  <c r="AI1453" i="5"/>
  <c r="AJ1453" i="5"/>
  <c r="AK1453" i="5"/>
  <c r="AE1453"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H1654" i="5"/>
  <c r="AI1965" i="5"/>
  <c r="AJ1965" i="5"/>
  <c r="AK1965" i="5"/>
  <c r="AE1965"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H430" i="6"/>
  <c r="AH438" i="6"/>
  <c r="AI492" i="6"/>
  <c r="AJ492" i="6"/>
  <c r="AK492" i="6"/>
  <c r="AE492" i="6"/>
  <c r="AH492" i="6"/>
  <c r="AI619" i="6"/>
  <c r="AJ619" i="6"/>
  <c r="AK619" i="6"/>
  <c r="AE619"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I1403" i="5"/>
  <c r="AJ1403" i="5"/>
  <c r="AK1403" i="5"/>
  <c r="AE1403" i="5"/>
  <c r="AH1403" i="5"/>
  <c r="AH1504" i="5"/>
  <c r="AH1520" i="5"/>
  <c r="AH1536" i="5"/>
  <c r="AH1552" i="5"/>
  <c r="AH1617" i="5"/>
  <c r="AI1402" i="5"/>
  <c r="AJ1402" i="5"/>
  <c r="AK1402" i="5"/>
  <c r="AE1402" i="5"/>
  <c r="AH1402" i="5"/>
  <c r="AI1405" i="5"/>
  <c r="AJ1405" i="5"/>
  <c r="AK1405" i="5"/>
  <c r="AE1405" i="5"/>
  <c r="AH1405" i="5"/>
  <c r="AH1778" i="5"/>
  <c r="AI1953" i="5"/>
  <c r="AJ1953" i="5"/>
  <c r="AK1953" i="5"/>
  <c r="AE1953" i="5"/>
  <c r="AH1953" i="5"/>
  <c r="AI2125" i="5"/>
  <c r="AJ2125" i="5"/>
  <c r="AK2125" i="5"/>
  <c r="AE2125" i="5"/>
  <c r="AH2125" i="5"/>
  <c r="AG32" i="6"/>
  <c r="AI31" i="6"/>
  <c r="AJ31" i="6"/>
  <c r="AK31" i="6"/>
  <c r="AE31"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E1258"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I1688" i="6"/>
  <c r="AJ1688" i="6"/>
  <c r="AK1688" i="6"/>
  <c r="AE1688" i="6"/>
  <c r="AH1688" i="6"/>
  <c r="AI1704" i="6"/>
  <c r="AJ1704" i="6"/>
  <c r="AK1704" i="6"/>
  <c r="AE1704"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I1829" i="6"/>
  <c r="AJ1829" i="6"/>
  <c r="AK1829" i="6"/>
  <c r="AE1829" i="6"/>
  <c r="AH1829" i="6"/>
  <c r="AI1837" i="6"/>
  <c r="AJ1837" i="6"/>
  <c r="AK1837" i="6"/>
  <c r="AE1837"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H1281" i="5"/>
  <c r="AI1333" i="5"/>
  <c r="AJ1333" i="5"/>
  <c r="AK1333" i="5"/>
  <c r="AE1333" i="5"/>
  <c r="AH1333" i="5"/>
  <c r="AI1360" i="5"/>
  <c r="AJ1360" i="5"/>
  <c r="AK1360" i="5"/>
  <c r="AE1360" i="5"/>
  <c r="AH1360" i="5"/>
  <c r="AI1376" i="5"/>
  <c r="AJ1376" i="5"/>
  <c r="AK1376" i="5"/>
  <c r="AE1376" i="5"/>
  <c r="AH1376" i="5"/>
  <c r="AH1441" i="5"/>
  <c r="AH1457" i="5"/>
  <c r="AH1473" i="5"/>
  <c r="AG1566" i="5"/>
  <c r="AI1545" i="5"/>
  <c r="AJ1545" i="5"/>
  <c r="AK1545" i="5"/>
  <c r="AE1545" i="5"/>
  <c r="AI1503" i="5"/>
  <c r="AJ1503" i="5"/>
  <c r="AK1503" i="5"/>
  <c r="AE1503" i="5"/>
  <c r="AH1503" i="5"/>
  <c r="AH1519" i="5"/>
  <c r="AH1535" i="5"/>
  <c r="AH1551" i="5"/>
  <c r="AI1271" i="5"/>
  <c r="AJ1271" i="5"/>
  <c r="AK1271" i="5"/>
  <c r="AE1271" i="5"/>
  <c r="AH1271" i="5"/>
  <c r="AI1306" i="5"/>
  <c r="AJ1306" i="5"/>
  <c r="AK1306" i="5"/>
  <c r="AE1306" i="5"/>
  <c r="AI1328" i="5"/>
  <c r="AJ1328" i="5"/>
  <c r="AK1328" i="5"/>
  <c r="AE1328" i="5"/>
  <c r="AH1328" i="5"/>
  <c r="AI1418" i="5"/>
  <c r="AJ1418" i="5"/>
  <c r="AK1418" i="5"/>
  <c r="AE1418" i="5"/>
  <c r="AH1418" i="5"/>
  <c r="AH1506" i="5"/>
  <c r="AH1522" i="5"/>
  <c r="AH1538" i="5"/>
  <c r="AH1554" i="5"/>
  <c r="AH1628" i="5"/>
  <c r="AH2005" i="5"/>
  <c r="AH2006" i="5"/>
  <c r="AI1925" i="5"/>
  <c r="AJ1925" i="5"/>
  <c r="AK1925" i="5"/>
  <c r="AE1925" i="5"/>
  <c r="AI1995" i="5"/>
  <c r="AJ1995" i="5"/>
  <c r="AK1995" i="5"/>
  <c r="AE199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H449"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H1995" i="6"/>
  <c r="AI2065" i="6"/>
  <c r="AJ2065" i="6"/>
  <c r="AK2065" i="6"/>
  <c r="AE2065" i="6"/>
  <c r="AH2065" i="6"/>
  <c r="AI2122" i="6"/>
  <c r="AJ2122" i="6"/>
  <c r="AK2122" i="6"/>
  <c r="AE2122" i="6"/>
  <c r="AH2122" i="6"/>
  <c r="AI2169" i="5"/>
  <c r="AJ2169" i="5"/>
  <c r="AK2169" i="5"/>
  <c r="AE2169" i="5"/>
  <c r="AI2171" i="5"/>
  <c r="AJ2171" i="5"/>
  <c r="AK2171" i="5"/>
  <c r="AE2171" i="5"/>
  <c r="AE1604" i="6"/>
  <c r="AE1135" i="5"/>
  <c r="E40" i="7"/>
  <c r="F40" i="7"/>
  <c r="AE41" i="6"/>
  <c r="AE243" i="6"/>
  <c r="B19" i="8"/>
  <c r="C19" i="8"/>
  <c r="AE699" i="5"/>
  <c r="E30" i="7"/>
  <c r="F30" i="7"/>
  <c r="AE2077" i="6"/>
  <c r="AE908" i="6"/>
  <c r="E35" i="8"/>
  <c r="F35" i="8"/>
  <c r="AE654" i="6"/>
  <c r="AE1098" i="5"/>
  <c r="E39" i="7"/>
  <c r="F39" i="7"/>
  <c r="AE376" i="5"/>
  <c r="AE72" i="5"/>
  <c r="AE1849" i="6"/>
  <c r="AE152" i="6"/>
  <c r="AE1495" i="5"/>
  <c r="AE341" i="6"/>
  <c r="AE32" i="5"/>
  <c r="AE621" i="5"/>
  <c r="E28" i="7"/>
  <c r="F28" i="7"/>
  <c r="AE2164" i="5"/>
  <c r="AI2156" i="6"/>
  <c r="AJ2156" i="6"/>
  <c r="AK2156" i="6"/>
  <c r="AE2156" i="6"/>
  <c r="AE645" i="5"/>
  <c r="AE185" i="5"/>
  <c r="AE186" i="5"/>
  <c r="AE86" i="5"/>
  <c r="AE87" i="5"/>
  <c r="AE690" i="5"/>
  <c r="B30" i="7"/>
  <c r="C30" i="7"/>
  <c r="AE654" i="5"/>
  <c r="E29" i="7"/>
  <c r="F29" i="7"/>
  <c r="AE534" i="5"/>
  <c r="AE535" i="5"/>
  <c r="AE845" i="5"/>
  <c r="E33" i="7"/>
  <c r="F33" i="7"/>
  <c r="AE543" i="5"/>
  <c r="E26" i="7"/>
  <c r="F26" i="7"/>
  <c r="AE2100" i="5"/>
  <c r="AE1984" i="5"/>
  <c r="AE385" i="5"/>
  <c r="E21" i="7"/>
  <c r="F21" i="7"/>
  <c r="AE2173" i="6"/>
  <c r="AE2174" i="6"/>
  <c r="AE645" i="6"/>
  <c r="B29" i="8"/>
  <c r="C29" i="8"/>
  <c r="AE470" i="6"/>
  <c r="B24" i="8"/>
  <c r="C24" i="8"/>
  <c r="AE1060" i="6"/>
  <c r="E38" i="8"/>
  <c r="F38" i="8"/>
  <c r="AE1388" i="5"/>
  <c r="E45" i="7"/>
  <c r="F45" i="7"/>
  <c r="AE1821" i="6"/>
  <c r="E54" i="8"/>
  <c r="F54" i="8"/>
  <c r="AE977" i="5"/>
  <c r="B36" i="7"/>
  <c r="C36" i="7"/>
  <c r="AE1882" i="5"/>
  <c r="E56" i="7"/>
  <c r="F56" i="7"/>
  <c r="AE498" i="5"/>
  <c r="AE1944" i="5"/>
  <c r="AE450" i="5"/>
  <c r="AE1935" i="6"/>
  <c r="AE1486" i="6"/>
  <c r="AE977" i="6"/>
  <c r="AE836" i="6"/>
  <c r="AE479" i="6"/>
  <c r="AE243" i="5"/>
  <c r="B19" i="7"/>
  <c r="C19" i="7"/>
  <c r="AE1027" i="5"/>
  <c r="E37" i="7"/>
  <c r="F37" i="7"/>
  <c r="AE865" i="5"/>
  <c r="E34" i="7"/>
  <c r="F34" i="7"/>
  <c r="AE1849" i="5"/>
  <c r="E55" i="7"/>
  <c r="F55" i="7"/>
  <c r="AE252" i="5"/>
  <c r="E19" i="7"/>
  <c r="F19" i="7"/>
  <c r="AE410" i="6"/>
  <c r="AE411" i="6"/>
  <c r="AE1379" i="6"/>
  <c r="B45" i="8"/>
  <c r="C45" i="8"/>
  <c r="AE1812" i="6"/>
  <c r="B54" i="8"/>
  <c r="C54" i="8"/>
  <c r="AE1665" i="6"/>
  <c r="B51" i="8"/>
  <c r="C51" i="8"/>
  <c r="AE1301" i="6"/>
  <c r="B43" i="8"/>
  <c r="C43" i="8"/>
  <c r="AE1901" i="5"/>
  <c r="B57" i="7"/>
  <c r="C57" i="7"/>
  <c r="AE579" i="5"/>
  <c r="AE580" i="5"/>
  <c r="AE818" i="6"/>
  <c r="E32" i="8"/>
  <c r="F32" i="8"/>
  <c r="AE2109" i="6"/>
  <c r="AE1126" i="5"/>
  <c r="AE570" i="5"/>
  <c r="AE845" i="6"/>
  <c r="AE1821" i="5"/>
  <c r="AE2173" i="5"/>
  <c r="E65" i="7"/>
  <c r="AE95" i="6"/>
  <c r="E14" i="8"/>
  <c r="F14" i="8"/>
  <c r="AE1984" i="6"/>
  <c r="E59" i="8"/>
  <c r="F59" i="8"/>
  <c r="AE899" i="6"/>
  <c r="B35" i="8"/>
  <c r="C35" i="8"/>
  <c r="AE111" i="6"/>
  <c r="AE1051" i="5"/>
  <c r="B38" i="7"/>
  <c r="C38" i="7"/>
  <c r="AE215" i="5"/>
  <c r="AI2176" i="5"/>
  <c r="AH2176" i="5"/>
  <c r="AE1249" i="5"/>
  <c r="B41" i="7"/>
  <c r="C41" i="7"/>
  <c r="AE745" i="5"/>
  <c r="E31" i="7"/>
  <c r="F31" i="7"/>
  <c r="AE2041" i="5"/>
  <c r="E61" i="7"/>
  <c r="F61" i="7"/>
  <c r="AE736" i="5"/>
  <c r="AE120" i="5"/>
  <c r="AE121" i="5"/>
  <c r="AE1089" i="5"/>
  <c r="AE143" i="5"/>
  <c r="AE2077" i="5"/>
  <c r="AE1419" i="6"/>
  <c r="AE1018" i="5"/>
  <c r="AE1019" i="5"/>
  <c r="AE1126" i="6"/>
  <c r="B40" i="8"/>
  <c r="C40" i="8"/>
  <c r="AE1495" i="6"/>
  <c r="E47" i="8"/>
  <c r="F47" i="8"/>
  <c r="AE745" i="6"/>
  <c r="E31" i="8"/>
  <c r="F31" i="8"/>
  <c r="AE419" i="6"/>
  <c r="E22" i="8"/>
  <c r="F22" i="8"/>
  <c r="AE534" i="6"/>
  <c r="B26" i="8"/>
  <c r="C26" i="8"/>
  <c r="AE809" i="5"/>
  <c r="AE1089" i="6"/>
  <c r="AE1595" i="6"/>
  <c r="AE1935" i="5"/>
  <c r="AE1258" i="5"/>
  <c r="AE1873" i="6"/>
  <c r="AE1566" i="6"/>
  <c r="AE809" i="6"/>
  <c r="AE1348" i="6"/>
  <c r="AE2008" i="6"/>
  <c r="E60" i="8"/>
  <c r="F60" i="8"/>
  <c r="AE1873" i="5"/>
  <c r="B56" i="7"/>
  <c r="C56" i="7"/>
  <c r="AE332" i="5"/>
  <c r="B20" i="7"/>
  <c r="C20" i="7"/>
  <c r="AE1060" i="5"/>
  <c r="AE1061" i="5"/>
  <c r="AE908" i="5"/>
  <c r="AE909" i="5"/>
  <c r="AE410" i="5"/>
  <c r="B22" i="7"/>
  <c r="C22" i="7"/>
  <c r="AE1840" i="5"/>
  <c r="B55" i="7"/>
  <c r="C55" i="7"/>
  <c r="AE899" i="5"/>
  <c r="AE900" i="5"/>
  <c r="AE2032" i="5"/>
  <c r="AE818" i="5"/>
  <c r="AE2109" i="5"/>
  <c r="AE612" i="5"/>
  <c r="B28" i="7"/>
  <c r="C28" i="7"/>
  <c r="AE2100" i="6"/>
  <c r="B63" i="8"/>
  <c r="C63" i="8"/>
  <c r="AE986" i="6"/>
  <c r="AE987" i="6"/>
  <c r="AE470" i="5"/>
  <c r="B24" i="7"/>
  <c r="C24" i="7"/>
  <c r="AE441" i="5"/>
  <c r="AE376" i="6"/>
  <c r="AE419" i="5"/>
  <c r="E22" i="7"/>
  <c r="F22" i="7"/>
  <c r="AE986" i="5"/>
  <c r="AE987" i="5"/>
  <c r="AE479" i="5"/>
  <c r="E24" i="7"/>
  <c r="F24" i="7"/>
  <c r="AE1027" i="6"/>
  <c r="E37" i="8"/>
  <c r="F37" i="8"/>
  <c r="AE176" i="6"/>
  <c r="B17" i="8"/>
  <c r="C17" i="8"/>
  <c r="AE1283" i="6"/>
  <c r="E42" i="8"/>
  <c r="F42" i="8"/>
  <c r="AE865" i="6"/>
  <c r="AE866" i="6"/>
  <c r="AE1051" i="6"/>
  <c r="AE1310" i="5"/>
  <c r="AE1975" i="6"/>
  <c r="AE1604" i="5"/>
  <c r="E49" i="7"/>
  <c r="F49" i="7"/>
  <c r="AE1731" i="5"/>
  <c r="B52" i="7"/>
  <c r="C52" i="7"/>
  <c r="AE836" i="5"/>
  <c r="AE837" i="5"/>
  <c r="AE1674" i="5"/>
  <c r="E51" i="7"/>
  <c r="F51" i="7"/>
  <c r="AE63" i="6"/>
  <c r="B13" i="8"/>
  <c r="C13" i="8"/>
  <c r="AE736" i="6"/>
  <c r="B31" i="8"/>
  <c r="C31" i="8"/>
  <c r="AE1310" i="6"/>
  <c r="E43" i="8"/>
  <c r="F43" i="8"/>
  <c r="AE1135" i="6"/>
  <c r="E40" i="8"/>
  <c r="F40" i="8"/>
  <c r="AE1388" i="6"/>
  <c r="E45" i="8"/>
  <c r="F45" i="8"/>
  <c r="AE543" i="6"/>
  <c r="E26" i="8"/>
  <c r="F26" i="8"/>
  <c r="AE224" i="6"/>
  <c r="AI2178" i="6"/>
  <c r="AH2178" i="6"/>
  <c r="AE385" i="6"/>
  <c r="AE386" i="6"/>
  <c r="AE2140" i="5"/>
  <c r="E64" i="7"/>
  <c r="AE2140" i="6"/>
  <c r="E64" i="8"/>
  <c r="AI2063" i="5"/>
  <c r="AJ2063" i="5"/>
  <c r="AK2063" i="5"/>
  <c r="AE2063" i="5"/>
  <c r="AI2065" i="5"/>
  <c r="AJ2065" i="5"/>
  <c r="AK2065" i="5"/>
  <c r="AE2065" i="5"/>
  <c r="AI2063" i="6"/>
  <c r="AJ2063" i="6"/>
  <c r="AK2063" i="6"/>
  <c r="AE2063" i="6"/>
  <c r="AI2050" i="6"/>
  <c r="AJ2050" i="6"/>
  <c r="AK2050" i="6"/>
  <c r="AE2050" i="6"/>
  <c r="AI2058" i="6"/>
  <c r="AJ2058" i="6"/>
  <c r="AK2058" i="6"/>
  <c r="AE2058" i="6"/>
  <c r="AI2040" i="6"/>
  <c r="AJ2040" i="6"/>
  <c r="AK2040" i="6"/>
  <c r="AE2040" i="6"/>
  <c r="AI2039" i="6"/>
  <c r="AJ2039" i="6"/>
  <c r="AK2039" i="6"/>
  <c r="AE2039" i="6"/>
  <c r="AI2006" i="5"/>
  <c r="AJ2006" i="5"/>
  <c r="AK2006" i="5"/>
  <c r="AE2006" i="5"/>
  <c r="AI2005" i="5"/>
  <c r="AJ2005" i="5"/>
  <c r="AK2005" i="5"/>
  <c r="AE2005" i="5"/>
  <c r="AI1995" i="6"/>
  <c r="AJ1995" i="6"/>
  <c r="AK1995" i="6"/>
  <c r="AE1995" i="6"/>
  <c r="AI1998" i="6"/>
  <c r="AJ1998" i="6"/>
  <c r="AK1998" i="6"/>
  <c r="AE1998" i="6"/>
  <c r="AI1992" i="6"/>
  <c r="AJ1992" i="6"/>
  <c r="AK1992" i="6"/>
  <c r="AE1992" i="6"/>
  <c r="AI1997" i="6"/>
  <c r="AJ1997" i="6"/>
  <c r="AK1997" i="6"/>
  <c r="AE1997" i="6"/>
  <c r="AI1960" i="5"/>
  <c r="AJ1960" i="5"/>
  <c r="AK1960" i="5"/>
  <c r="AE1960" i="5"/>
  <c r="AI1952" i="5"/>
  <c r="AJ1952" i="5"/>
  <c r="AK1952" i="5"/>
  <c r="AE1952" i="5"/>
  <c r="AE1910" i="5"/>
  <c r="E57" i="7"/>
  <c r="F57" i="7"/>
  <c r="AI1890" i="6"/>
  <c r="AJ1890" i="6"/>
  <c r="AK1890" i="6"/>
  <c r="AE1890" i="6"/>
  <c r="AI1894" i="6"/>
  <c r="AJ1894" i="6"/>
  <c r="AK1894" i="6"/>
  <c r="AE1894" i="6"/>
  <c r="AI1896" i="6"/>
  <c r="AJ1896" i="6"/>
  <c r="AK1896" i="6"/>
  <c r="AE1896" i="6"/>
  <c r="AE1910" i="6"/>
  <c r="E57" i="8"/>
  <c r="F57" i="8"/>
  <c r="AI1785" i="5"/>
  <c r="AJ1785" i="5"/>
  <c r="AK1785" i="5"/>
  <c r="AE1785" i="5"/>
  <c r="AI1773" i="5"/>
  <c r="AJ1773" i="5"/>
  <c r="AK1773" i="5"/>
  <c r="AE1773" i="5"/>
  <c r="AI1778" i="5"/>
  <c r="AJ1778" i="5"/>
  <c r="AK1778" i="5"/>
  <c r="AE1778" i="5"/>
  <c r="AI1780" i="5"/>
  <c r="AJ1780" i="5"/>
  <c r="AK1780" i="5"/>
  <c r="AE1780" i="5"/>
  <c r="AI1775" i="5"/>
  <c r="AJ1775" i="5"/>
  <c r="AK1775" i="5"/>
  <c r="AE1775" i="5"/>
  <c r="AE1765" i="5"/>
  <c r="E53" i="7"/>
  <c r="AE1765" i="6"/>
  <c r="E53" i="8"/>
  <c r="AE1756" i="6"/>
  <c r="B53" i="8"/>
  <c r="AE1756" i="5"/>
  <c r="B53" i="7"/>
  <c r="AI1719" i="6"/>
  <c r="AJ1719" i="6"/>
  <c r="AK1719" i="6"/>
  <c r="AE1719" i="6"/>
  <c r="AI1682" i="6"/>
  <c r="AJ1682" i="6"/>
  <c r="AK1682" i="6"/>
  <c r="AE1682" i="6"/>
  <c r="AI1689" i="6"/>
  <c r="AJ1689" i="6"/>
  <c r="AK1689" i="6"/>
  <c r="AE1689" i="6"/>
  <c r="AE1622" i="6"/>
  <c r="B50" i="8"/>
  <c r="AI1654" i="5"/>
  <c r="AJ1654" i="5"/>
  <c r="AK1654" i="5"/>
  <c r="AE1654" i="5"/>
  <c r="AE1631" i="6"/>
  <c r="E50" i="8"/>
  <c r="AI1628" i="5"/>
  <c r="AJ1628" i="5"/>
  <c r="AK1628" i="5"/>
  <c r="AE1628" i="5"/>
  <c r="AI1615" i="5"/>
  <c r="AJ1615" i="5"/>
  <c r="AK1615" i="5"/>
  <c r="AE1615" i="5"/>
  <c r="AI1617" i="5"/>
  <c r="AJ1617" i="5"/>
  <c r="AK1617" i="5"/>
  <c r="AE1617" i="5"/>
  <c r="AI1621" i="5"/>
  <c r="AJ1621" i="5"/>
  <c r="AK1621" i="5"/>
  <c r="AE1621" i="5"/>
  <c r="AI1620" i="5"/>
  <c r="AJ1620" i="5"/>
  <c r="AK1620" i="5"/>
  <c r="AE1620" i="5"/>
  <c r="AI1616" i="5"/>
  <c r="AJ1616" i="5"/>
  <c r="AK1616" i="5"/>
  <c r="AE1616" i="5"/>
  <c r="AI1574" i="6"/>
  <c r="AJ1574" i="6"/>
  <c r="AK1574" i="6"/>
  <c r="AE1574" i="6"/>
  <c r="AI1571" i="6"/>
  <c r="AJ1571" i="6"/>
  <c r="AK1571" i="6"/>
  <c r="AE1571" i="6"/>
  <c r="AI1572" i="5"/>
  <c r="AJ1572" i="5"/>
  <c r="AK1572" i="5"/>
  <c r="AE1572" i="5"/>
  <c r="AI1574" i="5"/>
  <c r="AJ1574" i="5"/>
  <c r="AK1574" i="5"/>
  <c r="AE1574" i="5"/>
  <c r="AI1572" i="6"/>
  <c r="AJ1572" i="6"/>
  <c r="AK1572" i="6"/>
  <c r="AE1572" i="6"/>
  <c r="AI1573" i="5"/>
  <c r="AJ1573" i="5"/>
  <c r="AK1573" i="5"/>
  <c r="AE1573" i="5"/>
  <c r="AI1538" i="5"/>
  <c r="AJ1538" i="5"/>
  <c r="AK1538" i="5"/>
  <c r="AE1538" i="5"/>
  <c r="AI1554" i="5"/>
  <c r="AJ1554" i="5"/>
  <c r="AK1554" i="5"/>
  <c r="AE1554" i="5"/>
  <c r="AI1506" i="5"/>
  <c r="AJ1506" i="5"/>
  <c r="AK1506" i="5"/>
  <c r="AE1506" i="5"/>
  <c r="AI1519" i="5"/>
  <c r="AJ1519" i="5"/>
  <c r="AK1519" i="5"/>
  <c r="AE1519" i="5"/>
  <c r="AI1551" i="5"/>
  <c r="AJ1551" i="5"/>
  <c r="AK1551" i="5"/>
  <c r="AE1551" i="5"/>
  <c r="AI1522" i="5"/>
  <c r="AJ1522" i="5"/>
  <c r="AK1522" i="5"/>
  <c r="AE1522" i="5"/>
  <c r="AI1473" i="5"/>
  <c r="AJ1473" i="5"/>
  <c r="AK1473" i="5"/>
  <c r="AE1473" i="5"/>
  <c r="AI1456" i="5"/>
  <c r="AJ1456" i="5"/>
  <c r="AK1456" i="5"/>
  <c r="AE1456" i="5"/>
  <c r="AI1457" i="5"/>
  <c r="AJ1457" i="5"/>
  <c r="AK1457" i="5"/>
  <c r="AE1457" i="5"/>
  <c r="AI1485" i="5"/>
  <c r="AJ1485" i="5"/>
  <c r="AK1485" i="5"/>
  <c r="AE1485" i="5"/>
  <c r="AI1437" i="5"/>
  <c r="AJ1437" i="5"/>
  <c r="AK1437" i="5"/>
  <c r="AE1437" i="5"/>
  <c r="AI1441" i="5"/>
  <c r="AJ1441" i="5"/>
  <c r="AK1441" i="5"/>
  <c r="AE1441" i="5"/>
  <c r="AI1469" i="5"/>
  <c r="AJ1469" i="5"/>
  <c r="AK1469" i="5"/>
  <c r="AE1469" i="5"/>
  <c r="AI1365" i="5"/>
  <c r="AJ1365" i="5"/>
  <c r="AK1365" i="5"/>
  <c r="AE1365" i="5"/>
  <c r="AI1327" i="6"/>
  <c r="AJ1327" i="6"/>
  <c r="AK1327" i="6"/>
  <c r="AE1327" i="6"/>
  <c r="AI1320" i="6"/>
  <c r="AJ1320" i="6"/>
  <c r="AK1320" i="6"/>
  <c r="AE1320" i="6"/>
  <c r="AI1333" i="6"/>
  <c r="AJ1333" i="6"/>
  <c r="AK1333" i="6"/>
  <c r="AE1333" i="6"/>
  <c r="AI1319" i="6"/>
  <c r="AJ1319" i="6"/>
  <c r="AK1319" i="6"/>
  <c r="AE1319" i="6"/>
  <c r="AI1330" i="6"/>
  <c r="AJ1330" i="6"/>
  <c r="AK1330" i="6"/>
  <c r="AE1330" i="6"/>
  <c r="AI1336" i="6"/>
  <c r="AJ1336" i="6"/>
  <c r="AK1336" i="6"/>
  <c r="AE1336" i="6"/>
  <c r="AI1335" i="6"/>
  <c r="AJ1335" i="6"/>
  <c r="AK1335" i="6"/>
  <c r="AE1335" i="6"/>
  <c r="AI1334" i="5"/>
  <c r="AJ1334" i="5"/>
  <c r="AK1334" i="5"/>
  <c r="AE1334" i="5"/>
  <c r="AI1318" i="5"/>
  <c r="AJ1318" i="5"/>
  <c r="AK1318" i="5"/>
  <c r="AE1318" i="5"/>
  <c r="AI1326" i="6"/>
  <c r="AJ1326" i="6"/>
  <c r="AK1326" i="6"/>
  <c r="AE1326" i="6"/>
  <c r="AI1281" i="5"/>
  <c r="AJ1281" i="5"/>
  <c r="AK1281" i="5"/>
  <c r="AE1281" i="5"/>
  <c r="AI1279" i="5"/>
  <c r="AJ1279" i="5"/>
  <c r="AK1279" i="5"/>
  <c r="AE1279" i="5"/>
  <c r="AI1280" i="5"/>
  <c r="AJ1280" i="5"/>
  <c r="AK1280" i="5"/>
  <c r="AE1280" i="5"/>
  <c r="AI1010" i="6"/>
  <c r="AJ1010" i="6"/>
  <c r="AK1010" i="6"/>
  <c r="AE1010" i="6"/>
  <c r="AI1014" i="6"/>
  <c r="AJ1014" i="6"/>
  <c r="AK1014" i="6"/>
  <c r="AE1014" i="6"/>
  <c r="AI999" i="6"/>
  <c r="AJ999" i="6"/>
  <c r="AK999" i="6"/>
  <c r="AE999" i="6"/>
  <c r="AI694" i="6"/>
  <c r="AJ694" i="6"/>
  <c r="AK694" i="6"/>
  <c r="AE694" i="6"/>
  <c r="AI598" i="6"/>
  <c r="AJ598" i="6"/>
  <c r="AK598" i="6"/>
  <c r="AE598" i="6"/>
  <c r="AI604" i="6"/>
  <c r="AJ604" i="6"/>
  <c r="AK604" i="6"/>
  <c r="AE604" i="6"/>
  <c r="AI606" i="6"/>
  <c r="AJ606" i="6"/>
  <c r="AK606" i="6"/>
  <c r="AE606" i="6"/>
  <c r="AI594" i="6"/>
  <c r="AJ594" i="6"/>
  <c r="AK594" i="6"/>
  <c r="AE594" i="6"/>
  <c r="AI610" i="6"/>
  <c r="AJ610" i="6"/>
  <c r="AK610" i="6"/>
  <c r="AE610" i="6"/>
  <c r="AI608" i="6"/>
  <c r="AJ608" i="6"/>
  <c r="AK608" i="6"/>
  <c r="AE608" i="6"/>
  <c r="AE471" i="6"/>
  <c r="AE737" i="6"/>
  <c r="AI503" i="6"/>
  <c r="AJ503" i="6"/>
  <c r="AK503" i="6"/>
  <c r="AE503" i="6"/>
  <c r="AI505" i="6"/>
  <c r="AJ505" i="6"/>
  <c r="AK505" i="6"/>
  <c r="AE505" i="6"/>
  <c r="AI506" i="6"/>
  <c r="AJ506" i="6"/>
  <c r="AK506" i="6"/>
  <c r="AE506" i="6"/>
  <c r="AI495" i="6"/>
  <c r="AJ495" i="6"/>
  <c r="AK495" i="6"/>
  <c r="AE495" i="6"/>
  <c r="AI487" i="6"/>
  <c r="AJ487" i="6"/>
  <c r="AK487" i="6"/>
  <c r="AE487" i="6"/>
  <c r="AE1302" i="6"/>
  <c r="AI448" i="6"/>
  <c r="AJ448" i="6"/>
  <c r="AK448" i="6"/>
  <c r="AE448" i="6"/>
  <c r="AI447" i="6"/>
  <c r="AJ447" i="6"/>
  <c r="AK447" i="6"/>
  <c r="AE447" i="6"/>
  <c r="AI445" i="6"/>
  <c r="AJ445" i="6"/>
  <c r="AK445" i="6"/>
  <c r="AE445" i="6"/>
  <c r="AI438" i="6"/>
  <c r="AJ438" i="6"/>
  <c r="AK438" i="6"/>
  <c r="AE438" i="6"/>
  <c r="AI436" i="6"/>
  <c r="AJ436" i="6"/>
  <c r="AK436" i="6"/>
  <c r="AE436" i="6"/>
  <c r="AI430" i="6"/>
  <c r="AJ430" i="6"/>
  <c r="AK430" i="6"/>
  <c r="AE430" i="6"/>
  <c r="AE646" i="6"/>
  <c r="AE253" i="5"/>
  <c r="AI439" i="6"/>
  <c r="AJ439" i="6"/>
  <c r="AK439" i="6"/>
  <c r="AE439" i="6"/>
  <c r="AI432" i="6"/>
  <c r="AJ432" i="6"/>
  <c r="AK432" i="6"/>
  <c r="AE432" i="6"/>
  <c r="AI427" i="6"/>
  <c r="AJ427" i="6"/>
  <c r="AK427" i="6"/>
  <c r="AE427" i="6"/>
  <c r="AI437" i="6"/>
  <c r="AJ437" i="6"/>
  <c r="AK437" i="6"/>
  <c r="AE437" i="6"/>
  <c r="AI440" i="6"/>
  <c r="AJ440" i="6"/>
  <c r="AK440" i="6"/>
  <c r="AE440" i="6"/>
  <c r="AI435" i="6"/>
  <c r="AJ435" i="6"/>
  <c r="AK435" i="6"/>
  <c r="AE435" i="6"/>
  <c r="AE1061" i="6"/>
  <c r="B22" i="8"/>
  <c r="C22" i="8"/>
  <c r="AK377" i="4"/>
  <c r="AE1822" i="6"/>
  <c r="AI339" i="5"/>
  <c r="AJ339" i="5"/>
  <c r="AK339" i="5"/>
  <c r="AE339" i="5"/>
  <c r="AI337" i="5"/>
  <c r="AJ337" i="5"/>
  <c r="AK337" i="5"/>
  <c r="AE337" i="5"/>
  <c r="AI338" i="5"/>
  <c r="AJ338" i="5"/>
  <c r="AK338" i="5"/>
  <c r="AE338" i="5"/>
  <c r="AI340" i="5"/>
  <c r="AJ340" i="5"/>
  <c r="AK340" i="5"/>
  <c r="AE340" i="5"/>
  <c r="AE613" i="5"/>
  <c r="AI274" i="6"/>
  <c r="AJ274" i="6"/>
  <c r="AK274" i="6"/>
  <c r="AE274" i="6"/>
  <c r="AE1850" i="5"/>
  <c r="E38" i="7"/>
  <c r="F38" i="7"/>
  <c r="B18" i="7"/>
  <c r="C18" i="7"/>
  <c r="AE2141" i="5"/>
  <c r="AE1813" i="6"/>
  <c r="AI319" i="6"/>
  <c r="AJ319" i="6"/>
  <c r="AK319" i="6"/>
  <c r="AE319" i="6"/>
  <c r="AI295" i="6"/>
  <c r="AJ295" i="6"/>
  <c r="AK295" i="6"/>
  <c r="AE295" i="6"/>
  <c r="AI271" i="6"/>
  <c r="AJ271" i="6"/>
  <c r="AK271" i="6"/>
  <c r="AE271" i="6"/>
  <c r="AI322" i="6"/>
  <c r="AJ322" i="6"/>
  <c r="AK322" i="6"/>
  <c r="AE322" i="6"/>
  <c r="AI266" i="6"/>
  <c r="AJ266" i="6"/>
  <c r="AK266" i="6"/>
  <c r="AE266" i="6"/>
  <c r="AI316" i="6"/>
  <c r="AJ316" i="6"/>
  <c r="AK316" i="6"/>
  <c r="AE316" i="6"/>
  <c r="AI285" i="6"/>
  <c r="AJ285" i="6"/>
  <c r="AK285" i="6"/>
  <c r="AE285" i="6"/>
  <c r="AI290" i="6"/>
  <c r="AJ290" i="6"/>
  <c r="AK290" i="6"/>
  <c r="AE290" i="6"/>
  <c r="AI311" i="6"/>
  <c r="AJ311" i="6"/>
  <c r="AK311" i="6"/>
  <c r="AE311" i="6"/>
  <c r="AI287" i="6"/>
  <c r="AJ287" i="6"/>
  <c r="AK287" i="6"/>
  <c r="AE287" i="6"/>
  <c r="AI263" i="6"/>
  <c r="AJ263" i="6"/>
  <c r="AK263" i="6"/>
  <c r="AE263" i="6"/>
  <c r="AI314" i="6"/>
  <c r="AJ314" i="6"/>
  <c r="AK314" i="6"/>
  <c r="AE314" i="6"/>
  <c r="AI325" i="6"/>
  <c r="AJ325" i="6"/>
  <c r="AK325" i="6"/>
  <c r="AE325" i="6"/>
  <c r="AI269" i="6"/>
  <c r="AJ269" i="6"/>
  <c r="AK269" i="6"/>
  <c r="AE269" i="6"/>
  <c r="AI306" i="6"/>
  <c r="AJ306" i="6"/>
  <c r="AK306" i="6"/>
  <c r="AE306" i="6"/>
  <c r="AI282" i="6"/>
  <c r="AJ282" i="6"/>
  <c r="AK282" i="6"/>
  <c r="AE282" i="6"/>
  <c r="AE420" i="6"/>
  <c r="AI261" i="6"/>
  <c r="AJ261" i="6"/>
  <c r="AK261" i="6"/>
  <c r="AE261" i="6"/>
  <c r="AI248" i="6"/>
  <c r="AJ248" i="6"/>
  <c r="AK248" i="6"/>
  <c r="AE248" i="6"/>
  <c r="AI247" i="6"/>
  <c r="AJ247" i="6"/>
  <c r="AK247" i="6"/>
  <c r="AE247" i="6"/>
  <c r="AE691" i="5"/>
  <c r="AE1052" i="5"/>
  <c r="B14" i="7"/>
  <c r="C14" i="7"/>
  <c r="AE909" i="6"/>
  <c r="AE1127" i="6"/>
  <c r="E36" i="8"/>
  <c r="F36" i="8"/>
  <c r="AE746" i="5"/>
  <c r="AE2141" i="6"/>
  <c r="AE746" i="6"/>
  <c r="AE471" i="5"/>
  <c r="AI222" i="5"/>
  <c r="AJ222" i="5"/>
  <c r="AK222" i="5"/>
  <c r="AE222" i="5"/>
  <c r="AI220" i="5"/>
  <c r="AJ220" i="5"/>
  <c r="AK220" i="5"/>
  <c r="AE220" i="5"/>
  <c r="AI223" i="5"/>
  <c r="AJ223" i="5"/>
  <c r="AK223" i="5"/>
  <c r="AE223" i="5"/>
  <c r="AI201" i="6"/>
  <c r="AJ201" i="6"/>
  <c r="AK201" i="6"/>
  <c r="AE201" i="6"/>
  <c r="AE1311" i="6"/>
  <c r="AE1605" i="5"/>
  <c r="AE655" i="5"/>
  <c r="AE1902" i="5"/>
  <c r="AE544" i="6"/>
  <c r="AE700" i="5"/>
  <c r="AI150" i="5"/>
  <c r="AJ150" i="5"/>
  <c r="AK150" i="5"/>
  <c r="AE150" i="5"/>
  <c r="AE152" i="5"/>
  <c r="AI133" i="6"/>
  <c r="AJ133" i="6"/>
  <c r="AK133" i="6"/>
  <c r="AE133" i="6"/>
  <c r="AE866" i="5"/>
  <c r="AE480" i="5"/>
  <c r="AE819" i="6"/>
  <c r="AI139" i="6"/>
  <c r="AJ139" i="6"/>
  <c r="AK139" i="6"/>
  <c r="AE139" i="6"/>
  <c r="AE846" i="5"/>
  <c r="E17" i="7"/>
  <c r="F17" i="7"/>
  <c r="AE1136" i="5"/>
  <c r="AE2042" i="5"/>
  <c r="AE1389" i="5"/>
  <c r="B26" i="7"/>
  <c r="C26" i="7"/>
  <c r="AK491" i="4"/>
  <c r="AI115" i="6"/>
  <c r="AJ115" i="6"/>
  <c r="AK115" i="6"/>
  <c r="AE115" i="6"/>
  <c r="AE411" i="5"/>
  <c r="AI109" i="5"/>
  <c r="AJ109" i="5"/>
  <c r="AK109" i="5"/>
  <c r="AE109" i="5"/>
  <c r="B37" i="7"/>
  <c r="C37" i="7"/>
  <c r="AE1250" i="5"/>
  <c r="AE1028" i="5"/>
  <c r="AE1741" i="5"/>
  <c r="E34" i="8"/>
  <c r="F34" i="8"/>
  <c r="AE333" i="5"/>
  <c r="E27" i="7"/>
  <c r="F27" i="7"/>
  <c r="AE177" i="6"/>
  <c r="AE1380" i="6"/>
  <c r="E36" i="7"/>
  <c r="F36" i="7"/>
  <c r="AE1732" i="5"/>
  <c r="AE1841" i="5"/>
  <c r="AE225" i="6"/>
  <c r="E46" i="8"/>
  <c r="F46" i="8"/>
  <c r="AE1420" i="6"/>
  <c r="AE544" i="5"/>
  <c r="AE96" i="6"/>
  <c r="AE855" i="5"/>
  <c r="AE655" i="6"/>
  <c r="E29" i="8"/>
  <c r="F29" i="8"/>
  <c r="B15" i="8"/>
  <c r="C15" i="8"/>
  <c r="AE112" i="6"/>
  <c r="AE1099" i="5"/>
  <c r="AE244" i="6"/>
  <c r="AE855" i="6"/>
  <c r="B34" i="8"/>
  <c r="C34" i="8"/>
  <c r="E44" i="8"/>
  <c r="F44" i="8"/>
  <c r="AE1349" i="6"/>
  <c r="AE2009" i="6"/>
  <c r="AE2078" i="5"/>
  <c r="E62" i="7"/>
  <c r="F62" i="7"/>
  <c r="B21" i="8"/>
  <c r="C21" i="8"/>
  <c r="AE377" i="6"/>
  <c r="AE737" i="5"/>
  <c r="B31" i="7"/>
  <c r="C31" i="7"/>
  <c r="AK673" i="4"/>
  <c r="B35" i="7"/>
  <c r="C35" i="7"/>
  <c r="B39" i="7"/>
  <c r="C39" i="7"/>
  <c r="AE1090" i="5"/>
  <c r="B61" i="7"/>
  <c r="C61" i="7"/>
  <c r="AE2033" i="5"/>
  <c r="AE622" i="5"/>
  <c r="AE508" i="5"/>
  <c r="AE837" i="6"/>
  <c r="B33" i="8"/>
  <c r="C33" i="8"/>
  <c r="AE420" i="5"/>
  <c r="AE244" i="5"/>
  <c r="AE1883" i="5"/>
  <c r="B16" i="7"/>
  <c r="C16" i="7"/>
  <c r="AE144" i="5"/>
  <c r="B63" i="7"/>
  <c r="C63" i="7"/>
  <c r="AE2101" i="5"/>
  <c r="AE1985" i="5"/>
  <c r="E59" i="7"/>
  <c r="F59" i="7"/>
  <c r="E62" i="8"/>
  <c r="F62" i="8"/>
  <c r="AE2078" i="6"/>
  <c r="E24" i="8"/>
  <c r="F24" i="8"/>
  <c r="AK438" i="4"/>
  <c r="AE480" i="6"/>
  <c r="E52" i="8"/>
  <c r="F52" i="8"/>
  <c r="AE1741" i="6"/>
  <c r="B65" i="7"/>
  <c r="AE2165" i="5"/>
  <c r="E32" i="7"/>
  <c r="F32" i="7"/>
  <c r="AE819" i="5"/>
  <c r="E63" i="7"/>
  <c r="F63" i="7"/>
  <c r="AE2110" i="5"/>
  <c r="AI69" i="6"/>
  <c r="AJ69" i="6"/>
  <c r="AK69" i="6"/>
  <c r="AE69" i="6"/>
  <c r="AI67" i="6"/>
  <c r="AJ67" i="6"/>
  <c r="AK67" i="6"/>
  <c r="AE67" i="6"/>
  <c r="AI50" i="5"/>
  <c r="AJ50" i="5"/>
  <c r="AK50" i="5"/>
  <c r="AE50" i="5"/>
  <c r="AI37" i="5"/>
  <c r="AJ37" i="5"/>
  <c r="AK37" i="5"/>
  <c r="AE37" i="5"/>
  <c r="AI38" i="5"/>
  <c r="AJ38" i="5"/>
  <c r="AK38" i="5"/>
  <c r="AE38" i="5"/>
  <c r="AI39" i="5"/>
  <c r="AJ39" i="5"/>
  <c r="AK39" i="5"/>
  <c r="AE39" i="5"/>
  <c r="AI40" i="5"/>
  <c r="AJ40" i="5"/>
  <c r="AK40" i="5"/>
  <c r="AE40" i="5"/>
  <c r="AI25" i="6"/>
  <c r="AJ25" i="6"/>
  <c r="AK25" i="6"/>
  <c r="AE25" i="6"/>
  <c r="B12" i="7"/>
  <c r="AE33" i="5"/>
  <c r="AE123" i="10"/>
  <c r="E13" i="12"/>
  <c r="F13" i="12"/>
  <c r="AE41" i="10"/>
  <c r="E12" i="12"/>
  <c r="AE114" i="10"/>
  <c r="AE115" i="10"/>
  <c r="AE32" i="10"/>
  <c r="B12" i="12"/>
  <c r="C12" i="12"/>
  <c r="AI38" i="11"/>
  <c r="AJ38" i="11"/>
  <c r="AK38" i="11"/>
  <c r="AE38" i="11"/>
  <c r="AI40" i="11"/>
  <c r="AJ40" i="11"/>
  <c r="AK40" i="11"/>
  <c r="AE40" i="11"/>
  <c r="AI26" i="11"/>
  <c r="AJ26" i="11"/>
  <c r="AK26" i="11"/>
  <c r="AE26" i="11"/>
  <c r="AI25" i="11"/>
  <c r="AJ25" i="11"/>
  <c r="AK25" i="11"/>
  <c r="AE25" i="11"/>
  <c r="AI24" i="11"/>
  <c r="AJ24" i="11"/>
  <c r="AK24" i="11"/>
  <c r="AE24" i="11"/>
  <c r="AI30" i="11"/>
  <c r="AJ30" i="11"/>
  <c r="AK30" i="11"/>
  <c r="AE30" i="11"/>
  <c r="AI23" i="11"/>
  <c r="AJ23" i="11"/>
  <c r="AK23" i="11"/>
  <c r="AE23" i="11"/>
  <c r="AI21" i="11"/>
  <c r="AJ21" i="11"/>
  <c r="AK21" i="11"/>
  <c r="AE21" i="11"/>
  <c r="AE123" i="11"/>
  <c r="E13" i="13"/>
  <c r="F13" i="13"/>
  <c r="AE148" i="11"/>
  <c r="AE149" i="11"/>
  <c r="AE139" i="11"/>
  <c r="B14" i="13"/>
  <c r="C14" i="13"/>
  <c r="AE584" i="46"/>
  <c r="AE754" i="46"/>
  <c r="E16" i="48"/>
  <c r="F16" i="48"/>
  <c r="AE89" i="46"/>
  <c r="AE90" i="46"/>
  <c r="AE633" i="46"/>
  <c r="AE753" i="45"/>
  <c r="AE754" i="45"/>
  <c r="AE120" i="46"/>
  <c r="E14" i="48"/>
  <c r="F14" i="48"/>
  <c r="E15" i="48"/>
  <c r="F15" i="48"/>
  <c r="AE566" i="46"/>
  <c r="AE404" i="46"/>
  <c r="B21" i="48"/>
  <c r="C21" i="48"/>
  <c r="AE641" i="46"/>
  <c r="AE323" i="46"/>
  <c r="E18" i="48"/>
  <c r="F18" i="48"/>
  <c r="AE823" i="45"/>
  <c r="AE824" i="45"/>
  <c r="AE823" i="46"/>
  <c r="B36" i="48"/>
  <c r="C36" i="48"/>
  <c r="AE339" i="46"/>
  <c r="B19" i="48"/>
  <c r="C19" i="48"/>
  <c r="AE528" i="46"/>
  <c r="B25" i="48"/>
  <c r="C25" i="48"/>
  <c r="AE744" i="45"/>
  <c r="AE120" i="45"/>
  <c r="AE121" i="45"/>
  <c r="AE348" i="45"/>
  <c r="E19" i="47"/>
  <c r="F19" i="47"/>
  <c r="AE413" i="45"/>
  <c r="AE414" i="45"/>
  <c r="AE121" i="46"/>
  <c r="AE405" i="46"/>
  <c r="E29" i="48"/>
  <c r="F29" i="48"/>
  <c r="AE642" i="46"/>
  <c r="AE404" i="45"/>
  <c r="B21" i="47"/>
  <c r="C21" i="47"/>
  <c r="AE537" i="46"/>
  <c r="AE538" i="46"/>
  <c r="AE832" i="46"/>
  <c r="AE833" i="46"/>
  <c r="AE556" i="46"/>
  <c r="B26" i="48"/>
  <c r="C26" i="48"/>
  <c r="AE111" i="46"/>
  <c r="AE112" i="46"/>
  <c r="AE323" i="45"/>
  <c r="AE324" i="45"/>
  <c r="AE641" i="45"/>
  <c r="AE642" i="45"/>
  <c r="AE804" i="45"/>
  <c r="AE805" i="45"/>
  <c r="AE698" i="45"/>
  <c r="AE699" i="45"/>
  <c r="AE487" i="45"/>
  <c r="E23" i="47"/>
  <c r="F23" i="47"/>
  <c r="AE537" i="45"/>
  <c r="AE538" i="45"/>
  <c r="AE604" i="46"/>
  <c r="AE605" i="46"/>
  <c r="AE778" i="46"/>
  <c r="E34" i="48"/>
  <c r="F34" i="48"/>
  <c r="AE149" i="45"/>
  <c r="AE197" i="45"/>
  <c r="AE198" i="45"/>
  <c r="AE632" i="45"/>
  <c r="AE633" i="45"/>
  <c r="AE197" i="46"/>
  <c r="B16" i="48"/>
  <c r="C16" i="48"/>
  <c r="AE689" i="46"/>
  <c r="B31" i="48"/>
  <c r="C31" i="48"/>
  <c r="AE314" i="46"/>
  <c r="AE315" i="46"/>
  <c r="AE556" i="45"/>
  <c r="B26" i="47"/>
  <c r="C26" i="47"/>
  <c r="AE769" i="46"/>
  <c r="AE770" i="46"/>
  <c r="AE804" i="46"/>
  <c r="E35" i="48"/>
  <c r="F35" i="48"/>
  <c r="AE698" i="46"/>
  <c r="AE699" i="46"/>
  <c r="AE862" i="46"/>
  <c r="AE863" i="46"/>
  <c r="AE249" i="46"/>
  <c r="B17" i="48"/>
  <c r="C17" i="48"/>
  <c r="AE487" i="46"/>
  <c r="E23" i="48"/>
  <c r="F23" i="48"/>
  <c r="AE111" i="45"/>
  <c r="AE112" i="45"/>
  <c r="AE795" i="45"/>
  <c r="B35" i="47"/>
  <c r="C35" i="47"/>
  <c r="AE725" i="45"/>
  <c r="AE726" i="45"/>
  <c r="AE832" i="45"/>
  <c r="E36" i="47"/>
  <c r="F36" i="47"/>
  <c r="AE348" i="46"/>
  <c r="AE349" i="46"/>
  <c r="AE89" i="45"/>
  <c r="AE90" i="45"/>
  <c r="AE206" i="45"/>
  <c r="AE207" i="45"/>
  <c r="AE388" i="45"/>
  <c r="E20" i="47"/>
  <c r="F20" i="47"/>
  <c r="AE505" i="45"/>
  <c r="B24" i="47"/>
  <c r="C24" i="47"/>
  <c r="AE528" i="45"/>
  <c r="AE529" i="45"/>
  <c r="AE862" i="45"/>
  <c r="AE863" i="45"/>
  <c r="AE149" i="46"/>
  <c r="B15" i="48"/>
  <c r="C15" i="48"/>
  <c r="AE314" i="45"/>
  <c r="AE315" i="45"/>
  <c r="AE716" i="46"/>
  <c r="AE717" i="46"/>
  <c r="AE339" i="45"/>
  <c r="B19" i="47"/>
  <c r="C19" i="47"/>
  <c r="AE462" i="45"/>
  <c r="E22" i="47"/>
  <c r="F22" i="47"/>
  <c r="AE853" i="45"/>
  <c r="B37" i="47"/>
  <c r="C37" i="47"/>
  <c r="AI741" i="46"/>
  <c r="AJ741" i="46"/>
  <c r="AK741" i="46"/>
  <c r="AE741" i="46"/>
  <c r="AI736" i="46"/>
  <c r="AJ736" i="46"/>
  <c r="AK736" i="46"/>
  <c r="AE736" i="46"/>
  <c r="AI678" i="45"/>
  <c r="AJ678" i="45"/>
  <c r="AK678" i="45"/>
  <c r="AE678" i="45"/>
  <c r="AI681" i="45"/>
  <c r="AJ681" i="45"/>
  <c r="AK681" i="45"/>
  <c r="AE681" i="45"/>
  <c r="AI679" i="45"/>
  <c r="AJ679" i="45"/>
  <c r="AK679" i="45"/>
  <c r="AE679" i="45"/>
  <c r="AI687" i="45"/>
  <c r="AJ687" i="45"/>
  <c r="AK687" i="45"/>
  <c r="AE687" i="45"/>
  <c r="AI686" i="45"/>
  <c r="AJ686" i="45"/>
  <c r="AK686" i="45"/>
  <c r="AE686" i="45"/>
  <c r="AI676" i="45"/>
  <c r="AJ676" i="45"/>
  <c r="AK676" i="45"/>
  <c r="AE676" i="45"/>
  <c r="AI683" i="45"/>
  <c r="AJ683" i="45"/>
  <c r="AK683" i="45"/>
  <c r="AE683" i="45"/>
  <c r="AI682" i="45"/>
  <c r="AJ682" i="45"/>
  <c r="AK682" i="45"/>
  <c r="AE682" i="45"/>
  <c r="AI675" i="45"/>
  <c r="AJ675" i="45"/>
  <c r="AK675" i="45"/>
  <c r="AE675" i="45"/>
  <c r="AI684" i="45"/>
  <c r="AJ684" i="45"/>
  <c r="AK684" i="45"/>
  <c r="AE684" i="45"/>
  <c r="AI680" i="45"/>
  <c r="AJ680" i="45"/>
  <c r="AK680" i="45"/>
  <c r="AE680" i="45"/>
  <c r="AE668" i="46"/>
  <c r="AI666" i="45"/>
  <c r="AJ666" i="45"/>
  <c r="AK666" i="45"/>
  <c r="AE666" i="45"/>
  <c r="AI665" i="45"/>
  <c r="AJ665" i="45"/>
  <c r="AK665" i="45"/>
  <c r="AE665" i="45"/>
  <c r="AE592" i="46"/>
  <c r="AE593" i="46"/>
  <c r="AE592" i="45"/>
  <c r="AE593" i="45"/>
  <c r="AE583" i="45"/>
  <c r="AE584" i="45"/>
  <c r="AI560" i="45"/>
  <c r="AJ560" i="45"/>
  <c r="AK560" i="45"/>
  <c r="AE560" i="45"/>
  <c r="AI449" i="46"/>
  <c r="AJ449" i="46"/>
  <c r="AK449" i="46"/>
  <c r="AE449" i="46"/>
  <c r="AI451" i="46"/>
  <c r="AJ451" i="46"/>
  <c r="AK451" i="46"/>
  <c r="AE451" i="46"/>
  <c r="AI427" i="46"/>
  <c r="AJ427" i="46"/>
  <c r="AK427" i="46"/>
  <c r="AE427" i="46"/>
  <c r="AI428" i="46"/>
  <c r="AJ428" i="46"/>
  <c r="AK428" i="46"/>
  <c r="AE428" i="46"/>
  <c r="AI450" i="46"/>
  <c r="AJ450" i="46"/>
  <c r="AK450" i="46"/>
  <c r="AE450" i="46"/>
  <c r="AI437" i="46"/>
  <c r="AJ437" i="46"/>
  <c r="AK437" i="46"/>
  <c r="AE437" i="46"/>
  <c r="AI439" i="46"/>
  <c r="AJ439" i="46"/>
  <c r="AK439" i="46"/>
  <c r="AE439" i="46"/>
  <c r="AI452" i="46"/>
  <c r="AJ452" i="46"/>
  <c r="AK452" i="46"/>
  <c r="AE452" i="46"/>
  <c r="AI430" i="46"/>
  <c r="AJ430" i="46"/>
  <c r="AK430" i="46"/>
  <c r="AE430" i="46"/>
  <c r="AI424" i="46"/>
  <c r="AJ424" i="46"/>
  <c r="AK424" i="46"/>
  <c r="AE424" i="46"/>
  <c r="AI421" i="46"/>
  <c r="AJ421" i="46"/>
  <c r="AK421" i="46"/>
  <c r="AE421" i="46"/>
  <c r="AI426" i="46"/>
  <c r="AJ426" i="46"/>
  <c r="AK426" i="46"/>
  <c r="AE426" i="46"/>
  <c r="AI440" i="46"/>
  <c r="AJ440" i="46"/>
  <c r="AK440" i="46"/>
  <c r="AE440" i="46"/>
  <c r="AI422" i="46"/>
  <c r="AJ422" i="46"/>
  <c r="AK422" i="46"/>
  <c r="AE422" i="46"/>
  <c r="AI431" i="46"/>
  <c r="AJ431" i="46"/>
  <c r="AK431" i="46"/>
  <c r="AE431" i="46"/>
  <c r="AI442" i="46"/>
  <c r="AJ442" i="46"/>
  <c r="AK442" i="46"/>
  <c r="AE442" i="46"/>
  <c r="AI444" i="46"/>
  <c r="AJ444" i="46"/>
  <c r="AK444" i="46"/>
  <c r="AE444" i="46"/>
  <c r="AI443" i="46"/>
  <c r="AJ443" i="46"/>
  <c r="AK443" i="46"/>
  <c r="AE443" i="46"/>
  <c r="AI446" i="46"/>
  <c r="AJ446" i="46"/>
  <c r="AK446" i="46"/>
  <c r="AE446" i="46"/>
  <c r="AI429" i="46"/>
  <c r="AJ429" i="46"/>
  <c r="AK429" i="46"/>
  <c r="AE429" i="46"/>
  <c r="AI441" i="46"/>
  <c r="AJ441" i="46"/>
  <c r="AK441" i="46"/>
  <c r="AE441" i="46"/>
  <c r="AI432" i="46"/>
  <c r="AJ432" i="46"/>
  <c r="AK432" i="46"/>
  <c r="AE432" i="46"/>
  <c r="AI447" i="46"/>
  <c r="AJ447" i="46"/>
  <c r="AK447" i="46"/>
  <c r="AE447" i="46"/>
  <c r="AI425" i="46"/>
  <c r="AJ425" i="46"/>
  <c r="AK425" i="46"/>
  <c r="AE425" i="46"/>
  <c r="AI434" i="46"/>
  <c r="AJ434" i="46"/>
  <c r="AK434" i="46"/>
  <c r="AE434" i="46"/>
  <c r="AI436" i="46"/>
  <c r="AJ436" i="46"/>
  <c r="AK436" i="46"/>
  <c r="AE436" i="46"/>
  <c r="AI435" i="46"/>
  <c r="AJ435" i="46"/>
  <c r="AK435" i="46"/>
  <c r="AE435" i="46"/>
  <c r="AI438" i="46"/>
  <c r="AJ438" i="46"/>
  <c r="AK438" i="46"/>
  <c r="AE438" i="46"/>
  <c r="AI445" i="46"/>
  <c r="AJ445" i="46"/>
  <c r="AK445" i="46"/>
  <c r="AE445" i="46"/>
  <c r="AI433" i="46"/>
  <c r="AJ433" i="46"/>
  <c r="AK433" i="46"/>
  <c r="AE433" i="46"/>
  <c r="AI254" i="46"/>
  <c r="AJ254" i="46"/>
  <c r="AK254" i="46"/>
  <c r="AE254" i="46"/>
  <c r="AI216" i="45"/>
  <c r="AJ216" i="45"/>
  <c r="AK216" i="45"/>
  <c r="AE216" i="45"/>
  <c r="AI247" i="45"/>
  <c r="AJ247" i="45"/>
  <c r="AK247" i="45"/>
  <c r="AE247" i="45"/>
  <c r="AI243" i="45"/>
  <c r="AJ243" i="45"/>
  <c r="AK243" i="45"/>
  <c r="AE243" i="45"/>
  <c r="AI219" i="45"/>
  <c r="AJ219" i="45"/>
  <c r="AK219" i="45"/>
  <c r="AE219" i="45"/>
  <c r="AI232" i="45"/>
  <c r="AJ232" i="45"/>
  <c r="AK232" i="45"/>
  <c r="AE232" i="45"/>
  <c r="AI234" i="45"/>
  <c r="AJ234" i="45"/>
  <c r="AK234" i="45"/>
  <c r="AE234" i="45"/>
  <c r="AI217" i="45"/>
  <c r="AJ217" i="45"/>
  <c r="AK217" i="45"/>
  <c r="AE217" i="45"/>
  <c r="AI223" i="45"/>
  <c r="AJ223" i="45"/>
  <c r="AK223" i="45"/>
  <c r="AE223" i="45"/>
  <c r="AI244" i="45"/>
  <c r="AJ244" i="45"/>
  <c r="AK244" i="45"/>
  <c r="AE244" i="45"/>
  <c r="AI228" i="45"/>
  <c r="AJ228" i="45"/>
  <c r="AK228" i="45"/>
  <c r="AE228" i="45"/>
  <c r="AI239" i="45"/>
  <c r="AJ239" i="45"/>
  <c r="AK239" i="45"/>
  <c r="AE239" i="45"/>
  <c r="AI215" i="45"/>
  <c r="AJ215" i="45"/>
  <c r="AK215" i="45"/>
  <c r="AE215" i="45"/>
  <c r="AI236" i="45"/>
  <c r="AJ236" i="45"/>
  <c r="AK236" i="45"/>
  <c r="AE236" i="45"/>
  <c r="AI233" i="45"/>
  <c r="AJ233" i="45"/>
  <c r="AK233" i="45"/>
  <c r="AE233" i="45"/>
  <c r="AI248" i="45"/>
  <c r="AJ248" i="45"/>
  <c r="AK248" i="45"/>
  <c r="AE248" i="45"/>
  <c r="AI220" i="45"/>
  <c r="AJ220" i="45"/>
  <c r="AK220" i="45"/>
  <c r="AE220" i="45"/>
  <c r="AI224" i="45"/>
  <c r="AJ224" i="45"/>
  <c r="AK224" i="45"/>
  <c r="AE224" i="45"/>
  <c r="AI225" i="45"/>
  <c r="AJ225" i="45"/>
  <c r="AK225" i="45"/>
  <c r="AE225" i="45"/>
  <c r="AI240" i="45"/>
  <c r="AJ240" i="45"/>
  <c r="AK240" i="45"/>
  <c r="AE240" i="45"/>
  <c r="E21" i="47"/>
  <c r="F21" i="47"/>
  <c r="AE796" i="45"/>
  <c r="AE43" i="45"/>
  <c r="AE44" i="45"/>
  <c r="AE34" i="45"/>
  <c r="AE35" i="45"/>
  <c r="E16" i="47"/>
  <c r="F16" i="47"/>
  <c r="AE745" i="45"/>
  <c r="B33" i="47"/>
  <c r="C33" i="47"/>
  <c r="AI54" i="45"/>
  <c r="AJ54" i="45"/>
  <c r="AK54" i="45"/>
  <c r="AE54" i="45"/>
  <c r="AI65" i="45"/>
  <c r="AJ65" i="45"/>
  <c r="AK65" i="45"/>
  <c r="AE65" i="45"/>
  <c r="AI77" i="45"/>
  <c r="AJ77" i="45"/>
  <c r="AK77" i="45"/>
  <c r="AE77" i="45"/>
  <c r="AI70" i="45"/>
  <c r="AJ70" i="45"/>
  <c r="AK70" i="45"/>
  <c r="AE70" i="45"/>
  <c r="AE43" i="46"/>
  <c r="E12" i="48"/>
  <c r="AE35" i="46"/>
  <c r="C14" i="23"/>
  <c r="G16" i="27"/>
  <c r="G14" i="28"/>
  <c r="V19" i="31"/>
  <c r="W19" i="31"/>
  <c r="R19" i="31"/>
  <c r="B20" i="33"/>
  <c r="C20" i="33"/>
  <c r="V20" i="31"/>
  <c r="W20" i="31"/>
  <c r="R20" i="31"/>
  <c r="B21" i="33"/>
  <c r="C21" i="33"/>
  <c r="V16" i="31"/>
  <c r="W16" i="31"/>
  <c r="R16" i="31"/>
  <c r="B17" i="33"/>
  <c r="C17" i="33"/>
  <c r="V13" i="31"/>
  <c r="W13" i="31"/>
  <c r="R13" i="31"/>
  <c r="B14" i="33"/>
  <c r="R9" i="31"/>
  <c r="V18" i="31"/>
  <c r="W18" i="31"/>
  <c r="R18" i="31"/>
  <c r="B19" i="33"/>
  <c r="C15" i="33"/>
  <c r="C16" i="33"/>
  <c r="G14" i="43"/>
  <c r="AE30" i="41"/>
  <c r="AE31" i="41"/>
  <c r="AE21" i="50"/>
  <c r="C12" i="52"/>
  <c r="C13" i="52"/>
  <c r="C14" i="53"/>
  <c r="G16" i="38"/>
  <c r="G15" i="38"/>
  <c r="G14" i="38"/>
  <c r="G13" i="38"/>
  <c r="R17" i="34"/>
  <c r="I27" i="2"/>
  <c r="AE30" i="40"/>
  <c r="AE37" i="40"/>
  <c r="I29" i="2"/>
  <c r="G14" i="42"/>
  <c r="AI71" i="45"/>
  <c r="AJ71" i="45"/>
  <c r="AK71" i="45"/>
  <c r="AE71" i="45"/>
  <c r="AI76" i="45"/>
  <c r="AJ76" i="45"/>
  <c r="AK76" i="45"/>
  <c r="AE76" i="45"/>
  <c r="AI60" i="45"/>
  <c r="AJ60" i="45"/>
  <c r="AK60" i="45"/>
  <c r="AE60" i="45"/>
  <c r="AI66" i="45"/>
  <c r="AJ66" i="45"/>
  <c r="AK66" i="45"/>
  <c r="AE66" i="45"/>
  <c r="AI61" i="45"/>
  <c r="AJ61" i="45"/>
  <c r="AK61" i="45"/>
  <c r="AE61" i="45"/>
  <c r="AI357" i="45"/>
  <c r="AJ357" i="45"/>
  <c r="AK357" i="45"/>
  <c r="AE357" i="45"/>
  <c r="AI723" i="46"/>
  <c r="AJ723" i="46"/>
  <c r="AK723" i="46"/>
  <c r="AE723" i="46"/>
  <c r="AI369" i="46"/>
  <c r="AJ369" i="46"/>
  <c r="AK369" i="46"/>
  <c r="AE369" i="46"/>
  <c r="AI155" i="45"/>
  <c r="AJ155" i="45"/>
  <c r="AK155" i="45"/>
  <c r="AE155" i="45"/>
  <c r="AI78" i="45"/>
  <c r="AJ78" i="45"/>
  <c r="AK78" i="45"/>
  <c r="AE78" i="45"/>
  <c r="AI62" i="45"/>
  <c r="AJ62" i="45"/>
  <c r="AK62" i="45"/>
  <c r="AE62" i="45"/>
  <c r="AI73" i="45"/>
  <c r="AJ73" i="45"/>
  <c r="AK73" i="45"/>
  <c r="AE73" i="45"/>
  <c r="AI57" i="45"/>
  <c r="AJ57" i="45"/>
  <c r="AK57" i="45"/>
  <c r="AE57" i="45"/>
  <c r="AI361" i="45"/>
  <c r="AJ361" i="45"/>
  <c r="AK361" i="45"/>
  <c r="AE361" i="45"/>
  <c r="AI368" i="45"/>
  <c r="AJ368" i="45"/>
  <c r="AK368" i="45"/>
  <c r="AE368" i="45"/>
  <c r="AI564" i="45"/>
  <c r="AJ564" i="45"/>
  <c r="AK564" i="45"/>
  <c r="AE564" i="45"/>
  <c r="AI359" i="45"/>
  <c r="AJ359" i="45"/>
  <c r="AK359" i="45"/>
  <c r="AE359" i="45"/>
  <c r="AI256" i="45"/>
  <c r="AJ256" i="45"/>
  <c r="AK256" i="45"/>
  <c r="AE256" i="45"/>
  <c r="AI563" i="45"/>
  <c r="AJ563" i="45"/>
  <c r="AK563" i="45"/>
  <c r="AE563" i="45"/>
  <c r="AI255" i="45"/>
  <c r="AJ255" i="45"/>
  <c r="AK255" i="45"/>
  <c r="AE255" i="45"/>
  <c r="AI360" i="45"/>
  <c r="AJ360" i="45"/>
  <c r="AK360" i="45"/>
  <c r="AE360" i="45"/>
  <c r="AI371" i="45"/>
  <c r="AJ371" i="45"/>
  <c r="AK371" i="45"/>
  <c r="AE371" i="45"/>
  <c r="AI69" i="45"/>
  <c r="AJ69" i="45"/>
  <c r="AK69" i="45"/>
  <c r="AE69" i="45"/>
  <c r="AI651" i="46"/>
  <c r="AJ651" i="46"/>
  <c r="AK651" i="46"/>
  <c r="AE651" i="46"/>
  <c r="AI654" i="46"/>
  <c r="AJ654" i="46"/>
  <c r="AK654" i="46"/>
  <c r="AE654" i="46"/>
  <c r="AI371" i="46"/>
  <c r="AJ371" i="46"/>
  <c r="AK371" i="46"/>
  <c r="AE371" i="46"/>
  <c r="AI375" i="46"/>
  <c r="AJ375" i="46"/>
  <c r="AK375" i="46"/>
  <c r="AE375" i="46"/>
  <c r="AI374" i="45"/>
  <c r="AJ374" i="45"/>
  <c r="AK374" i="45"/>
  <c r="AE374" i="45"/>
  <c r="AI75" i="45"/>
  <c r="AJ75" i="45"/>
  <c r="AK75" i="45"/>
  <c r="AE75" i="45"/>
  <c r="AI64" i="45"/>
  <c r="AJ64" i="45"/>
  <c r="AK64" i="45"/>
  <c r="AE64" i="45"/>
  <c r="AI369" i="45"/>
  <c r="AJ369" i="45"/>
  <c r="AK369" i="45"/>
  <c r="AE369" i="45"/>
  <c r="AI372" i="45"/>
  <c r="AJ372" i="45"/>
  <c r="AK372" i="45"/>
  <c r="AE372" i="45"/>
  <c r="AI55" i="45"/>
  <c r="AJ55" i="45"/>
  <c r="AK55" i="45"/>
  <c r="AE55" i="45"/>
  <c r="AI362" i="45"/>
  <c r="AJ362" i="45"/>
  <c r="AK362" i="45"/>
  <c r="AE362" i="45"/>
  <c r="AI363" i="45"/>
  <c r="AJ363" i="45"/>
  <c r="AK363" i="45"/>
  <c r="AE363" i="45"/>
  <c r="AI375" i="45"/>
  <c r="AJ375" i="45"/>
  <c r="AK375" i="45"/>
  <c r="AE375" i="45"/>
  <c r="AI373" i="46"/>
  <c r="AJ373" i="46"/>
  <c r="AK373" i="46"/>
  <c r="AE373" i="46"/>
  <c r="AI365" i="46"/>
  <c r="AJ365" i="46"/>
  <c r="AK365" i="46"/>
  <c r="AE365" i="46"/>
  <c r="AI651" i="45"/>
  <c r="AJ651" i="45"/>
  <c r="AK651" i="45"/>
  <c r="AE651" i="45"/>
  <c r="AI72" i="45"/>
  <c r="AJ72" i="45"/>
  <c r="AK72" i="45"/>
  <c r="AE72" i="45"/>
  <c r="AI56" i="45"/>
  <c r="AJ56" i="45"/>
  <c r="AK56" i="45"/>
  <c r="AE56" i="45"/>
  <c r="AI377" i="45"/>
  <c r="AJ377" i="45"/>
  <c r="AK377" i="45"/>
  <c r="AE377" i="45"/>
  <c r="AI365" i="45"/>
  <c r="AJ365" i="45"/>
  <c r="AK365" i="45"/>
  <c r="AE365" i="45"/>
  <c r="AI356" i="45"/>
  <c r="AJ356" i="45"/>
  <c r="AK356" i="45"/>
  <c r="AE356" i="45"/>
  <c r="AI257" i="45"/>
  <c r="AJ257" i="45"/>
  <c r="AK257" i="45"/>
  <c r="AE257" i="45"/>
  <c r="AI79" i="45"/>
  <c r="AJ79" i="45"/>
  <c r="AK79" i="45"/>
  <c r="AE79" i="45"/>
  <c r="AI63" i="45"/>
  <c r="AJ63" i="45"/>
  <c r="AK63" i="45"/>
  <c r="AE63" i="45"/>
  <c r="AI68" i="45"/>
  <c r="AJ68" i="45"/>
  <c r="AK68" i="45"/>
  <c r="AE68" i="45"/>
  <c r="AI52" i="45"/>
  <c r="AJ52" i="45"/>
  <c r="AK52" i="45"/>
  <c r="AE52" i="45"/>
  <c r="AI74" i="45"/>
  <c r="AJ74" i="45"/>
  <c r="AK74" i="45"/>
  <c r="AE74" i="45"/>
  <c r="AI58" i="45"/>
  <c r="AJ58" i="45"/>
  <c r="AK58" i="45"/>
  <c r="AE58" i="45"/>
  <c r="AI53" i="45"/>
  <c r="AJ53" i="45"/>
  <c r="AK53" i="45"/>
  <c r="AE53" i="45"/>
  <c r="AI230" i="45"/>
  <c r="AJ230" i="45"/>
  <c r="AK230" i="45"/>
  <c r="AE230" i="45"/>
  <c r="AI655" i="46"/>
  <c r="AJ655" i="46"/>
  <c r="AK655" i="46"/>
  <c r="AE655" i="46"/>
  <c r="AI649" i="46"/>
  <c r="AJ649" i="46"/>
  <c r="AK649" i="46"/>
  <c r="AE649" i="46"/>
  <c r="AI657" i="46"/>
  <c r="AJ657" i="46"/>
  <c r="AK657" i="46"/>
  <c r="AE657" i="46"/>
  <c r="AI378" i="45"/>
  <c r="AJ378" i="45"/>
  <c r="AK378" i="45"/>
  <c r="AE378" i="45"/>
  <c r="AI603" i="45"/>
  <c r="AJ603" i="45"/>
  <c r="AK603" i="45"/>
  <c r="AE603" i="45"/>
  <c r="AI154" i="45"/>
  <c r="AJ154" i="45"/>
  <c r="AK154" i="45"/>
  <c r="AE154" i="45"/>
  <c r="AI67" i="45"/>
  <c r="AJ67" i="45"/>
  <c r="AK67" i="45"/>
  <c r="AE67" i="45"/>
  <c r="AI724" i="46"/>
  <c r="AJ724" i="46"/>
  <c r="AK724" i="46"/>
  <c r="AE724" i="46"/>
  <c r="AI851" i="46"/>
  <c r="AJ851" i="46"/>
  <c r="AK851" i="46"/>
  <c r="AE851" i="46"/>
  <c r="AI721" i="46"/>
  <c r="AJ721" i="46"/>
  <c r="AK721" i="46"/>
  <c r="AE721" i="46"/>
  <c r="AI720" i="46"/>
  <c r="AJ720" i="46"/>
  <c r="AK720" i="46"/>
  <c r="AE720" i="46"/>
  <c r="AI255" i="46"/>
  <c r="AJ255" i="46"/>
  <c r="AK255" i="46"/>
  <c r="AE255" i="46"/>
  <c r="AE405" i="45"/>
  <c r="AI654" i="45"/>
  <c r="AJ654" i="45"/>
  <c r="AK654" i="45"/>
  <c r="AE654" i="45"/>
  <c r="E25" i="48"/>
  <c r="F25" i="48"/>
  <c r="AE340" i="46"/>
  <c r="B32" i="48"/>
  <c r="C32" i="48"/>
  <c r="AI652" i="45"/>
  <c r="AJ652" i="45"/>
  <c r="AK652" i="45"/>
  <c r="AE652" i="45"/>
  <c r="AI761" i="45"/>
  <c r="AJ761" i="45"/>
  <c r="AK761" i="45"/>
  <c r="AE761" i="45"/>
  <c r="AI238" i="45"/>
  <c r="AJ238" i="45"/>
  <c r="AK238" i="45"/>
  <c r="AE238" i="45"/>
  <c r="AI222" i="45"/>
  <c r="AJ222" i="45"/>
  <c r="AK222" i="45"/>
  <c r="AE222" i="45"/>
  <c r="AI59" i="45"/>
  <c r="AJ59" i="45"/>
  <c r="AK59" i="45"/>
  <c r="AE59" i="45"/>
  <c r="AI245" i="45"/>
  <c r="AJ245" i="45"/>
  <c r="AK245" i="45"/>
  <c r="AE245" i="45"/>
  <c r="AE805" i="46"/>
  <c r="E13" i="48"/>
  <c r="F13" i="48"/>
  <c r="AE150" i="45"/>
  <c r="B15" i="47"/>
  <c r="C15" i="47"/>
  <c r="AI509" i="45"/>
  <c r="AJ509" i="45"/>
  <c r="AK509" i="45"/>
  <c r="AE509" i="45"/>
  <c r="AI600" i="45"/>
  <c r="AJ600" i="45"/>
  <c r="AK600" i="45"/>
  <c r="AE600" i="45"/>
  <c r="AI246" i="45"/>
  <c r="AJ246" i="45"/>
  <c r="AK246" i="45"/>
  <c r="AE246" i="45"/>
  <c r="AE824" i="46"/>
  <c r="AE529" i="46"/>
  <c r="AE488" i="45"/>
  <c r="AI608" i="45"/>
  <c r="AJ608" i="45"/>
  <c r="AK608" i="45"/>
  <c r="AE608" i="45"/>
  <c r="AI655" i="45"/>
  <c r="AJ655" i="45"/>
  <c r="AK655" i="45"/>
  <c r="AE655" i="45"/>
  <c r="AI662" i="45"/>
  <c r="AJ662" i="45"/>
  <c r="AK662" i="45"/>
  <c r="AE662" i="45"/>
  <c r="AI610" i="45"/>
  <c r="AJ610" i="45"/>
  <c r="AK610" i="45"/>
  <c r="AE610" i="45"/>
  <c r="AI664" i="45"/>
  <c r="AJ664" i="45"/>
  <c r="AK664" i="45"/>
  <c r="AE664" i="45"/>
  <c r="AI237" i="45"/>
  <c r="AJ237" i="45"/>
  <c r="AK237" i="45"/>
  <c r="AE237" i="45"/>
  <c r="AE324" i="46"/>
  <c r="AE250" i="46"/>
  <c r="AE779" i="46"/>
  <c r="AI840" i="46"/>
  <c r="AJ840" i="46"/>
  <c r="AK840" i="46"/>
  <c r="AE840" i="46"/>
  <c r="AI791" i="46"/>
  <c r="AJ791" i="46"/>
  <c r="AK791" i="46"/>
  <c r="AE791" i="46"/>
  <c r="AI794" i="46"/>
  <c r="AJ794" i="46"/>
  <c r="AK794" i="46"/>
  <c r="AE794" i="46"/>
  <c r="AI787" i="46"/>
  <c r="AJ787" i="46"/>
  <c r="AK787" i="46"/>
  <c r="AE787" i="46"/>
  <c r="AI786" i="46"/>
  <c r="AJ786" i="46"/>
  <c r="AK786" i="46"/>
  <c r="AE786" i="46"/>
  <c r="AI789" i="46"/>
  <c r="AJ789" i="46"/>
  <c r="AK789" i="46"/>
  <c r="AE789" i="46"/>
  <c r="AI788" i="46"/>
  <c r="AJ788" i="46"/>
  <c r="AK788" i="46"/>
  <c r="AE788" i="46"/>
  <c r="AI792" i="46"/>
  <c r="AJ792" i="46"/>
  <c r="AK792" i="46"/>
  <c r="AE792" i="46"/>
  <c r="AI793" i="46"/>
  <c r="AJ793" i="46"/>
  <c r="AK793" i="46"/>
  <c r="AE793" i="46"/>
  <c r="AI846" i="46"/>
  <c r="AJ846" i="46"/>
  <c r="AK846" i="46"/>
  <c r="AE846" i="46"/>
  <c r="AI742" i="46"/>
  <c r="AJ742" i="46"/>
  <c r="AK742" i="46"/>
  <c r="AE742" i="46"/>
  <c r="AI841" i="46"/>
  <c r="AJ841" i="46"/>
  <c r="AK841" i="46"/>
  <c r="AE841" i="46"/>
  <c r="AI740" i="46"/>
  <c r="AJ740" i="46"/>
  <c r="AK740" i="46"/>
  <c r="AE740" i="46"/>
  <c r="AI356" i="46"/>
  <c r="AJ356" i="46"/>
  <c r="AK356" i="46"/>
  <c r="AE356" i="46"/>
  <c r="AI360" i="46"/>
  <c r="AJ360" i="46"/>
  <c r="AK360" i="46"/>
  <c r="AE360" i="46"/>
  <c r="AI364" i="46"/>
  <c r="AJ364" i="46"/>
  <c r="AK364" i="46"/>
  <c r="AE364" i="46"/>
  <c r="AI357" i="46"/>
  <c r="AJ357" i="46"/>
  <c r="AK357" i="46"/>
  <c r="AE357" i="46"/>
  <c r="AI361" i="46"/>
  <c r="AJ361" i="46"/>
  <c r="AK361" i="46"/>
  <c r="AE361" i="46"/>
  <c r="AI358" i="46"/>
  <c r="AJ358" i="46"/>
  <c r="AK358" i="46"/>
  <c r="AE358" i="46"/>
  <c r="AI362" i="46"/>
  <c r="AJ362" i="46"/>
  <c r="AK362" i="46"/>
  <c r="AE362" i="46"/>
  <c r="AI359" i="46"/>
  <c r="AJ359" i="46"/>
  <c r="AK359" i="46"/>
  <c r="AE359" i="46"/>
  <c r="AI363" i="46"/>
  <c r="AJ363" i="46"/>
  <c r="AK363" i="46"/>
  <c r="AE363" i="46"/>
  <c r="AI378" i="46"/>
  <c r="AJ378" i="46"/>
  <c r="AK378" i="46"/>
  <c r="AE378" i="46"/>
  <c r="AI370" i="46"/>
  <c r="AJ370" i="46"/>
  <c r="AK370" i="46"/>
  <c r="AE370" i="46"/>
  <c r="AI372" i="46"/>
  <c r="AJ372" i="46"/>
  <c r="AK372" i="46"/>
  <c r="AE372" i="46"/>
  <c r="AI374" i="46"/>
  <c r="AJ374" i="46"/>
  <c r="AK374" i="46"/>
  <c r="AE374" i="46"/>
  <c r="AI366" i="46"/>
  <c r="AJ366" i="46"/>
  <c r="AK366" i="46"/>
  <c r="AE366" i="46"/>
  <c r="AI376" i="46"/>
  <c r="AJ376" i="46"/>
  <c r="AK376" i="46"/>
  <c r="AE376" i="46"/>
  <c r="AI368" i="46"/>
  <c r="AJ368" i="46"/>
  <c r="AK368" i="46"/>
  <c r="AE368" i="46"/>
  <c r="AI790" i="46"/>
  <c r="AJ790" i="46"/>
  <c r="AK790" i="46"/>
  <c r="AE790" i="46"/>
  <c r="AI386" i="46"/>
  <c r="AJ386" i="46"/>
  <c r="AK386" i="46"/>
  <c r="AE386" i="46"/>
  <c r="AI377" i="46"/>
  <c r="AJ377" i="46"/>
  <c r="AK377" i="46"/>
  <c r="AE377" i="46"/>
  <c r="AI257" i="46"/>
  <c r="AJ257" i="46"/>
  <c r="AK257" i="46"/>
  <c r="AE257" i="46"/>
  <c r="AI842" i="46"/>
  <c r="AJ842" i="46"/>
  <c r="AK842" i="46"/>
  <c r="AE842" i="46"/>
  <c r="AI383" i="46"/>
  <c r="AJ383" i="46"/>
  <c r="AK383" i="46"/>
  <c r="AE383" i="46"/>
  <c r="AI733" i="46"/>
  <c r="AJ733" i="46"/>
  <c r="AK733" i="46"/>
  <c r="AE733" i="46"/>
  <c r="AI495" i="46"/>
  <c r="AJ495" i="46"/>
  <c r="AK495" i="46"/>
  <c r="AE495" i="46"/>
  <c r="AI384" i="46"/>
  <c r="AJ384" i="46"/>
  <c r="AK384" i="46"/>
  <c r="AE384" i="46"/>
  <c r="AI739" i="46"/>
  <c r="AJ739" i="46"/>
  <c r="AK739" i="46"/>
  <c r="AE739" i="46"/>
  <c r="AI387" i="46"/>
  <c r="AJ387" i="46"/>
  <c r="AK387" i="46"/>
  <c r="AE387" i="46"/>
  <c r="AI847" i="46"/>
  <c r="AJ847" i="46"/>
  <c r="AK847" i="46"/>
  <c r="AE847" i="46"/>
  <c r="AI848" i="46"/>
  <c r="AJ848" i="46"/>
  <c r="AK848" i="46"/>
  <c r="AE848" i="46"/>
  <c r="AI849" i="46"/>
  <c r="AJ849" i="46"/>
  <c r="AK849" i="46"/>
  <c r="AE849" i="46"/>
  <c r="AI498" i="46"/>
  <c r="AJ498" i="46"/>
  <c r="AK498" i="46"/>
  <c r="AE498" i="46"/>
  <c r="AI503" i="46"/>
  <c r="AJ503" i="46"/>
  <c r="AK503" i="46"/>
  <c r="AE503" i="46"/>
  <c r="AI499" i="46"/>
  <c r="AJ499" i="46"/>
  <c r="AK499" i="46"/>
  <c r="AE499" i="46"/>
  <c r="AI502" i="46"/>
  <c r="AJ502" i="46"/>
  <c r="AK502" i="46"/>
  <c r="AE502" i="46"/>
  <c r="AI501" i="46"/>
  <c r="AJ501" i="46"/>
  <c r="AK501" i="46"/>
  <c r="AE501" i="46"/>
  <c r="AI504" i="46"/>
  <c r="AJ504" i="46"/>
  <c r="AK504" i="46"/>
  <c r="AE504" i="46"/>
  <c r="AI500" i="46"/>
  <c r="AJ500" i="46"/>
  <c r="AK500" i="46"/>
  <c r="AE500" i="46"/>
  <c r="AI852" i="46"/>
  <c r="AJ852" i="46"/>
  <c r="AK852" i="46"/>
  <c r="AE852" i="46"/>
  <c r="AI253" i="46"/>
  <c r="AJ253" i="46"/>
  <c r="AK253" i="46"/>
  <c r="AE253" i="46"/>
  <c r="AI843" i="46"/>
  <c r="AJ843" i="46"/>
  <c r="AK843" i="46"/>
  <c r="AE843" i="46"/>
  <c r="AI844" i="46"/>
  <c r="AJ844" i="46"/>
  <c r="AK844" i="46"/>
  <c r="AE844" i="46"/>
  <c r="AI409" i="46"/>
  <c r="AJ409" i="46"/>
  <c r="AK409" i="46"/>
  <c r="AE409" i="46"/>
  <c r="AI410" i="46"/>
  <c r="AJ410" i="46"/>
  <c r="AK410" i="46"/>
  <c r="AE410" i="46"/>
  <c r="AI412" i="46"/>
  <c r="AJ412" i="46"/>
  <c r="AK412" i="46"/>
  <c r="AE412" i="46"/>
  <c r="AI411" i="46"/>
  <c r="AJ411" i="46"/>
  <c r="AK411" i="46"/>
  <c r="AE411" i="46"/>
  <c r="AI735" i="46"/>
  <c r="AJ735" i="46"/>
  <c r="AK735" i="46"/>
  <c r="AE735" i="46"/>
  <c r="AI734" i="46"/>
  <c r="AJ734" i="46"/>
  <c r="AK734" i="46"/>
  <c r="AE734" i="46"/>
  <c r="AI737" i="46"/>
  <c r="AJ737" i="46"/>
  <c r="AK737" i="46"/>
  <c r="AE737" i="46"/>
  <c r="AI743" i="46"/>
  <c r="AJ743" i="46"/>
  <c r="AK743" i="46"/>
  <c r="AE743" i="46"/>
  <c r="AI441" i="45"/>
  <c r="AJ441" i="45"/>
  <c r="AK441" i="45"/>
  <c r="AE441" i="45"/>
  <c r="AI433" i="45"/>
  <c r="AJ433" i="45"/>
  <c r="AK433" i="45"/>
  <c r="AE433" i="45"/>
  <c r="AI425" i="45"/>
  <c r="AJ425" i="45"/>
  <c r="AK425" i="45"/>
  <c r="AE425" i="45"/>
  <c r="AI440" i="45"/>
  <c r="AJ440" i="45"/>
  <c r="AK440" i="45"/>
  <c r="AE440" i="45"/>
  <c r="AI432" i="45"/>
  <c r="AJ432" i="45"/>
  <c r="AK432" i="45"/>
  <c r="AE432" i="45"/>
  <c r="AI424" i="45"/>
  <c r="AJ424" i="45"/>
  <c r="AK424" i="45"/>
  <c r="AE424" i="45"/>
  <c r="AI435" i="45"/>
  <c r="AJ435" i="45"/>
  <c r="AK435" i="45"/>
  <c r="AE435" i="45"/>
  <c r="AI427" i="45"/>
  <c r="AJ427" i="45"/>
  <c r="AK427" i="45"/>
  <c r="AE427" i="45"/>
  <c r="AI442" i="45"/>
  <c r="AJ442" i="45"/>
  <c r="AK442" i="45"/>
  <c r="AE442" i="45"/>
  <c r="AI434" i="45"/>
  <c r="AJ434" i="45"/>
  <c r="AK434" i="45"/>
  <c r="AE434" i="45"/>
  <c r="AI426" i="45"/>
  <c r="AJ426" i="45"/>
  <c r="AK426" i="45"/>
  <c r="AE426" i="45"/>
  <c r="AI437" i="45"/>
  <c r="AJ437" i="45"/>
  <c r="AK437" i="45"/>
  <c r="AE437" i="45"/>
  <c r="AI429" i="45"/>
  <c r="AJ429" i="45"/>
  <c r="AK429" i="45"/>
  <c r="AE429" i="45"/>
  <c r="AI436" i="45"/>
  <c r="AJ436" i="45"/>
  <c r="AK436" i="45"/>
  <c r="AE436" i="45"/>
  <c r="AI428" i="45"/>
  <c r="AJ428" i="45"/>
  <c r="AK428" i="45"/>
  <c r="AE428" i="45"/>
  <c r="AI439" i="45"/>
  <c r="AJ439" i="45"/>
  <c r="AK439" i="45"/>
  <c r="AE439" i="45"/>
  <c r="AI431" i="45"/>
  <c r="AJ431" i="45"/>
  <c r="AK431" i="45"/>
  <c r="AE431" i="45"/>
  <c r="AI423" i="45"/>
  <c r="AJ423" i="45"/>
  <c r="AK423" i="45"/>
  <c r="AE423" i="45"/>
  <c r="AI421" i="45"/>
  <c r="AJ421" i="45"/>
  <c r="AK421" i="45"/>
  <c r="AE421" i="45"/>
  <c r="AI438" i="45"/>
  <c r="AJ438" i="45"/>
  <c r="AK438" i="45"/>
  <c r="AE438" i="45"/>
  <c r="AI430" i="45"/>
  <c r="AJ430" i="45"/>
  <c r="AK430" i="45"/>
  <c r="AE430" i="45"/>
  <c r="AI422" i="45"/>
  <c r="AJ422" i="45"/>
  <c r="AK422" i="45"/>
  <c r="AE422" i="45"/>
  <c r="AI447" i="45"/>
  <c r="AJ447" i="45"/>
  <c r="AK447" i="45"/>
  <c r="AE447" i="45"/>
  <c r="AI512" i="45"/>
  <c r="AJ512" i="45"/>
  <c r="AK512" i="45"/>
  <c r="AE512" i="45"/>
  <c r="AI452" i="45"/>
  <c r="AJ452" i="45"/>
  <c r="AK452" i="45"/>
  <c r="AE452" i="45"/>
  <c r="AI513" i="45"/>
  <c r="AJ513" i="45"/>
  <c r="AK513" i="45"/>
  <c r="AE513" i="45"/>
  <c r="AI709" i="45"/>
  <c r="AJ709" i="45"/>
  <c r="AK709" i="45"/>
  <c r="AE709" i="45"/>
  <c r="AI710" i="45"/>
  <c r="AJ710" i="45"/>
  <c r="AK710" i="45"/>
  <c r="AE710" i="45"/>
  <c r="AI706" i="45"/>
  <c r="AJ706" i="45"/>
  <c r="AK706" i="45"/>
  <c r="AE706" i="45"/>
  <c r="AI708" i="45"/>
  <c r="AJ708" i="45"/>
  <c r="AK708" i="45"/>
  <c r="AE708" i="45"/>
  <c r="AI713" i="45"/>
  <c r="AJ713" i="45"/>
  <c r="AK713" i="45"/>
  <c r="AE713" i="45"/>
  <c r="AI715" i="45"/>
  <c r="AJ715" i="45"/>
  <c r="AK715" i="45"/>
  <c r="AE715" i="45"/>
  <c r="AI711" i="45"/>
  <c r="AJ711" i="45"/>
  <c r="AK711" i="45"/>
  <c r="AE711" i="45"/>
  <c r="AI707" i="45"/>
  <c r="AJ707" i="45"/>
  <c r="AK707" i="45"/>
  <c r="AE707" i="45"/>
  <c r="AI777" i="45"/>
  <c r="AJ777" i="45"/>
  <c r="AK777" i="45"/>
  <c r="AE777" i="45"/>
  <c r="AI446" i="45"/>
  <c r="AJ446" i="45"/>
  <c r="AK446" i="45"/>
  <c r="AE446" i="45"/>
  <c r="AI776" i="45"/>
  <c r="AJ776" i="45"/>
  <c r="AK776" i="45"/>
  <c r="AE776" i="45"/>
  <c r="AI156" i="45"/>
  <c r="AJ156" i="45"/>
  <c r="AK156" i="45"/>
  <c r="AE156" i="45"/>
  <c r="AI510" i="45"/>
  <c r="AJ510" i="45"/>
  <c r="AK510" i="45"/>
  <c r="AE510" i="45"/>
  <c r="AI448" i="45"/>
  <c r="AJ448" i="45"/>
  <c r="AK448" i="45"/>
  <c r="AE448" i="45"/>
  <c r="AI762" i="45"/>
  <c r="AJ762" i="45"/>
  <c r="AK762" i="45"/>
  <c r="AE762" i="45"/>
  <c r="AI768" i="45"/>
  <c r="AJ768" i="45"/>
  <c r="AK768" i="45"/>
  <c r="AE768" i="45"/>
  <c r="AI765" i="45"/>
  <c r="AJ765" i="45"/>
  <c r="AK765" i="45"/>
  <c r="AE765" i="45"/>
  <c r="AI767" i="45"/>
  <c r="AJ767" i="45"/>
  <c r="AK767" i="45"/>
  <c r="AE767" i="45"/>
  <c r="AI766" i="45"/>
  <c r="AJ766" i="45"/>
  <c r="AK766" i="45"/>
  <c r="AE766" i="45"/>
  <c r="AI650" i="45"/>
  <c r="AJ650" i="45"/>
  <c r="AK650" i="45"/>
  <c r="AE650" i="45"/>
  <c r="AI601" i="45"/>
  <c r="AJ601" i="45"/>
  <c r="AK601" i="45"/>
  <c r="AE601" i="45"/>
  <c r="AI612" i="45"/>
  <c r="AJ612" i="45"/>
  <c r="AK612" i="45"/>
  <c r="AE612" i="45"/>
  <c r="AI611" i="45"/>
  <c r="AJ611" i="45"/>
  <c r="AK611" i="45"/>
  <c r="AE611" i="45"/>
  <c r="AI477" i="45"/>
  <c r="AJ477" i="45"/>
  <c r="AK477" i="45"/>
  <c r="AE477" i="45"/>
  <c r="AI475" i="45"/>
  <c r="AJ475" i="45"/>
  <c r="AK475" i="45"/>
  <c r="AE475" i="45"/>
  <c r="AI471" i="45"/>
  <c r="AJ471" i="45"/>
  <c r="AK471" i="45"/>
  <c r="AE471" i="45"/>
  <c r="AI473" i="45"/>
  <c r="AJ473" i="45"/>
  <c r="AK473" i="45"/>
  <c r="AE473" i="45"/>
  <c r="AI472" i="45"/>
  <c r="AJ472" i="45"/>
  <c r="AK472" i="45"/>
  <c r="AE472" i="45"/>
  <c r="AI470" i="45"/>
  <c r="AJ470" i="45"/>
  <c r="AK470" i="45"/>
  <c r="AE470" i="45"/>
  <c r="AI474" i="45"/>
  <c r="AJ474" i="45"/>
  <c r="AK474" i="45"/>
  <c r="AE474" i="45"/>
  <c r="AI153" i="45"/>
  <c r="AJ153" i="45"/>
  <c r="AK153" i="45"/>
  <c r="AE153" i="45"/>
  <c r="AE158" i="45"/>
  <c r="E15" i="47"/>
  <c r="F15" i="47"/>
  <c r="AI774" i="45"/>
  <c r="AJ774" i="45"/>
  <c r="AK774" i="45"/>
  <c r="AE774" i="45"/>
  <c r="AI449" i="45"/>
  <c r="AJ449" i="45"/>
  <c r="AK449" i="45"/>
  <c r="AE449" i="45"/>
  <c r="AI443" i="45"/>
  <c r="AJ443" i="45"/>
  <c r="AK443" i="45"/>
  <c r="AE443" i="45"/>
  <c r="AI214" i="45"/>
  <c r="AJ214" i="45"/>
  <c r="AK214" i="45"/>
  <c r="AE214" i="45"/>
  <c r="AI775" i="45"/>
  <c r="AJ775" i="45"/>
  <c r="AK775" i="45"/>
  <c r="AE775" i="45"/>
  <c r="AI445" i="45"/>
  <c r="AJ445" i="45"/>
  <c r="AK445" i="45"/>
  <c r="AE445" i="45"/>
  <c r="AI221" i="45"/>
  <c r="AJ221" i="45"/>
  <c r="AK221" i="45"/>
  <c r="AE221" i="45"/>
  <c r="AI712" i="45"/>
  <c r="AJ712" i="45"/>
  <c r="AK712" i="45"/>
  <c r="AE712" i="45"/>
  <c r="AI653" i="45"/>
  <c r="AJ653" i="45"/>
  <c r="AK653" i="45"/>
  <c r="AE653" i="45"/>
  <c r="AI764" i="45"/>
  <c r="AJ764" i="45"/>
  <c r="AK764" i="45"/>
  <c r="AE764" i="45"/>
  <c r="AI656" i="45"/>
  <c r="AJ656" i="45"/>
  <c r="AK656" i="45"/>
  <c r="AE656" i="45"/>
  <c r="AI444" i="45"/>
  <c r="AJ444" i="45"/>
  <c r="AK444" i="45"/>
  <c r="AE444" i="45"/>
  <c r="AI451" i="45"/>
  <c r="AJ451" i="45"/>
  <c r="AK451" i="45"/>
  <c r="AE451" i="45"/>
  <c r="AI657" i="45"/>
  <c r="AJ657" i="45"/>
  <c r="AK657" i="45"/>
  <c r="AE657" i="45"/>
  <c r="AI476" i="45"/>
  <c r="AJ476" i="45"/>
  <c r="AK476" i="45"/>
  <c r="AE476" i="45"/>
  <c r="AI450" i="45"/>
  <c r="AJ450" i="45"/>
  <c r="AK450" i="45"/>
  <c r="AE450" i="45"/>
  <c r="AI714" i="45"/>
  <c r="AJ714" i="45"/>
  <c r="AK714" i="45"/>
  <c r="AE714" i="45"/>
  <c r="F12" i="53"/>
  <c r="G12" i="52"/>
  <c r="F19" i="52"/>
  <c r="C19" i="52"/>
  <c r="F8" i="53"/>
  <c r="AI26" i="51"/>
  <c r="AJ26" i="51"/>
  <c r="AK26" i="51"/>
  <c r="AE26" i="51"/>
  <c r="F13" i="53"/>
  <c r="AI28" i="51"/>
  <c r="AJ28" i="51"/>
  <c r="AK28" i="51"/>
  <c r="AE28" i="51"/>
  <c r="F15" i="53"/>
  <c r="AE22" i="56"/>
  <c r="AE35" i="56"/>
  <c r="G19" i="3"/>
  <c r="AE21" i="51"/>
  <c r="B12" i="53"/>
  <c r="AI27" i="51"/>
  <c r="AJ27" i="51"/>
  <c r="AK27" i="51"/>
  <c r="AE27" i="51"/>
  <c r="F14" i="53"/>
  <c r="AI29" i="51"/>
  <c r="AJ29" i="51"/>
  <c r="AK29" i="51"/>
  <c r="AE29" i="51"/>
  <c r="F16" i="53"/>
  <c r="AE37" i="50"/>
  <c r="AE31" i="50"/>
  <c r="C12" i="58"/>
  <c r="B17" i="58"/>
  <c r="AE30" i="56"/>
  <c r="H17" i="54"/>
  <c r="F12" i="57"/>
  <c r="AE30" i="55"/>
  <c r="F19" i="58"/>
  <c r="G12" i="58"/>
  <c r="C13" i="33"/>
  <c r="C14" i="33"/>
  <c r="C19" i="33"/>
  <c r="C18" i="33"/>
  <c r="C22" i="33"/>
  <c r="B12" i="43"/>
  <c r="AE21" i="41"/>
  <c r="B12" i="32"/>
  <c r="G15" i="27"/>
  <c r="C16" i="37"/>
  <c r="R14" i="26"/>
  <c r="R24" i="26"/>
  <c r="B12" i="28"/>
  <c r="G15" i="28"/>
  <c r="R22" i="25"/>
  <c r="R26" i="25"/>
  <c r="R28" i="25"/>
  <c r="G14" i="27"/>
  <c r="G15" i="43"/>
  <c r="G13" i="43"/>
  <c r="AE37" i="41"/>
  <c r="G16" i="43"/>
  <c r="B12" i="38"/>
  <c r="R18" i="36"/>
  <c r="R28" i="36"/>
  <c r="G27" i="3"/>
  <c r="F8" i="32"/>
  <c r="V29" i="30"/>
  <c r="W29" i="30"/>
  <c r="R29" i="30"/>
  <c r="F16" i="32"/>
  <c r="V26" i="30"/>
  <c r="W26" i="30"/>
  <c r="R26" i="30"/>
  <c r="F13" i="32"/>
  <c r="V25" i="30"/>
  <c r="W25" i="30"/>
  <c r="R25" i="30"/>
  <c r="V27" i="30"/>
  <c r="W27" i="30"/>
  <c r="R27" i="30"/>
  <c r="F14" i="32"/>
  <c r="G13" i="27"/>
  <c r="C15" i="37"/>
  <c r="V15" i="30"/>
  <c r="W15" i="30"/>
  <c r="R15" i="30"/>
  <c r="B16" i="32"/>
  <c r="G15" i="42"/>
  <c r="B12" i="33"/>
  <c r="F19" i="43"/>
  <c r="G12" i="43"/>
  <c r="G13" i="42"/>
  <c r="F12" i="38"/>
  <c r="R26" i="36"/>
  <c r="R30" i="36"/>
  <c r="I27" i="3"/>
  <c r="F12" i="28"/>
  <c r="R22" i="26"/>
  <c r="R26" i="26"/>
  <c r="B12" i="37"/>
  <c r="R18" i="35"/>
  <c r="R28" i="35"/>
  <c r="G27" i="2"/>
  <c r="K27" i="2"/>
  <c r="H25" i="1"/>
  <c r="V28" i="30"/>
  <c r="W28" i="30"/>
  <c r="R28" i="30"/>
  <c r="F15" i="32"/>
  <c r="AE22" i="40"/>
  <c r="AE35" i="40"/>
  <c r="G29"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V14" i="30"/>
  <c r="W14" i="30"/>
  <c r="R14" i="30"/>
  <c r="B15" i="32"/>
  <c r="F8" i="33"/>
  <c r="G14" i="33"/>
  <c r="V29" i="31"/>
  <c r="W29" i="31"/>
  <c r="R29" i="31"/>
  <c r="F16" i="33"/>
  <c r="G16" i="33"/>
  <c r="V25" i="31"/>
  <c r="W25" i="31"/>
  <c r="R25" i="31"/>
  <c r="V26" i="31"/>
  <c r="W26" i="31"/>
  <c r="R26" i="31"/>
  <c r="F13" i="33"/>
  <c r="G13" i="33"/>
  <c r="V28" i="31"/>
  <c r="W28" i="31"/>
  <c r="R28" i="31"/>
  <c r="F15" i="33"/>
  <c r="G15" i="33"/>
  <c r="V19" i="30"/>
  <c r="W19" i="30"/>
  <c r="R19" i="30"/>
  <c r="B20" i="32"/>
  <c r="B16" i="27"/>
  <c r="C12" i="27"/>
  <c r="G12" i="27"/>
  <c r="F18" i="27"/>
  <c r="B17" i="42"/>
  <c r="C12" i="42"/>
  <c r="R9" i="20"/>
  <c r="B8" i="22"/>
  <c r="V11" i="20"/>
  <c r="W11" i="20"/>
  <c r="R11" i="20"/>
  <c r="V12" i="20"/>
  <c r="W12" i="20"/>
  <c r="R12" i="20"/>
  <c r="B13" i="22"/>
  <c r="F8" i="23"/>
  <c r="V21" i="21"/>
  <c r="W21" i="21"/>
  <c r="R21" i="21"/>
  <c r="F16" i="23"/>
  <c r="G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G14" i="22"/>
  <c r="B16" i="23"/>
  <c r="C12" i="23"/>
  <c r="R14" i="21"/>
  <c r="R24" i="21"/>
  <c r="G21" i="3"/>
  <c r="V13" i="20"/>
  <c r="W13" i="20"/>
  <c r="R13" i="20"/>
  <c r="B14" i="22"/>
  <c r="C14" i="22"/>
  <c r="V19" i="21"/>
  <c r="W19" i="21"/>
  <c r="R19" i="21"/>
  <c r="F14" i="23"/>
  <c r="V18" i="20"/>
  <c r="W18" i="20"/>
  <c r="R18" i="20"/>
  <c r="F13" i="22"/>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AE2174" i="5"/>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9" i="8"/>
  <c r="C39" i="8"/>
  <c r="AE1090" i="6"/>
  <c r="B38" i="8"/>
  <c r="C38" i="8"/>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K1054" i="4"/>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E224" i="5"/>
  <c r="AI2178" i="5"/>
  <c r="AH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E23" i="7"/>
  <c r="F23" i="7"/>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E1348"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E65" i="8"/>
  <c r="AE1284" i="6"/>
  <c r="AE1419" i="5"/>
  <c r="B33" i="7"/>
  <c r="C33" i="7"/>
  <c r="AE1496" i="6"/>
  <c r="E15" i="7"/>
  <c r="F15" i="7"/>
  <c r="AE1675" i="5"/>
  <c r="AE1410" i="5"/>
  <c r="B46" i="7"/>
  <c r="C46" i="7"/>
  <c r="AE143" i="6"/>
  <c r="B16" i="8"/>
  <c r="C16" i="8"/>
  <c r="AE2164" i="6"/>
  <c r="B65" i="8"/>
  <c r="AE570" i="6"/>
  <c r="AE571" i="6"/>
  <c r="AE176" i="5"/>
  <c r="AE177" i="5"/>
  <c r="AE1665" i="5"/>
  <c r="B51" i="7"/>
  <c r="C51" i="7"/>
  <c r="AE41" i="5"/>
  <c r="E18" i="8"/>
  <c r="F18" i="8"/>
  <c r="AE1028" i="6"/>
  <c r="E21" i="8"/>
  <c r="F21" i="8"/>
  <c r="AE1666" i="6"/>
  <c r="AE507" i="6"/>
  <c r="AE508" i="6"/>
  <c r="AE1674" i="6"/>
  <c r="E51" i="8"/>
  <c r="F51" i="8"/>
  <c r="AE1566" i="5"/>
  <c r="B48" i="7"/>
  <c r="C48" i="7"/>
  <c r="AE1098" i="6"/>
  <c r="AE1099" i="6"/>
  <c r="AE1595" i="5"/>
  <c r="B49" i="7"/>
  <c r="C49" i="7"/>
  <c r="AK1513" i="4"/>
  <c r="AE1840" i="6"/>
  <c r="B55" i="8"/>
  <c r="C55" i="8"/>
  <c r="AK1747" i="4"/>
  <c r="AE64" i="6"/>
  <c r="AE1283" i="5"/>
  <c r="E42" i="7"/>
  <c r="F42" i="7"/>
  <c r="AE341" i="5"/>
  <c r="AE342" i="5"/>
  <c r="AE1349" i="5"/>
  <c r="E44" i="7"/>
  <c r="F44" i="7"/>
  <c r="AE1411" i="5"/>
  <c r="E16" i="7"/>
  <c r="F16" i="7"/>
  <c r="AE153" i="5"/>
  <c r="AE1841" i="6"/>
  <c r="AE42" i="5"/>
  <c r="E12" i="7"/>
  <c r="F12" i="7"/>
  <c r="E25" i="8"/>
  <c r="F25" i="8"/>
  <c r="AE579" i="6"/>
  <c r="E27" i="8"/>
  <c r="F27" i="8"/>
  <c r="AE690" i="6"/>
  <c r="AE612" i="6"/>
  <c r="AE111" i="5"/>
  <c r="AE112" i="5"/>
  <c r="AE1339" i="6"/>
  <c r="B44" i="8"/>
  <c r="C44" i="8"/>
  <c r="AE1944" i="6"/>
  <c r="E58" i="8"/>
  <c r="F58" i="8"/>
  <c r="AK1830" i="4"/>
  <c r="AE1882" i="6"/>
  <c r="AE1883" i="6"/>
  <c r="AE1575" i="5"/>
  <c r="AE215" i="6"/>
  <c r="AI2176" i="6"/>
  <c r="AH2176" i="6"/>
  <c r="AE1575" i="6"/>
  <c r="AE2032" i="6"/>
  <c r="B61" i="8"/>
  <c r="C61" i="8"/>
  <c r="AE386" i="5"/>
  <c r="AE900" i="6"/>
  <c r="AE1985" i="6"/>
  <c r="E35" i="7"/>
  <c r="F35" i="7"/>
  <c r="AE2101" i="6"/>
  <c r="AE1136" i="6"/>
  <c r="AE1874" i="5"/>
  <c r="AE978" i="5"/>
  <c r="AE1389" i="6"/>
  <c r="AE216" i="5"/>
  <c r="AE450" i="6"/>
  <c r="AE451" i="6"/>
  <c r="AE535" i="6"/>
  <c r="AE1975" i="5"/>
  <c r="AE332" i="6"/>
  <c r="B20" i="8"/>
  <c r="C20" i="8"/>
  <c r="AE95" i="5"/>
  <c r="AE96" i="5"/>
  <c r="AE1249" i="6"/>
  <c r="B41" i="8"/>
  <c r="C41" i="8"/>
  <c r="AK1089" i="4"/>
  <c r="AE1274" i="6"/>
  <c r="AE1275" i="6"/>
  <c r="AE621" i="6"/>
  <c r="AE622" i="6"/>
  <c r="AE1999" i="5"/>
  <c r="AE2000" i="5"/>
  <c r="AE1379" i="5"/>
  <c r="B45" i="7"/>
  <c r="C45" i="7"/>
  <c r="AK1294" i="4"/>
  <c r="AE1731" i="6"/>
  <c r="AE1732" i="6"/>
  <c r="AE1018" i="6"/>
  <c r="B37" i="8"/>
  <c r="C37" i="8"/>
  <c r="AK948" i="4"/>
  <c r="AE1486" i="5"/>
  <c r="AE1487" i="5"/>
  <c r="AE699" i="6"/>
  <c r="E30" i="8"/>
  <c r="F30" i="8"/>
  <c r="AE1999" i="6"/>
  <c r="B60" i="8"/>
  <c r="C60" i="8"/>
  <c r="AE1410" i="6"/>
  <c r="B46" i="8"/>
  <c r="C46" i="8"/>
  <c r="AE63" i="5"/>
  <c r="AE120" i="6"/>
  <c r="AE121" i="6"/>
  <c r="AE441" i="6"/>
  <c r="AE442" i="6"/>
  <c r="AE1901" i="6"/>
  <c r="AE1301" i="5"/>
  <c r="B43" i="7"/>
  <c r="C43" i="7"/>
  <c r="AK1233" i="4"/>
  <c r="AE32" i="6"/>
  <c r="AE33" i="6"/>
  <c r="AE72" i="6"/>
  <c r="E13" i="8"/>
  <c r="F13" i="8"/>
  <c r="AE252" i="6"/>
  <c r="E19" i="8"/>
  <c r="F19" i="8"/>
  <c r="AK222" i="4"/>
  <c r="AE498" i="6"/>
  <c r="AE499" i="6"/>
  <c r="AE1339" i="5"/>
  <c r="B44" i="7"/>
  <c r="C44" i="7"/>
  <c r="AE1812" i="5"/>
  <c r="AE1813" i="5"/>
  <c r="AE2131" i="6"/>
  <c r="B64" i="8"/>
  <c r="AE2131" i="5"/>
  <c r="AE2132" i="5"/>
  <c r="B64" i="7"/>
  <c r="AK1987" i="4"/>
  <c r="AE2068" i="6"/>
  <c r="B62" i="8"/>
  <c r="C62" i="8"/>
  <c r="AE2068" i="5"/>
  <c r="AE2069" i="5"/>
  <c r="AE1757" i="5"/>
  <c r="AE1623" i="6"/>
  <c r="AE1911" i="5"/>
  <c r="AE1911" i="6"/>
  <c r="B52" i="8"/>
  <c r="C52" i="8"/>
  <c r="AK1606" i="4"/>
  <c r="AE1766" i="5"/>
  <c r="AE1766" i="6"/>
  <c r="AE1757" i="6"/>
  <c r="AE1632" i="6"/>
  <c r="AE1631" i="5"/>
  <c r="E50" i="7"/>
  <c r="AE1622" i="5"/>
  <c r="B50" i="7"/>
  <c r="AK987" i="4"/>
  <c r="AK872" i="4"/>
  <c r="AK831" i="4"/>
  <c r="AK813" i="4"/>
  <c r="AK788" i="4"/>
  <c r="AK599" i="4"/>
  <c r="AK717" i="4"/>
  <c r="AK335" i="4"/>
  <c r="AE253" i="6"/>
  <c r="AE73" i="6"/>
  <c r="F12" i="8"/>
  <c r="C12" i="7"/>
  <c r="AE42" i="10"/>
  <c r="AE124" i="10"/>
  <c r="AE33" i="10"/>
  <c r="B13" i="12"/>
  <c r="C13" i="12"/>
  <c r="AE139" i="10"/>
  <c r="B14" i="12"/>
  <c r="AE148" i="10"/>
  <c r="AE153" i="10"/>
  <c r="R17" i="9"/>
  <c r="AE41" i="11"/>
  <c r="E12" i="13"/>
  <c r="AE124" i="11"/>
  <c r="AE32" i="11"/>
  <c r="AE33" i="11"/>
  <c r="E14" i="13"/>
  <c r="F14" i="13"/>
  <c r="AE140" i="11"/>
  <c r="AE114" i="11"/>
  <c r="B13" i="13"/>
  <c r="C13" i="13"/>
  <c r="AK56" i="9"/>
  <c r="F12" i="12"/>
  <c r="E18" i="47"/>
  <c r="F18" i="47"/>
  <c r="AE833" i="45"/>
  <c r="B34" i="48"/>
  <c r="C34" i="48"/>
  <c r="E37" i="48"/>
  <c r="F37" i="48"/>
  <c r="E33" i="47"/>
  <c r="F33" i="47"/>
  <c r="AE690" i="46"/>
  <c r="B14" i="47"/>
  <c r="C14" i="47"/>
  <c r="E35" i="47"/>
  <c r="F35" i="47"/>
  <c r="AE198" i="46"/>
  <c r="B28" i="48"/>
  <c r="C28" i="48"/>
  <c r="E14" i="47"/>
  <c r="F14" i="47"/>
  <c r="AE389" i="45"/>
  <c r="B16" i="47"/>
  <c r="C16" i="47"/>
  <c r="AK162" i="44"/>
  <c r="B18" i="47"/>
  <c r="C18" i="47"/>
  <c r="E31" i="48"/>
  <c r="F31" i="48"/>
  <c r="E13" i="47"/>
  <c r="F13" i="47"/>
  <c r="E29" i="47"/>
  <c r="F29" i="47"/>
  <c r="AE778" i="45"/>
  <c r="AE779" i="45"/>
  <c r="AE388" i="46"/>
  <c r="E20" i="48"/>
  <c r="F20" i="48"/>
  <c r="AE258" i="45"/>
  <c r="E17" i="47"/>
  <c r="F17" i="47"/>
  <c r="E36" i="48"/>
  <c r="F36" i="48"/>
  <c r="AE506" i="45"/>
  <c r="B25" i="47"/>
  <c r="C25" i="47"/>
  <c r="B14" i="48"/>
  <c r="C14" i="48"/>
  <c r="E25" i="47"/>
  <c r="F25" i="47"/>
  <c r="AE725" i="46"/>
  <c r="E32" i="48"/>
  <c r="F32" i="48"/>
  <c r="AE80" i="45"/>
  <c r="B13" i="47"/>
  <c r="C13" i="47"/>
  <c r="AE413" i="46"/>
  <c r="AE414" i="46"/>
  <c r="B36" i="47"/>
  <c r="C36" i="47"/>
  <c r="AE340" i="45"/>
  <c r="AE349" i="45"/>
  <c r="E32" i="47"/>
  <c r="F32" i="47"/>
  <c r="AE716" i="45"/>
  <c r="B32" i="47"/>
  <c r="C32" i="47"/>
  <c r="AE379" i="46"/>
  <c r="B20" i="48"/>
  <c r="C20" i="48"/>
  <c r="E19" i="48"/>
  <c r="F19" i="48"/>
  <c r="AK321" i="44"/>
  <c r="AE488" i="46"/>
  <c r="AE557" i="46"/>
  <c r="AE463" i="45"/>
  <c r="AE854" i="45"/>
  <c r="E37" i="47"/>
  <c r="F37" i="47"/>
  <c r="AE505" i="46"/>
  <c r="B24" i="48"/>
  <c r="C24" i="48"/>
  <c r="AE853" i="46"/>
  <c r="B37" i="48"/>
  <c r="C37" i="48"/>
  <c r="AE613" i="45"/>
  <c r="E28" i="47"/>
  <c r="F28" i="47"/>
  <c r="B18" i="48"/>
  <c r="C18" i="48"/>
  <c r="AE150" i="46"/>
  <c r="AE689" i="45"/>
  <c r="AE690" i="45"/>
  <c r="AE744" i="46"/>
  <c r="AE745" i="46"/>
  <c r="AE514" i="45"/>
  <c r="E24" i="47"/>
  <c r="F24" i="47"/>
  <c r="AK475" i="44"/>
  <c r="AE795" i="46"/>
  <c r="AE796" i="46"/>
  <c r="AE249" i="45"/>
  <c r="B17" i="47"/>
  <c r="C17" i="47"/>
  <c r="AE478" i="45"/>
  <c r="B23" i="47"/>
  <c r="C23" i="47"/>
  <c r="AK452" i="44"/>
  <c r="AE453" i="45"/>
  <c r="AE454" i="45"/>
  <c r="AE258" i="46"/>
  <c r="AE259" i="46"/>
  <c r="B29" i="47"/>
  <c r="C29" i="47"/>
  <c r="E31" i="47"/>
  <c r="F31" i="47"/>
  <c r="AE557" i="45"/>
  <c r="AE565" i="45"/>
  <c r="AE566" i="45"/>
  <c r="AE604" i="45"/>
  <c r="AE605" i="45"/>
  <c r="AE769" i="45"/>
  <c r="B34" i="47"/>
  <c r="C34" i="47"/>
  <c r="AE379" i="45"/>
  <c r="B20" i="47"/>
  <c r="C20" i="47"/>
  <c r="AE453" i="46"/>
  <c r="B22" i="48"/>
  <c r="C22" i="48"/>
  <c r="AE667" i="45"/>
  <c r="E30" i="47"/>
  <c r="AE658" i="46"/>
  <c r="B30" i="48"/>
  <c r="AE658" i="45"/>
  <c r="AE659" i="45"/>
  <c r="E27" i="48"/>
  <c r="B27" i="47"/>
  <c r="E27" i="47"/>
  <c r="AK126" i="44"/>
  <c r="E12" i="47"/>
  <c r="B12" i="47"/>
  <c r="AE44" i="46"/>
  <c r="G16" i="53"/>
  <c r="C19" i="58"/>
  <c r="G15" i="22"/>
  <c r="G15" i="23"/>
  <c r="J18" i="24"/>
  <c r="K23" i="2"/>
  <c r="H21" i="1"/>
  <c r="G14" i="32"/>
  <c r="G15" i="32"/>
  <c r="G13" i="32"/>
  <c r="C22" i="32"/>
  <c r="C19" i="32"/>
  <c r="R22" i="31"/>
  <c r="R32" i="31"/>
  <c r="G25" i="3"/>
  <c r="AE31" i="40"/>
  <c r="R17" i="49"/>
  <c r="I17" i="2"/>
  <c r="AE35" i="50"/>
  <c r="AE22" i="50"/>
  <c r="K27" i="3"/>
  <c r="J25" i="1"/>
  <c r="L25" i="1"/>
  <c r="K29" i="2"/>
  <c r="H27" i="1"/>
  <c r="C19" i="42"/>
  <c r="B35" i="48"/>
  <c r="C35" i="48"/>
  <c r="AE770" i="45"/>
  <c r="AE159" i="45"/>
  <c r="G14" i="53"/>
  <c r="AE39" i="50"/>
  <c r="H22" i="54"/>
  <c r="AE37" i="55"/>
  <c r="I19" i="2"/>
  <c r="K19" i="2"/>
  <c r="H17" i="1"/>
  <c r="AE31" i="55"/>
  <c r="AE37" i="56"/>
  <c r="AE31" i="56"/>
  <c r="C12" i="53"/>
  <c r="B17" i="53"/>
  <c r="G15" i="53"/>
  <c r="AE30" i="51"/>
  <c r="G12" i="57"/>
  <c r="F19" i="57"/>
  <c r="C19" i="57"/>
  <c r="AE22" i="51"/>
  <c r="AE35" i="51"/>
  <c r="G17" i="3"/>
  <c r="G13" i="53"/>
  <c r="F19" i="53"/>
  <c r="G12" i="53"/>
  <c r="G16" i="32"/>
  <c r="AE35" i="41"/>
  <c r="AE22" i="41"/>
  <c r="R22" i="39"/>
  <c r="I29" i="3"/>
  <c r="B17" i="43"/>
  <c r="C19" i="43"/>
  <c r="C12" i="43"/>
  <c r="F12" i="33"/>
  <c r="R30" i="31"/>
  <c r="R34" i="31"/>
  <c r="R36" i="31"/>
  <c r="AE39" i="40"/>
  <c r="R17" i="39"/>
  <c r="H17" i="39"/>
  <c r="R32" i="35"/>
  <c r="H17" i="34"/>
  <c r="R22" i="34"/>
  <c r="H22" i="34"/>
  <c r="C12" i="38"/>
  <c r="B20" i="38"/>
  <c r="C22" i="38"/>
  <c r="C21" i="32"/>
  <c r="C14" i="32"/>
  <c r="B20" i="37"/>
  <c r="C22" i="37"/>
  <c r="C12" i="37"/>
  <c r="F20" i="38"/>
  <c r="G12" i="38"/>
  <c r="B16" i="28"/>
  <c r="C12" i="28"/>
  <c r="R22" i="30"/>
  <c r="R32" i="30"/>
  <c r="G25" i="2"/>
  <c r="C20" i="27"/>
  <c r="C17" i="32"/>
  <c r="C18" i="32"/>
  <c r="H22" i="29"/>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21" i="2"/>
  <c r="B15" i="7"/>
  <c r="C15" i="7"/>
  <c r="B30" i="8"/>
  <c r="C30" i="8"/>
  <c r="AE691" i="6"/>
  <c r="E17" i="8"/>
  <c r="F17" i="8"/>
  <c r="AE186" i="6"/>
  <c r="E18" i="7"/>
  <c r="F18" i="7"/>
  <c r="AE225" i="5"/>
  <c r="AE1302" i="5"/>
  <c r="E46" i="7"/>
  <c r="F46" i="7"/>
  <c r="AE1420" i="5"/>
  <c r="B47" i="7"/>
  <c r="C47" i="7"/>
  <c r="AK1361" i="4"/>
  <c r="E14" i="7"/>
  <c r="F14" i="7"/>
  <c r="AE1250" i="6"/>
  <c r="B14" i="8"/>
  <c r="C14" i="8"/>
  <c r="AE87" i="6"/>
  <c r="B60" i="7"/>
  <c r="C60" i="7"/>
  <c r="B28" i="8"/>
  <c r="C28" i="8"/>
  <c r="AE613" i="6"/>
  <c r="E61" i="8"/>
  <c r="F61" i="8"/>
  <c r="AE2042" i="6"/>
  <c r="B42" i="7"/>
  <c r="C42" i="7"/>
  <c r="AE1275" i="5"/>
  <c r="E60" i="7"/>
  <c r="F60" i="7"/>
  <c r="AE2009" i="5"/>
  <c r="E48" i="7"/>
  <c r="F48" i="7"/>
  <c r="AE1576" i="5"/>
  <c r="AE216" i="6"/>
  <c r="E48" i="8"/>
  <c r="F48" i="8"/>
  <c r="AE1576" i="6"/>
  <c r="B13" i="7"/>
  <c r="C13" i="7"/>
  <c r="AK51" i="4"/>
  <c r="AE64" i="5"/>
  <c r="AE1380" i="5"/>
  <c r="AE580" i="6"/>
  <c r="B17" i="7"/>
  <c r="C17" i="7"/>
  <c r="E39" i="8"/>
  <c r="F39" i="8"/>
  <c r="AK1018" i="4"/>
  <c r="AE333" i="6"/>
  <c r="AE1596" i="5"/>
  <c r="AE144" i="6"/>
  <c r="AE1019" i="6"/>
  <c r="B25" i="8"/>
  <c r="C25" i="8"/>
  <c r="AE700" i="6"/>
  <c r="B42" i="8"/>
  <c r="C42" i="8"/>
  <c r="AK1210" i="4"/>
  <c r="AE1567" i="5"/>
  <c r="AK1258" i="4"/>
  <c r="E28" i="8"/>
  <c r="F28" i="8"/>
  <c r="AK559" i="4"/>
  <c r="AE1340" i="6"/>
  <c r="AE1284" i="5"/>
  <c r="AK124" i="4"/>
  <c r="B27" i="8"/>
  <c r="C27" i="8"/>
  <c r="AK525" i="4"/>
  <c r="AE2033" i="6"/>
  <c r="AE2165" i="6"/>
  <c r="AG2178" i="5"/>
  <c r="AE2178" i="5"/>
  <c r="I11" i="2"/>
  <c r="AE1340" i="5"/>
  <c r="AE2000" i="6"/>
  <c r="E20" i="7"/>
  <c r="F20" i="7"/>
  <c r="AK248" i="4"/>
  <c r="AK1565" i="4"/>
  <c r="E56" i="8"/>
  <c r="F56" i="8"/>
  <c r="AK1773" i="4"/>
  <c r="AE1411" i="6"/>
  <c r="AK154" i="4"/>
  <c r="E15" i="8"/>
  <c r="F15" i="8"/>
  <c r="AE1675" i="6"/>
  <c r="AE1666" i="5"/>
  <c r="AK465" i="4"/>
  <c r="AG2176" i="6"/>
  <c r="AE2176" i="6"/>
  <c r="G11" i="3"/>
  <c r="B54" i="7"/>
  <c r="C54" i="7"/>
  <c r="AK1693" i="4"/>
  <c r="AE2132" i="6"/>
  <c r="AE1945" i="6"/>
  <c r="AG2178" i="6"/>
  <c r="AE2178" i="6"/>
  <c r="I11" i="3"/>
  <c r="AK630" i="4"/>
  <c r="B12" i="8"/>
  <c r="C12" i="8"/>
  <c r="AK29" i="4"/>
  <c r="E23" i="8"/>
  <c r="F23" i="8"/>
  <c r="B18" i="8"/>
  <c r="C18" i="8"/>
  <c r="AK185" i="4"/>
  <c r="AE2069" i="6"/>
  <c r="B23" i="8"/>
  <c r="C23" i="8"/>
  <c r="E67" i="7"/>
  <c r="AE1976" i="5"/>
  <c r="B59" i="7"/>
  <c r="C59" i="7"/>
  <c r="AK1862" i="4"/>
  <c r="AE1902" i="6"/>
  <c r="B57" i="8"/>
  <c r="C57" i="8"/>
  <c r="AK1804" i="4"/>
  <c r="AG2176" i="5"/>
  <c r="AE2176" i="5"/>
  <c r="G11" i="2"/>
  <c r="B62" i="7"/>
  <c r="C62" i="7"/>
  <c r="AK1953" i="4"/>
  <c r="AK1922" i="4"/>
  <c r="AK1900" i="4"/>
  <c r="AE1632" i="5"/>
  <c r="AE1623" i="5"/>
  <c r="AK1435" i="4"/>
  <c r="AK1332" i="4"/>
  <c r="AK101" i="4"/>
  <c r="AK80" i="4"/>
  <c r="AE149" i="10"/>
  <c r="E14" i="12"/>
  <c r="F14" i="12"/>
  <c r="I13" i="2"/>
  <c r="C14" i="12"/>
  <c r="B16" i="12"/>
  <c r="AE151" i="10"/>
  <c r="G13" i="2"/>
  <c r="AE140" i="10"/>
  <c r="AE42" i="11"/>
  <c r="AE153" i="11"/>
  <c r="R23" i="9"/>
  <c r="B12" i="13"/>
  <c r="B16" i="13"/>
  <c r="AE151" i="11"/>
  <c r="G13" i="3"/>
  <c r="AE115" i="11"/>
  <c r="E16" i="13"/>
  <c r="F12" i="13"/>
  <c r="AK500" i="44"/>
  <c r="AK97" i="44"/>
  <c r="AK258" i="44"/>
  <c r="AE259" i="45"/>
  <c r="AE506" i="46"/>
  <c r="AK744" i="44"/>
  <c r="AE389" i="46"/>
  <c r="AE726" i="46"/>
  <c r="AE380" i="45"/>
  <c r="AE854" i="46"/>
  <c r="AK670" i="44"/>
  <c r="AE454" i="46"/>
  <c r="AK591" i="44"/>
  <c r="AE250" i="45"/>
  <c r="E34" i="47"/>
  <c r="F34" i="47"/>
  <c r="AK721" i="44"/>
  <c r="AE717" i="45"/>
  <c r="AK53" i="44"/>
  <c r="AK768" i="44"/>
  <c r="B22" i="47"/>
  <c r="C22" i="47"/>
  <c r="AK405" i="44"/>
  <c r="AK344" i="44"/>
  <c r="E21" i="48"/>
  <c r="F21" i="48"/>
  <c r="AK382" i="44"/>
  <c r="B31" i="47"/>
  <c r="C31" i="47"/>
  <c r="AK641" i="44"/>
  <c r="AE81" i="45"/>
  <c r="AE479" i="45"/>
  <c r="B28" i="47"/>
  <c r="C28" i="47"/>
  <c r="AK572" i="44"/>
  <c r="AK794" i="44"/>
  <c r="AE867" i="46"/>
  <c r="I15" i="3"/>
  <c r="B33" i="48"/>
  <c r="C33" i="48"/>
  <c r="AK695" i="44"/>
  <c r="E17" i="48"/>
  <c r="AE515" i="45"/>
  <c r="AE380" i="46"/>
  <c r="E26" i="47"/>
  <c r="F26" i="47"/>
  <c r="AK521" i="44"/>
  <c r="AE614" i="45"/>
  <c r="AE865" i="46"/>
  <c r="G15" i="3"/>
  <c r="AE668" i="45"/>
  <c r="AE659" i="46"/>
  <c r="AE867" i="45"/>
  <c r="R17" i="44"/>
  <c r="B30" i="47"/>
  <c r="AE865" i="45"/>
  <c r="H17" i="44"/>
  <c r="R22" i="54"/>
  <c r="I19" i="3"/>
  <c r="K19" i="3"/>
  <c r="J17" i="1"/>
  <c r="L17" i="1"/>
  <c r="R17" i="19"/>
  <c r="I21" i="2"/>
  <c r="K21" i="2"/>
  <c r="H19" i="1"/>
  <c r="R22" i="19"/>
  <c r="I21" i="3"/>
  <c r="K21" i="3"/>
  <c r="J19" i="1"/>
  <c r="Z18" i="24"/>
  <c r="K23" i="3"/>
  <c r="J21" i="1"/>
  <c r="L21" i="1"/>
  <c r="G17" i="2"/>
  <c r="K17" i="2"/>
  <c r="H15" i="1"/>
  <c r="H17" i="49"/>
  <c r="H22" i="49"/>
  <c r="AE31" i="51"/>
  <c r="AE37" i="51"/>
  <c r="AE39" i="56"/>
  <c r="C19" i="53"/>
  <c r="R17" i="54"/>
  <c r="AE39" i="55"/>
  <c r="R22" i="29"/>
  <c r="I25" i="3"/>
  <c r="K25" i="3"/>
  <c r="J23" i="1"/>
  <c r="R17" i="29"/>
  <c r="I25" i="2"/>
  <c r="K25" i="2"/>
  <c r="H23" i="1"/>
  <c r="G29" i="3"/>
  <c r="K29" i="3"/>
  <c r="J27" i="1"/>
  <c r="L27" i="1"/>
  <c r="AE39" i="41"/>
  <c r="H22" i="39"/>
  <c r="F18" i="32"/>
  <c r="C26" i="32"/>
  <c r="G12" i="32"/>
  <c r="R36" i="30"/>
  <c r="H17" i="29"/>
  <c r="C20" i="28"/>
  <c r="G12" i="33"/>
  <c r="F18" i="33"/>
  <c r="C26" i="33"/>
  <c r="F18" i="23"/>
  <c r="C20" i="23"/>
  <c r="G12" i="23"/>
  <c r="R28" i="20"/>
  <c r="H17" i="19"/>
  <c r="G12" i="22"/>
  <c r="F18" i="22"/>
  <c r="R28" i="21"/>
  <c r="B16" i="22"/>
  <c r="C12" i="22"/>
  <c r="R17" i="4"/>
  <c r="H23" i="4"/>
  <c r="K11" i="2"/>
  <c r="K31" i="2"/>
  <c r="AE2180" i="6"/>
  <c r="AK409" i="4"/>
  <c r="B67" i="7"/>
  <c r="B69" i="7"/>
  <c r="K11" i="3"/>
  <c r="R23" i="4"/>
  <c r="B67" i="8"/>
  <c r="E67" i="8"/>
  <c r="AE2180" i="5"/>
  <c r="H17" i="4"/>
  <c r="AK136" i="9"/>
  <c r="E16" i="12"/>
  <c r="B18" i="12"/>
  <c r="K13" i="2"/>
  <c r="H11" i="1"/>
  <c r="H17" i="9"/>
  <c r="AE155" i="10"/>
  <c r="I13" i="3"/>
  <c r="K13" i="3"/>
  <c r="J11" i="1"/>
  <c r="L11" i="1"/>
  <c r="C12" i="13"/>
  <c r="AK29" i="9"/>
  <c r="AE155" i="11"/>
  <c r="B18" i="13"/>
  <c r="H23" i="9"/>
  <c r="B39" i="47"/>
  <c r="R23" i="44"/>
  <c r="B39" i="48"/>
  <c r="E39" i="47"/>
  <c r="B41" i="47"/>
  <c r="F17" i="48"/>
  <c r="AK208" i="44"/>
  <c r="E39" i="48"/>
  <c r="AE869" i="46"/>
  <c r="H23" i="44"/>
  <c r="I15" i="2"/>
  <c r="AE869" i="45"/>
  <c r="G15" i="2"/>
  <c r="K15" i="3"/>
  <c r="J13" i="1"/>
  <c r="R22" i="49"/>
  <c r="I17" i="3"/>
  <c r="K17" i="3"/>
  <c r="J15" i="1"/>
  <c r="L15" i="1"/>
  <c r="L19" i="1"/>
  <c r="C20" i="22"/>
  <c r="AE39" i="51"/>
  <c r="L23" i="1"/>
  <c r="H9" i="1"/>
  <c r="H29" i="1"/>
  <c r="J9" i="1"/>
  <c r="K31" i="3"/>
  <c r="J29" i="1"/>
  <c r="B69" i="8"/>
  <c r="B41" i="48"/>
  <c r="K15" i="2"/>
  <c r="H13" i="1"/>
  <c r="L13" i="1"/>
  <c r="L9" i="1"/>
  <c r="L29" i="1"/>
</calcChain>
</file>

<file path=xl/sharedStrings.xml><?xml version="1.0" encoding="utf-8"?>
<sst xmlns="http://schemas.openxmlformats.org/spreadsheetml/2006/main" count="43090" uniqueCount="2596">
  <si>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</si>
  <si>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</si>
  <si>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</si>
  <si>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</si>
  <si>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</si>
  <si>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Trabajo y Fomento al Empleo.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</si>
  <si>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</si>
  <si>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</si>
  <si>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</si>
  <si>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</si>
  <si>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</si>
  <si>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</si>
  <si>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</si>
  <si>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</si>
  <si>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</si>
  <si>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</si>
  <si>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</si>
  <si>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</si>
  <si>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</si>
  <si>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</si>
  <si>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</si>
  <si>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</si>
  <si>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</si>
  <si>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</si>
  <si>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</si>
  <si>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</si>
  <si>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</si>
  <si>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</si>
  <si>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</si>
  <si>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</si>
  <si>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</si>
  <si>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</si>
  <si>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</si>
  <si>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</si>
  <si>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</si>
  <si>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</si>
  <si>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</si>
  <si>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</si>
  <si>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</si>
  <si>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</si>
  <si>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</si>
  <si>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</si>
  <si>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</si>
  <si>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</si>
  <si>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</si>
  <si>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</si>
  <si>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</si>
  <si>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</si>
  <si>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</si>
  <si>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</si>
  <si>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</si>
  <si>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</si>
  <si>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</si>
  <si>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</si>
  <si>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</si>
  <si>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</si>
  <si>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</si>
  <si>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</si>
  <si>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</si>
  <si>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</si>
  <si>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</si>
  <si>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</si>
  <si>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</si>
  <si>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</si>
  <si>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</si>
  <si>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</si>
  <si>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</si>
  <si>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</si>
  <si>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</si>
  <si>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</si>
  <si>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</si>
  <si>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</si>
  <si>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</si>
  <si>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</si>
  <si>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</si>
  <si>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</si>
  <si>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</si>
  <si>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</si>
  <si>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</si>
  <si>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</si>
  <si>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</si>
  <si>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</si>
  <si>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</si>
  <si>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</si>
  <si>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</si>
  <si>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</si>
  <si>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</si>
  <si>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</si>
  <si>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</si>
  <si>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</si>
  <si>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</si>
  <si>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</si>
  <si>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</si>
  <si>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</si>
  <si>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</si>
  <si>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</si>
  <si>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</si>
  <si>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</si>
  <si>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</si>
  <si>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</si>
  <si>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</si>
  <si>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</si>
  <si>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</si>
  <si>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</si>
  <si>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</si>
  <si>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</si>
  <si>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</si>
  <si>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</si>
  <si>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</si>
  <si>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</si>
  <si>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</si>
  <si>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</si>
  <si>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</si>
  <si>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</si>
  <si>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</si>
  <si>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</si>
  <si>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</si>
  <si>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NOTA: Se recomienda al SO deberá actualizar su notas ya no es Distrito Federal ahora Población de la Ciudad de México</t>
  </si>
  <si>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</si>
  <si>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</si>
  <si>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</si>
  <si>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</si>
  <si>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</si>
  <si>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</si>
  <si>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</si>
  <si>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</si>
  <si>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</si>
  <si>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</si>
  <si>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</si>
  <si>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</si>
  <si>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</si>
  <si>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</si>
  <si>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</si>
  <si>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</si>
  <si>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</si>
  <si>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</si>
  <si>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</si>
  <si>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</si>
  <si>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</si>
  <si>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</si>
  <si>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</si>
  <si>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</si>
  <si>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</si>
  <si>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</si>
  <si>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</si>
  <si>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</si>
  <si>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</si>
  <si>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</si>
  <si>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</si>
  <si>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</si>
  <si>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</si>
  <si>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</si>
  <si>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</si>
  <si>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</si>
  <si>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</si>
  <si>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</si>
  <si>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</si>
  <si>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</si>
  <si>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</si>
  <si>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</si>
  <si>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</si>
  <si>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</si>
  <si>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</si>
  <si>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</si>
  <si>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</si>
  <si>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</si>
  <si>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</si>
  <si>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</si>
  <si>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</si>
  <si>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</si>
  <si>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</si>
  <si>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</si>
  <si>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</si>
  <si>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</si>
  <si>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</si>
  <si>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</si>
  <si>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</si>
  <si>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</si>
  <si>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</si>
  <si>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</si>
  <si>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</si>
  <si>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</si>
  <si>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</si>
  <si>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</si>
  <si>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</si>
  <si>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</si>
  <si>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</si>
  <si>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</si>
  <si>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</si>
  <si>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</si>
  <si>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</si>
  <si>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</si>
  <si>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</si>
  <si>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</si>
  <si>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</si>
  <si>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</si>
  <si>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</si>
  <si>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</si>
  <si>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</si>
  <si>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</si>
  <si>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</si>
  <si>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</si>
  <si>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</si>
  <si>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</si>
  <si>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</si>
  <si>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</si>
  <si>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</si>
  <si>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</si>
  <si>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</si>
  <si>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</si>
  <si>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</si>
  <si>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</si>
  <si>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</si>
  <si>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</si>
  <si>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</si>
  <si>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</si>
  <si>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</si>
  <si>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</si>
  <si>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</si>
  <si>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</si>
  <si>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</si>
  <si>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</si>
  <si>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</si>
  <si>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</si>
  <si>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</si>
  <si>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</si>
  <si>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</si>
  <si>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</si>
  <si>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</si>
  <si>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</si>
  <si>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</si>
  <si>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</si>
  <si>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</si>
  <si>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</si>
  <si>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</si>
  <si>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</si>
  <si>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</si>
  <si>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</si>
  <si>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</si>
  <si>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</si>
  <si>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</si>
  <si>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</si>
  <si>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</si>
  <si>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</si>
  <si>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</si>
  <si>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</si>
  <si>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</si>
  <si>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</si>
  <si>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</si>
  <si>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</si>
  <si>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</si>
  <si>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</si>
  <si>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</si>
  <si>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</si>
  <si>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</si>
  <si>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</si>
  <si>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</si>
  <si>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</si>
  <si>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</si>
  <si>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</si>
  <si>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</si>
  <si>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</si>
  <si>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</si>
  <si>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</si>
  <si>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</si>
  <si>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</si>
  <si>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</si>
  <si>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</si>
  <si>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</si>
  <si>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</si>
  <si>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</si>
  <si>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</si>
  <si>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</si>
  <si>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</si>
  <si>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</si>
  <si>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</si>
  <si>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</si>
  <si>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</si>
  <si>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</si>
  <si>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</si>
  <si>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</si>
  <si>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</si>
  <si>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</si>
  <si>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</si>
  <si>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</si>
  <si>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</si>
  <si>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</si>
  <si>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</si>
  <si>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</si>
  <si>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</si>
  <si>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</si>
  <si>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</si>
  <si>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</si>
  <si>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</si>
  <si>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</si>
  <si>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</si>
  <si>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</si>
  <si>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</si>
  <si>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</si>
  <si>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</si>
  <si>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</si>
  <si>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</si>
  <si>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</si>
  <si>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</si>
  <si>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</si>
  <si>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</si>
  <si>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</si>
  <si>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</si>
  <si>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</si>
  <si>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</si>
  <si>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No obstante que indica que los contratos  del ejercicio 2020se encuentran en firma, ya deberían estar publicados a la fecha.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</si>
  <si>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</si>
  <si>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</si>
  <si>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</si>
  <si>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</si>
  <si>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</si>
  <si>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</si>
  <si>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</si>
  <si>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</si>
  <si>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</si>
  <si>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</si>
  <si>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</si>
  <si>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</si>
  <si>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</si>
  <si>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</si>
  <si>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</si>
  <si>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</si>
  <si>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</si>
  <si>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</si>
  <si>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</si>
  <si>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</si>
  <si>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</si>
  <si>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</si>
  <si>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</si>
  <si>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</si>
  <si>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</si>
  <si>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</si>
  <si>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</si>
  <si>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</si>
  <si>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</si>
  <si>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</si>
  <si>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</si>
  <si>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</si>
  <si>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</si>
  <si>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</si>
  <si>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</si>
  <si>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</si>
  <si>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</si>
  <si>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</si>
  <si>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</si>
  <si>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</si>
  <si>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</si>
  <si>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</si>
  <si>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</si>
  <si>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</si>
  <si>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</si>
  <si>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</si>
  <si>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</si>
  <si>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</si>
  <si>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</si>
  <si>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</si>
  <si>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</si>
  <si>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</si>
  <si>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</si>
  <si>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</si>
  <si>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</si>
  <si>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</si>
  <si>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</si>
  <si>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</si>
  <si>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</si>
  <si>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</si>
  <si>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</si>
  <si>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</si>
  <si>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</si>
  <si>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</si>
  <si>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</si>
  <si>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</si>
  <si>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</si>
  <si>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</si>
  <si>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</si>
  <si>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</si>
  <si>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</si>
  <si>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</si>
  <si>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</si>
  <si>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</si>
  <si>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</si>
  <si>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</si>
  <si>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</si>
  <si>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</si>
  <si>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</si>
  <si>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</si>
  <si>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</si>
  <si>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</si>
  <si>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</si>
  <si>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</si>
  <si>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</si>
  <si>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</si>
  <si>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</si>
  <si>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</si>
  <si>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</si>
  <si>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</si>
  <si>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</si>
  <si>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</si>
  <si>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</si>
  <si>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</si>
  <si>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</si>
  <si>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</si>
  <si>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</si>
  <si>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</si>
  <si>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</si>
  <si>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</si>
  <si>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</si>
  <si>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</si>
  <si>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</si>
  <si>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</si>
  <si>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</si>
  <si>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</si>
  <si>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</si>
  <si>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</si>
  <si>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</si>
  <si>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</si>
  <si>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</si>
  <si>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</si>
  <si>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</si>
  <si>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</si>
  <si>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</si>
  <si>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</si>
  <si>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</si>
  <si>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</si>
  <si>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</si>
  <si>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</si>
  <si>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</si>
  <si>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</si>
  <si>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</si>
  <si>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</si>
  <si>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</si>
  <si>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</si>
  <si>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</si>
  <si>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</si>
  <si>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</si>
  <si>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</si>
  <si>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</si>
  <si>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</si>
  <si>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</si>
  <si>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</si>
  <si>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</si>
  <si>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</si>
  <si>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</si>
  <si>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</si>
  <si>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</si>
  <si>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</si>
  <si>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</si>
  <si>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</si>
  <si>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</si>
  <si>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</si>
  <si>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</si>
  <si>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</si>
  <si>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</si>
  <si>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</si>
  <si>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</si>
  <si>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</si>
  <si>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</si>
  <si>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</si>
  <si>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</si>
  <si>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</si>
  <si>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</si>
  <si>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</si>
  <si>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</si>
  <si>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</si>
  <si>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</si>
  <si>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</si>
  <si>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</si>
  <si>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</si>
  <si>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</si>
  <si>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</si>
  <si>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</si>
  <si>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</si>
  <si>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</si>
  <si>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</si>
  <si>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</si>
  <si>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</si>
  <si>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</si>
  <si>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</si>
  <si>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</si>
  <si>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</si>
  <si>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</si>
  <si>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</si>
  <si>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</si>
  <si>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</si>
  <si>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</si>
  <si>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</si>
  <si>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</si>
  <si>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</si>
  <si>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</si>
  <si>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</si>
  <si>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</si>
  <si>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</si>
  <si>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</si>
  <si>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</si>
  <si>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</si>
  <si>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</si>
  <si>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</si>
  <si>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</si>
  <si>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</si>
  <si>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</si>
  <si>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</si>
  <si>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</si>
  <si>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</si>
  <si>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</si>
  <si>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</si>
  <si>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</si>
  <si>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</si>
  <si>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</si>
  <si>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</si>
  <si>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</si>
  <si>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</si>
  <si>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</si>
  <si>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</si>
  <si>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</si>
  <si>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</si>
  <si>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</si>
  <si>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</si>
  <si>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</si>
  <si>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</si>
  <si>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</si>
  <si>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</si>
  <si>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</si>
  <si>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</si>
  <si>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</si>
  <si>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</si>
  <si>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</si>
  <si>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</si>
  <si>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</si>
  <si>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</si>
  <si>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</si>
  <si>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</si>
  <si>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</si>
  <si>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</si>
  <si>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</si>
  <si>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</si>
  <si>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</si>
  <si>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</si>
  <si>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</si>
  <si>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</si>
  <si>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</si>
  <si>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</si>
  <si>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</si>
  <si>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</si>
  <si>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</si>
  <si>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</si>
  <si>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</si>
  <si>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</si>
  <si>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</si>
  <si>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</si>
  <si>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</si>
  <si>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</si>
  <si>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</si>
  <si>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</si>
  <si>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</si>
  <si>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</si>
  <si>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</si>
  <si>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</si>
  <si>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</si>
  <si>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</si>
  <si>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</si>
  <si>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</si>
  <si>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</si>
  <si>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</si>
  <si>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</si>
  <si>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</si>
  <si>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</si>
  <si>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</si>
  <si>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</si>
  <si>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</si>
  <si>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</si>
  <si>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</si>
  <si>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</si>
  <si>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</si>
  <si>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</si>
  <si>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</si>
  <si>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</si>
  <si>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</si>
  <si>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</si>
  <si>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</si>
  <si>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</si>
  <si>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</si>
  <si>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</si>
  <si>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</si>
  <si>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</si>
  <si>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</si>
  <si>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</si>
  <si>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</si>
  <si>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</si>
  <si>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</si>
  <si>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</si>
  <si>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</si>
  <si>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</si>
  <si>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</si>
  <si>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</si>
  <si>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</si>
  <si>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</si>
  <si>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</si>
  <si>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</si>
  <si>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</si>
  <si>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</si>
  <si>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</si>
  <si>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</si>
  <si>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</si>
  <si>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</si>
  <si>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</si>
  <si>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</si>
  <si>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</si>
  <si>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</si>
  <si>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</si>
  <si>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</si>
  <si>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</si>
  <si>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</si>
  <si>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</si>
  <si>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</si>
  <si>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</si>
  <si>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</si>
  <si>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</si>
  <si>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</si>
  <si>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</si>
  <si>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</si>
  <si>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</si>
  <si>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</si>
  <si>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</si>
  <si>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</si>
  <si>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</si>
  <si>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</si>
  <si>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</si>
  <si>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</si>
  <si>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</si>
  <si>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</si>
  <si>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</si>
  <si>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</si>
  <si>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</si>
  <si>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</si>
  <si>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</si>
  <si>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</si>
  <si>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</si>
  <si>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</si>
  <si>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</si>
  <si>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</si>
  <si>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</si>
  <si>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</si>
  <si>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</si>
  <si>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</si>
  <si>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</si>
  <si>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</si>
  <si>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</si>
  <si>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</si>
  <si>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</si>
  <si>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</si>
  <si>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</si>
  <si>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</si>
  <si>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</si>
  <si>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</si>
  <si>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</si>
  <si>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</si>
  <si>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</si>
  <si>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</si>
  <si>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</si>
  <si>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</si>
  <si>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</si>
  <si>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</si>
  <si>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</si>
  <si>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</si>
  <si>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</si>
  <si>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</si>
  <si>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</si>
  <si>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</si>
  <si>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</si>
  <si>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</si>
  <si>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</si>
  <si>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</si>
  <si>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</si>
  <si>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</si>
  <si>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</si>
  <si>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</si>
  <si>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</si>
  <si>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</si>
  <si>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</si>
  <si>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</si>
  <si>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</si>
  <si>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</si>
  <si>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</si>
  <si>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</si>
  <si>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</si>
  <si>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</si>
  <si>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</si>
  <si>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</si>
  <si>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</si>
  <si>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</si>
  <si>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</si>
  <si>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</si>
  <si>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</si>
  <si>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</si>
  <si>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</si>
  <si>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</si>
  <si>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</si>
  <si>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</si>
  <si>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</si>
  <si>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</si>
  <si>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</si>
  <si>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</si>
  <si>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</si>
  <si>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</si>
  <si>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</si>
  <si>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</si>
  <si>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</si>
  <si>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</si>
  <si>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</si>
  <si>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</si>
  <si>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</si>
  <si>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</si>
  <si>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</si>
  <si>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</si>
  <si>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</si>
  <si>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</si>
  <si>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</si>
  <si>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</si>
  <si>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</si>
  <si>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</si>
  <si>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</si>
  <si>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</si>
  <si>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</si>
  <si>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</si>
  <si>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</si>
  <si>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</si>
  <si>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</si>
  <si>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</si>
  <si>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</si>
  <si>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</si>
  <si>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</si>
  <si>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</si>
  <si>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</si>
  <si>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</si>
  <si>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</si>
  <si>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</si>
  <si>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</si>
  <si>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</si>
  <si>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</si>
  <si>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</si>
  <si>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</si>
  <si>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</si>
  <si>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</si>
  <si>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</si>
  <si>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</si>
  <si>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</si>
  <si>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</si>
  <si>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</si>
  <si>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</si>
  <si>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</si>
  <si>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</si>
  <si>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</si>
  <si>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</si>
  <si>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</si>
  <si>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</si>
  <si>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</si>
  <si>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</si>
  <si>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</si>
  <si>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</si>
  <si>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</si>
  <si>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</si>
  <si>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</si>
  <si>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</si>
  <si>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</si>
  <si>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</si>
  <si>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</si>
  <si>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</si>
  <si>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</si>
  <si>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</si>
  <si>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</si>
  <si>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</si>
  <si>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</si>
  <si>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</si>
  <si>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</si>
  <si>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</si>
  <si>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</si>
  <si>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</si>
  <si>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</si>
  <si>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</si>
  <si>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</si>
  <si>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</si>
  <si>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</si>
  <si>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</si>
  <si>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</si>
  <si>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</si>
  <si>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</si>
  <si>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</si>
  <si>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</si>
  <si>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</si>
  <si>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</si>
  <si>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</si>
  <si>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</si>
  <si>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</si>
  <si>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</si>
  <si>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</si>
  <si>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</si>
  <si>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</si>
  <si>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</si>
  <si>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</si>
  <si>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</si>
  <si>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</si>
  <si>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</si>
  <si>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</si>
  <si>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</si>
  <si>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</si>
  <si>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</si>
  <si>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</si>
  <si>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</si>
  <si>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</si>
  <si>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</si>
  <si>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</si>
  <si>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</si>
  <si>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</si>
  <si>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</si>
  <si>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</si>
  <si>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</si>
  <si>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</si>
  <si>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</si>
  <si>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</si>
  <si>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</si>
  <si>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</si>
  <si>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</si>
  <si>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</si>
  <si>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</si>
  <si>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</si>
  <si>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</si>
  <si>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</si>
  <si>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</si>
  <si>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</si>
  <si>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</si>
  <si>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</si>
  <si>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</si>
  <si>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</si>
  <si>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</si>
  <si>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</si>
  <si>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</si>
  <si>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</si>
  <si>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</si>
  <si>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</si>
  <si>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</si>
  <si>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</si>
  <si>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</si>
  <si>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</si>
  <si>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</si>
  <si>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</si>
  <si>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</si>
  <si>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</si>
  <si>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</si>
  <si>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</si>
  <si>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</si>
  <si>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</si>
  <si>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</si>
  <si>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</si>
  <si>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</si>
  <si>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</si>
  <si>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</si>
  <si>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</si>
  <si>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</si>
  <si>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</si>
  <si>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</si>
  <si>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</si>
  <si>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</si>
  <si>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</si>
  <si>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</si>
  <si>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</si>
  <si>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</si>
  <si>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</si>
  <si>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</si>
  <si>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</si>
  <si>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</si>
  <si>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</si>
  <si>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</si>
  <si>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</si>
  <si>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</si>
  <si>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</si>
  <si>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</si>
  <si>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</si>
  <si>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</si>
  <si>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</si>
  <si>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</si>
  <si>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</si>
  <si>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</si>
  <si>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</si>
  <si>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</si>
  <si>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</si>
  <si>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</si>
  <si>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</si>
  <si>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</si>
  <si>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</si>
  <si>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</si>
  <si>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</si>
  <si>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</si>
  <si>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</si>
  <si>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</si>
  <si>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</si>
  <si>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</si>
  <si>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</si>
  <si>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</si>
  <si>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</si>
  <si>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</si>
  <si>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</si>
  <si>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</si>
  <si>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</si>
  <si>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</si>
  <si>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</si>
  <si>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</si>
  <si>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</si>
  <si>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</si>
  <si>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</si>
  <si>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</si>
  <si>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</si>
  <si>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</si>
  <si>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</si>
  <si>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</si>
  <si>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</si>
  <si>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</si>
  <si>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</si>
  <si>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</si>
  <si>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</si>
  <si>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</si>
  <si>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</si>
  <si>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</si>
  <si>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</si>
  <si>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</si>
  <si>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</si>
  <si>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</si>
  <si>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</si>
  <si>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</si>
  <si>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</si>
  <si>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</si>
  <si>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</si>
  <si>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</si>
  <si>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</si>
  <si>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</si>
  <si>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</si>
  <si>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</si>
  <si>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</si>
  <si>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</si>
  <si>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</si>
  <si>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</si>
  <si>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</si>
  <si>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</si>
  <si>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</si>
  <si>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</si>
  <si>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</si>
  <si>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</si>
  <si>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</si>
  <si>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</si>
  <si>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</si>
  <si>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</si>
  <si>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</si>
  <si>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</si>
  <si>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</si>
  <si>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</si>
  <si>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</si>
  <si>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</si>
  <si>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</si>
  <si>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</si>
  <si>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</si>
  <si>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</si>
  <si>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</si>
  <si>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</si>
  <si>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</si>
  <si>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</si>
  <si>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</si>
  <si>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</si>
  <si>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</si>
  <si>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</si>
  <si>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</si>
  <si>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</si>
  <si>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</si>
  <si>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</si>
  <si>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</si>
  <si>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</si>
  <si>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</si>
  <si>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</si>
  <si>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</si>
  <si>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</si>
  <si>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</si>
  <si>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</si>
  <si>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</si>
  <si>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</si>
  <si>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</si>
  <si>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</si>
  <si>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</si>
  <si>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</si>
  <si>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</si>
  <si>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</si>
  <si>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</si>
  <si>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</si>
  <si>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</si>
  <si>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</si>
  <si>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</si>
  <si>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</si>
  <si>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</si>
  <si>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</si>
  <si>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</si>
  <si>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</si>
  <si>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</si>
  <si>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</si>
  <si>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</si>
  <si>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</si>
  <si>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</si>
  <si>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</si>
  <si>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</si>
  <si>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</si>
  <si>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</si>
  <si>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</si>
  <si>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</si>
  <si>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</si>
  <si>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</si>
  <si>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</si>
  <si>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</si>
  <si>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</si>
  <si>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</si>
  <si>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</si>
  <si>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</si>
  <si>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</si>
  <si>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</si>
  <si>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</si>
  <si>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</si>
  <si>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</si>
  <si>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</si>
  <si>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</si>
  <si>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</si>
  <si>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</si>
  <si>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</si>
  <si>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</si>
  <si>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</si>
  <si>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</si>
  <si>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</si>
  <si>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</si>
  <si>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</si>
  <si>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</si>
  <si>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</si>
  <si>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</si>
  <si>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</si>
  <si>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</si>
  <si>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</si>
  <si>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</si>
  <si>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</si>
  <si>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</si>
  <si>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</si>
  <si>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</si>
  <si>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</si>
  <si>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</si>
  <si>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</si>
  <si>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</si>
  <si>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</si>
  <si>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</si>
  <si>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</si>
  <si>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</si>
  <si>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</si>
  <si>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</si>
  <si>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</si>
  <si>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</si>
  <si>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</si>
  <si>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</si>
  <si>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</si>
  <si>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</si>
  <si>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</si>
  <si>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</si>
  <si>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</si>
  <si>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</si>
  <si>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</si>
  <si>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</si>
  <si>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</si>
  <si>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</si>
  <si>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</si>
  <si>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</si>
  <si>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</si>
  <si>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</si>
  <si>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</si>
  <si>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</si>
  <si>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</si>
  <si>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</si>
  <si>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</si>
  <si>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</si>
  <si>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</si>
  <si>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</si>
  <si>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</si>
  <si>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</si>
  <si>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</si>
  <si>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</si>
  <si>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</si>
  <si>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</si>
  <si>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</si>
  <si>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</si>
  <si>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</si>
  <si>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</si>
  <si>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</si>
  <si>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</si>
  <si>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</si>
  <si>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</si>
  <si>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</si>
  <si>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</si>
  <si>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</si>
  <si>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</si>
  <si>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</si>
  <si>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</si>
  <si>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</si>
  <si>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</si>
  <si>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</si>
  <si>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</si>
  <si>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</si>
  <si>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</si>
  <si>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</si>
  <si>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</si>
  <si>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</si>
  <si>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</si>
  <si>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</si>
  <si>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</si>
  <si>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</si>
  <si>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</si>
  <si>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</si>
  <si>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</si>
  <si>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</si>
  <si>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</si>
  <si>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</si>
  <si>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</si>
  <si>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</si>
  <si>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</si>
  <si>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</si>
  <si>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</si>
  <si>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</si>
  <si>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</si>
  <si>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</si>
  <si>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</si>
  <si>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</si>
  <si>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</si>
  <si>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</si>
  <si>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</si>
  <si>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</si>
  <si>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</si>
  <si>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</si>
  <si>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conformidad con el artículo 41 de la Ley Orgánica del Poder Ejecutivo y de la Administración Pública de la Ciudad de México esta secretaría no genera, administra, ni detenta información al respecto por no estar especificadas en sus facultades competencias y funciones.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</si>
  <si>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</si>
  <si>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</si>
  <si>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</si>
  <si>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</si>
  <si>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</si>
  <si>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</si>
  <si>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</si>
  <si>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</si>
  <si>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</si>
  <si>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</si>
  <si>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Durante el periodo que se reporta en la Secretaría de Trabajo y Fomento al Empleo no se tuvieron Mecanismos de Participación Ciudadana.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</si>
  <si>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</si>
  <si>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</si>
  <si>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</si>
  <si>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</si>
  <si>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</si>
  <si>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</si>
  <si>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</si>
  <si>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</si>
  <si>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</si>
  <si>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</si>
  <si>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</si>
  <si>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</si>
  <si>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</si>
  <si>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</si>
  <si>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</si>
  <si>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</si>
  <si>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</si>
  <si>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</si>
  <si>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</si>
  <si>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</si>
  <si>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</si>
  <si>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</si>
  <si>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</si>
  <si>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</si>
  <si>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</si>
  <si>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</si>
  <si>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</si>
  <si>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</si>
  <si>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</si>
  <si>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</si>
  <si>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</si>
  <si>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</si>
  <si>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</si>
  <si>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</si>
  <si>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</si>
  <si>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</si>
  <si>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</si>
  <si>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</si>
  <si>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</si>
  <si>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</si>
  <si>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</si>
  <si>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</si>
  <si>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</si>
  <si>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</si>
  <si>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</si>
  <si>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</si>
  <si>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</si>
  <si>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</si>
  <si>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</si>
  <si>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</si>
  <si>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</si>
  <si>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</si>
  <si>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</si>
  <si>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</si>
  <si>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</si>
  <si>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</si>
  <si>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</si>
  <si>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</si>
  <si>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</si>
  <si>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</si>
  <si>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</si>
  <si>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</si>
  <si>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</si>
  <si>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</si>
  <si>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</si>
  <si>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</si>
  <si>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</si>
  <si>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</si>
  <si>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</si>
  <si>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</si>
  <si>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</si>
  <si>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</si>
  <si>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</si>
  <si>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</si>
  <si>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</si>
  <si>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</si>
  <si>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</si>
  <si>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</si>
  <si>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</si>
  <si>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</si>
  <si>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</si>
  <si>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</si>
  <si>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</si>
  <si>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</si>
  <si>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</si>
  <si>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</si>
  <si>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</si>
  <si>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</si>
  <si>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</si>
  <si>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</si>
  <si>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</si>
  <si>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</si>
  <si>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</si>
  <si>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</si>
  <si>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</si>
  <si>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</si>
  <si>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</si>
  <si>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</si>
  <si>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</si>
  <si>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</si>
  <si>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</si>
  <si>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</si>
  <si>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</si>
  <si>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</si>
  <si>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</si>
  <si>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</si>
  <si>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</si>
  <si>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</si>
  <si>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</si>
  <si>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</si>
  <si>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</si>
  <si>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</si>
  <si>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</si>
  <si>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</si>
  <si>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</si>
  <si>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</si>
  <si>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</si>
  <si>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</si>
  <si>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</si>
  <si>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</si>
  <si>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</si>
  <si>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</si>
  <si>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</si>
  <si>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</si>
  <si>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</si>
  <si>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</si>
  <si>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</si>
  <si>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</si>
  <si>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</si>
  <si>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</si>
  <si>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</si>
  <si>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</si>
  <si>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</si>
  <si>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</si>
  <si>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</si>
  <si>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</si>
  <si>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</si>
  <si>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</si>
  <si>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</si>
  <si>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</si>
  <si>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</si>
  <si>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</si>
  <si>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</si>
  <si>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</si>
  <si>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</si>
  <si>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</si>
  <si>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</si>
  <si>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</si>
  <si>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</si>
  <si>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</si>
  <si>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</si>
  <si>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</si>
  <si>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</si>
  <si>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</si>
  <si>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</si>
  <si>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</si>
  <si>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</si>
  <si>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</si>
  <si>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</si>
  <si>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</si>
  <si>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</si>
  <si>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</si>
  <si>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</si>
  <si>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</si>
  <si>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</si>
  <si>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</si>
  <si>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</si>
  <si>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</si>
  <si>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</si>
  <si>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</si>
  <si>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</si>
  <si>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</si>
  <si>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</si>
  <si>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</si>
  <si>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</si>
  <si>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</si>
  <si>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</si>
  <si>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</si>
  <si>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</si>
  <si>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</si>
  <si>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</si>
  <si>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</si>
  <si>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</si>
  <si>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</si>
  <si>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</si>
  <si>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</si>
  <si>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</si>
  <si>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</si>
  <si>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</si>
  <si>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</si>
  <si>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</si>
  <si>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</si>
  <si>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</si>
  <si>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</si>
  <si>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</si>
  <si>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</si>
  <si>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</si>
  <si>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</si>
  <si>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</si>
  <si>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</si>
  <si>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</si>
  <si>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</si>
  <si>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</si>
  <si>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</si>
  <si>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</si>
  <si>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</si>
  <si>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</si>
  <si>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</si>
  <si>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</si>
  <si>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</si>
  <si>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</si>
  <si>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</si>
  <si>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</si>
  <si>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</si>
  <si>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</si>
  <si>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</si>
  <si>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</si>
  <si>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</si>
  <si>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</si>
  <si>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</si>
  <si>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</si>
  <si>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</si>
  <si>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</si>
  <si>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</si>
  <si>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</si>
  <si>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</si>
  <si>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</si>
  <si>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</si>
  <si>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</si>
  <si>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</si>
  <si>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</si>
  <si>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</si>
  <si>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</si>
  <si>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</si>
  <si>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</si>
  <si>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</si>
  <si>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</si>
  <si>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</si>
  <si>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</si>
  <si>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</si>
  <si>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</si>
  <si>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</si>
  <si>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</si>
  <si>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</si>
  <si>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</si>
  <si>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</si>
  <si>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</si>
  <si>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</si>
  <si>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</si>
  <si>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</si>
  <si>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</si>
  <si>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</si>
  <si>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</si>
  <si>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</si>
  <si>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El sujeto obligado publica: Las actas de las sesiones reportadas en el trimestre se encuentran en proceso de firma, ya que, derivado de la pandemia ocasionada por el virus SARS-CoV2 (COVID-19), las sesiones se realizaron de manera virtual, una vez recabadas las firmas en su totalidad, se actualizarán en la Página Web correspondiente. 
 </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</si>
  <si>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</si>
  <si>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</si>
  <si>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</si>
  <si>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</si>
  <si>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</si>
  <si>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</si>
  <si>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</si>
  <si>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</si>
  <si>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</si>
  <si>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</si>
  <si>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</si>
  <si>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</si>
  <si>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</si>
  <si>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</si>
  <si>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</si>
  <si>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</si>
  <si>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</si>
  <si>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</si>
  <si>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</si>
  <si>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</si>
  <si>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</si>
  <si>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</si>
  <si>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</si>
  <si>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</si>
  <si>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</si>
  <si>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</si>
  <si>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En términos de lo dispuesto en el artículo 41 de la Ley Orgánica del Poder Ejecutivo y de la Administración Pública de la Ciudad de México, la Secretaría del Trabajo y Fomento al Empleo  no cuenta con atribuciones para la intervención de comunicaciones privadas, el acceso al registro de comunicaciones y la localización geográfico en tiempo real de equipos de comunicación, en consecuencia, se concluye que esta Dependencia no detenta información referida en la fracción LIC, del Artículo 121 de la Ley de Transparencia, Acceso a la Información y Rendición de Cuentas de la Ciudad de México.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</si>
  <si>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</si>
  <si>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</si>
  <si>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</si>
  <si>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</si>
  <si>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</si>
  <si>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</si>
  <si>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</si>
  <si>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</si>
  <si>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</si>
  <si>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</si>
  <si>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</si>
  <si>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</si>
  <si>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</si>
  <si>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</si>
  <si>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</si>
  <si>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</si>
  <si>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</si>
  <si>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</si>
  <si>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</si>
  <si>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</si>
  <si>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</si>
  <si>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</si>
  <si>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</si>
  <si>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</si>
  <si>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</si>
  <si>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</si>
  <si>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</si>
  <si>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</si>
  <si>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</si>
  <si>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</si>
  <si>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</si>
  <si>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</si>
  <si>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</si>
  <si>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</si>
  <si>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</si>
  <si>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</si>
  <si>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</si>
  <si>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</si>
  <si>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</si>
  <si>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</si>
  <si>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</si>
  <si>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</si>
  <si>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</si>
  <si>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</si>
  <si>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</si>
  <si>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</si>
  <si>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</si>
  <si>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</si>
  <si>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</si>
  <si>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</si>
  <si>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</si>
  <si>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</si>
  <si>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</si>
  <si>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</si>
  <si>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</si>
  <si>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</si>
  <si>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</si>
  <si>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</si>
  <si>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</si>
  <si>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</si>
  <si>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</si>
  <si>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</si>
  <si>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</si>
  <si>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</si>
  <si>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</si>
  <si>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</si>
  <si>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</si>
  <si>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</si>
  <si>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</si>
  <si>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</si>
  <si>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</si>
  <si>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</si>
  <si>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</si>
  <si>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</si>
  <si>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</si>
  <si>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</si>
  <si>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</si>
  <si>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</si>
  <si>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</si>
  <si>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</si>
  <si>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</si>
  <si>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</si>
  <si>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</si>
  <si>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</si>
  <si>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</si>
  <si>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</si>
  <si>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</si>
  <si>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</si>
  <si>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</si>
  <si>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</si>
  <si>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</si>
  <si>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</si>
  <si>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</si>
  <si>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</si>
  <si>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</si>
  <si>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</si>
  <si>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</si>
  <si>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</si>
  <si>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</si>
  <si>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</si>
  <si>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</si>
  <si>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</si>
  <si>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</si>
  <si>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</si>
  <si>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</si>
  <si>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</si>
  <si>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</si>
  <si>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</si>
  <si>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</si>
  <si>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</si>
  <si>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</si>
  <si>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</si>
  <si>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</si>
  <si>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</si>
  <si>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</si>
  <si>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</si>
  <si>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</si>
  <si>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</si>
  <si>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</si>
  <si>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</si>
  <si>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</si>
  <si>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</si>
  <si>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</si>
  <si>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</si>
  <si>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</si>
  <si>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</si>
  <si>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</si>
  <si>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</si>
  <si>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</si>
  <si>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</si>
  <si>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</si>
  <si>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</si>
  <si>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</si>
  <si>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</si>
  <si>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</si>
  <si>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</si>
  <si>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</si>
  <si>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</si>
  <si>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</si>
  <si>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</si>
  <si>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</si>
  <si>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</si>
  <si>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</si>
  <si>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</si>
  <si>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</si>
  <si>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</si>
  <si>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</si>
  <si>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</si>
  <si>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</si>
  <si>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</si>
  <si>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</si>
  <si>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</si>
  <si>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</si>
  <si>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</si>
  <si>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</si>
  <si>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</si>
  <si>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</si>
  <si>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</si>
  <si>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</si>
  <si>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</si>
  <si>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</si>
  <si>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</si>
  <si>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</si>
  <si>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</si>
  <si>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</si>
  <si>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</si>
  <si>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</si>
  <si>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</si>
  <si>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</si>
  <si>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</si>
  <si>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</si>
  <si>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</si>
  <si>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</si>
  <si>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</si>
  <si>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</si>
  <si>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</si>
  <si>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</si>
  <si>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</si>
  <si>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</si>
  <si>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</si>
  <si>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</si>
  <si>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</si>
  <si>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</si>
  <si>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</si>
  <si>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</si>
  <si>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</si>
  <si>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</si>
  <si>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</si>
  <si>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</si>
  <si>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</si>
  <si>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</si>
  <si>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</si>
  <si>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</si>
  <si>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</si>
  <si>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</si>
  <si>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</si>
  <si>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</si>
  <si>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</si>
  <si>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</si>
  <si>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</si>
  <si>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</si>
  <si>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</si>
  <si>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</si>
  <si>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</si>
  <si>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</si>
  <si>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</si>
  <si>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</si>
  <si>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</si>
  <si>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</si>
  <si>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</si>
  <si>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</si>
  <si>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</si>
  <si>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</si>
  <si>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</si>
  <si>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</si>
  <si>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</si>
  <si>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</si>
  <si>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</si>
  <si>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</si>
  <si>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</si>
  <si>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</si>
  <si>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</si>
  <si>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</si>
  <si>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</si>
  <si>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</si>
  <si>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</si>
  <si>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</si>
  <si>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</si>
  <si>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</si>
  <si>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</si>
  <si>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</si>
  <si>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</si>
  <si>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</si>
  <si>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</si>
  <si>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</si>
  <si>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</si>
  <si>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</si>
  <si>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</si>
  <si>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</si>
  <si>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</si>
  <si>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</si>
  <si>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</si>
  <si>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</si>
  <si>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</si>
  <si>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</si>
  <si>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</si>
  <si>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</si>
  <si>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</si>
  <si>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</si>
  <si>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</si>
  <si>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</si>
  <si>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</si>
  <si>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</si>
  <si>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</si>
  <si>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</si>
  <si>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</si>
  <si>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</si>
  <si>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</si>
  <si>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</si>
  <si>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</si>
  <si>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</si>
  <si>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</si>
  <si>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</si>
  <si>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</si>
  <si>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</si>
  <si>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</si>
  <si>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</si>
  <si>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</si>
  <si>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</si>
  <si>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</si>
  <si>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</si>
  <si>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</si>
  <si>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</si>
  <si>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</si>
  <si>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</si>
  <si>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</si>
  <si>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</si>
  <si>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</si>
  <si>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</si>
  <si>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</si>
  <si>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</si>
  <si>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</si>
  <si>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</si>
  <si>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</si>
  <si>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</si>
  <si>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</si>
  <si>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</si>
  <si>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</si>
  <si>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</si>
  <si>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</si>
  <si>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</si>
  <si>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</si>
  <si>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</si>
  <si>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</si>
  <si>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</si>
  <si>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</si>
  <si>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</si>
  <si>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</si>
  <si>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</si>
  <si>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</si>
  <si>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</si>
  <si>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</si>
  <si>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</si>
  <si>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</si>
  <si>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</si>
  <si>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</si>
  <si>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</si>
  <si>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</si>
  <si>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</si>
  <si>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</si>
  <si>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</si>
  <si>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</si>
  <si>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</si>
  <si>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</si>
  <si>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</si>
  <si>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</si>
  <si>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</si>
  <si>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</si>
  <si>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</si>
  <si>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</si>
  <si>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</si>
  <si>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</si>
  <si>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</si>
  <si>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</si>
  <si>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</si>
  <si>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</si>
  <si>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</si>
  <si>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</si>
  <si>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</si>
  <si>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</si>
  <si>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</si>
  <si>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</si>
  <si>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</si>
  <si>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</si>
  <si>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</si>
  <si>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</si>
  <si>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</si>
  <si>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</si>
  <si>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</si>
  <si>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</si>
  <si>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</si>
  <si>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</si>
  <si>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</si>
  <si>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</si>
  <si>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</si>
  <si>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</si>
  <si>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</si>
  <si>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</si>
  <si>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</si>
  <si>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</si>
  <si>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</si>
  <si>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</si>
  <si>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</si>
  <si>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</si>
  <si>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</si>
  <si>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</si>
  <si>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</si>
  <si>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</si>
  <si>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</si>
  <si>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</si>
  <si>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</si>
  <si>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</si>
  <si>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</si>
  <si>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</si>
  <si>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</si>
  <si>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</si>
  <si>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</si>
  <si>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</si>
  <si>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</si>
  <si>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</si>
  <si>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</si>
  <si>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</si>
  <si>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</si>
  <si>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</si>
  <si>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</si>
  <si>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</si>
  <si>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</si>
  <si>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</si>
  <si>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</si>
  <si>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</si>
  <si>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</si>
  <si>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</si>
  <si>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</si>
  <si>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</si>
  <si>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</si>
  <si>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</si>
  <si>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</si>
  <si>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</si>
  <si>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</si>
  <si>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</si>
  <si>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</si>
  <si>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</si>
  <si>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</si>
  <si>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</si>
  <si>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</si>
  <si>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</si>
  <si>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</si>
  <si>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</si>
  <si>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</si>
  <si>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</si>
  <si>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</si>
  <si>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</si>
  <si>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</si>
  <si>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</si>
  <si>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</si>
  <si>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</si>
  <si>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</si>
  <si>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</si>
  <si>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</si>
  <si>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</si>
  <si>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</si>
  <si>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</si>
  <si>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</si>
  <si>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</si>
  <si>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</si>
  <si>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</si>
  <si>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</si>
  <si>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</si>
  <si>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</si>
  <si>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</si>
  <si>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</si>
  <si>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</si>
  <si>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</si>
  <si>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</si>
  <si>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</si>
  <si>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</si>
  <si>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</si>
  <si>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</si>
  <si>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</si>
  <si>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</si>
  <si>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</si>
  <si>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</si>
  <si>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</si>
  <si>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</si>
  <si>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</si>
  <si>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</si>
  <si>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</si>
  <si>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</si>
  <si>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</si>
  <si>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</si>
  <si>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</si>
  <si>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</si>
  <si>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</si>
  <si>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</si>
  <si>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</si>
  <si>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</si>
  <si>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</si>
  <si>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</si>
  <si>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</si>
  <si>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</si>
  <si>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</si>
  <si>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</si>
  <si>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</si>
  <si>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</si>
  <si>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</si>
  <si>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</si>
  <si>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</si>
  <si>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</si>
  <si>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</si>
  <si>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</si>
  <si>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</si>
  <si>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</si>
  <si>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</si>
  <si>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</si>
  <si>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</si>
  <si>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</si>
  <si>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</si>
  <si>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</si>
  <si>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</si>
  <si>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</si>
  <si>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</si>
  <si>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</si>
  <si>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</si>
  <si>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</si>
  <si>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</si>
  <si>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</si>
  <si>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</si>
  <si>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</si>
  <si>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</si>
  <si>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</si>
  <si>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</si>
  <si>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</si>
  <si>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</si>
  <si>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</si>
  <si>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</si>
  <si>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</si>
  <si>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</si>
  <si>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</si>
  <si>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</si>
  <si>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</si>
  <si>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</si>
  <si>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</si>
  <si>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</si>
  <si>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</si>
  <si>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</si>
  <si>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</si>
  <si>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</si>
  <si>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</si>
  <si>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</si>
  <si>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</si>
  <si>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</si>
  <si>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</si>
  <si>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</si>
  <si>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</si>
  <si>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</si>
  <si>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</si>
  <si>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</si>
  <si>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</si>
  <si>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</si>
  <si>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De conformidad con el artículo 41 de la Ley Orgánica del Poder Ejecutivo y de la Administración Pública de la Ciudad de México esta Secretaría no genera, administra, ni detenta información al respecto por no estar especificadas en sus facultades, competencias y funciones.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</si>
  <si>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</si>
  <si>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</si>
  <si>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</si>
  <si>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</si>
  <si>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</si>
  <si>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</si>
  <si>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</si>
  <si>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</si>
  <si>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</si>
  <si>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</si>
  <si>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</si>
  <si>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</si>
  <si>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</si>
  <si>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</si>
  <si>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</si>
  <si>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</si>
  <si>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</si>
  <si>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</si>
  <si>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</si>
  <si>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El sujeto obligado deberá publicar el Programa de Gobierno 2019 2024 https://plazapublica.cdmx.gob.mx/uploads/decidim/attachment/file/1/Plan_Gob_2019-2024.pdf</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</si>
  <si>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</si>
  <si>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</si>
  <si>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</si>
  <si>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</si>
  <si>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</si>
  <si>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</si>
  <si>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</si>
  <si>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</si>
  <si>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</si>
  <si>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</si>
  <si>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</si>
  <si>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</si>
  <si>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</si>
  <si>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</si>
  <si>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</si>
  <si>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</si>
  <si>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</si>
  <si>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</si>
  <si>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</si>
  <si>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</si>
  <si>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</si>
  <si>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</si>
  <si>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</si>
  <si>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</si>
  <si>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</si>
  <si>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</si>
  <si>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</si>
  <si>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</si>
  <si>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</si>
  <si>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</si>
  <si>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</si>
  <si>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</si>
  <si>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</si>
  <si>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</si>
  <si>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</si>
  <si>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</si>
  <si>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</si>
  <si>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</si>
  <si>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</si>
  <si>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</si>
  <si>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</si>
  <si>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</si>
  <si>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</si>
  <si>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</si>
  <si>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</si>
  <si>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</si>
  <si>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</si>
  <si>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</si>
  <si>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</si>
  <si>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</si>
  <si>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</si>
  <si>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</si>
  <si>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</si>
  <si>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</si>
  <si>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</si>
  <si>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</si>
  <si>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</si>
  <si>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</si>
  <si>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</si>
  <si>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</si>
  <si>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</si>
  <si>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</si>
  <si>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</si>
  <si>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</si>
  <si>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</si>
  <si>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</si>
  <si>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</si>
  <si>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</si>
  <si>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</si>
  <si>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</si>
  <si>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</si>
  <si>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</si>
  <si>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</si>
  <si>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</si>
  <si>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</si>
  <si>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</si>
  <si>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</si>
  <si>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</si>
  <si>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</si>
  <si>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</si>
  <si>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</si>
  <si>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</si>
  <si>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</si>
  <si>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</si>
  <si>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</si>
  <si>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</si>
  <si>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</si>
  <si>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</si>
  <si>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</si>
  <si>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</si>
  <si>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</si>
  <si>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</si>
  <si>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</si>
  <si>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</si>
  <si>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</si>
  <si>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</si>
  <si>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</si>
  <si>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</si>
  <si>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</si>
  <si>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</si>
  <si>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</si>
  <si>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</si>
  <si>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</si>
  <si>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</si>
  <si>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</si>
  <si>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</si>
  <si>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</si>
  <si>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</si>
  <si>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</si>
  <si>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</si>
  <si>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</si>
  <si>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</si>
  <si>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</si>
  <si>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</si>
  <si>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</si>
  <si>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</si>
  <si>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</si>
  <si>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</si>
  <si>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</si>
  <si>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</si>
  <si>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</si>
  <si>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</si>
  <si>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</si>
  <si>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</si>
  <si>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</si>
  <si>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</si>
  <si>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</si>
  <si>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</si>
  <si>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</si>
  <si>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</si>
  <si>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</si>
  <si>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</si>
  <si>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</si>
  <si>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</si>
  <si>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</si>
  <si>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</si>
  <si>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</si>
  <si>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</si>
  <si>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</si>
  <si>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</si>
  <si>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</si>
  <si>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</si>
  <si>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</si>
  <si>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</si>
  <si>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</si>
  <si>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</si>
  <si>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</si>
  <si>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</si>
  <si>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</si>
  <si>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</si>
  <si>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</si>
  <si>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</si>
  <si>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</si>
  <si>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</si>
  <si>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</si>
  <si>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</si>
  <si>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</si>
  <si>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</si>
  <si>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</si>
  <si>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</si>
  <si>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</si>
  <si>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</si>
  <si>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</si>
  <si>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</si>
  <si>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</si>
  <si>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</si>
  <si>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</si>
  <si>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</si>
  <si>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</si>
  <si>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</si>
  <si>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</si>
  <si>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</si>
  <si>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</si>
  <si>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</si>
  <si>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</si>
  <si>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</si>
  <si>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</si>
  <si>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</si>
  <si>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</si>
  <si>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</si>
  <si>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</si>
  <si>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</si>
  <si>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</si>
  <si>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</si>
  <si>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</si>
  <si>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</si>
  <si>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</si>
  <si>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</si>
  <si>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</si>
  <si>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</si>
  <si>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</si>
  <si>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</si>
  <si>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</si>
  <si>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</si>
  <si>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</si>
  <si>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</si>
  <si>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</si>
  <si>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</si>
  <si>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</si>
  <si>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</si>
  <si>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</si>
  <si>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</si>
  <si>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</si>
  <si>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</si>
  <si>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</si>
  <si>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</si>
  <si>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</si>
  <si>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</si>
  <si>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</si>
  <si>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</si>
  <si>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</si>
  <si>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</si>
  <si>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</si>
  <si>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</si>
  <si>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</si>
  <si>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</si>
  <si>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</si>
  <si>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</si>
  <si>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</si>
  <si>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</si>
  <si>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</si>
  <si>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</si>
  <si>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</si>
  <si>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</si>
  <si>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</si>
  <si>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</si>
  <si>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</si>
  <si>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</si>
  <si>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</si>
  <si>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</si>
  <si>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</si>
  <si>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</si>
  <si>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</si>
  <si>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</si>
  <si>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</si>
  <si>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</si>
  <si>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</si>
  <si>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</si>
  <si>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</si>
  <si>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</si>
  <si>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</si>
  <si>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</si>
  <si>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</si>
  <si>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</si>
  <si>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</si>
  <si>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</si>
  <si>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</si>
  <si>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</si>
  <si>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</si>
  <si>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</si>
  <si>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</si>
  <si>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</si>
  <si>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</si>
  <si>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</si>
  <si>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</si>
  <si>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</si>
  <si>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</si>
  <si>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</si>
  <si>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</si>
  <si>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</si>
  <si>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</si>
  <si>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</si>
  <si>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</si>
  <si>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</si>
  <si>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</si>
  <si>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</si>
  <si>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</si>
  <si>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</si>
  <si>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</si>
  <si>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</si>
  <si>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</si>
  <si>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</si>
  <si>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</si>
  <si>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</si>
  <si>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</si>
  <si>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</si>
  <si>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</si>
  <si>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</si>
  <si>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</si>
  <si>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</si>
  <si>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</si>
  <si>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</si>
  <si>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</si>
  <si>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</si>
  <si>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</si>
  <si>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</si>
  <si>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</si>
  <si>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</si>
  <si>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</si>
  <si>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</si>
  <si>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</si>
  <si>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</si>
  <si>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</si>
  <si>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</si>
  <si>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</si>
  <si>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</si>
  <si>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</si>
  <si>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</si>
  <si>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</si>
  <si>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</si>
  <si>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</si>
  <si>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</si>
  <si>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</si>
  <si>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</si>
  <si>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</si>
  <si>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</si>
  <si>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</si>
  <si>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</si>
  <si>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</si>
  <si>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</si>
  <si>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</si>
  <si>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</si>
  <si>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</si>
  <si>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</si>
  <si>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</si>
  <si>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</si>
  <si>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</si>
  <si>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</si>
  <si>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</si>
  <si>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</si>
  <si>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</si>
  <si>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</si>
  <si>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</si>
  <si>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</si>
  <si>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</si>
  <si>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</si>
  <si>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</si>
  <si>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</si>
  <si>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</si>
  <si>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</si>
  <si>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</si>
  <si>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</si>
  <si>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</si>
  <si>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</si>
  <si>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</si>
  <si>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</si>
  <si>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</si>
  <si>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</si>
  <si>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</si>
  <si>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</si>
  <si>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</si>
  <si>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</si>
  <si>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</si>
  <si>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</si>
  <si>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</si>
  <si>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</si>
  <si>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</si>
  <si>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</si>
  <si>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</si>
  <si>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</si>
  <si>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</si>
  <si>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</si>
  <si>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</si>
  <si>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</si>
  <si>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</si>
  <si>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</si>
  <si>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</si>
  <si>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</si>
  <si>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</si>
  <si>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</si>
  <si>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</si>
  <si>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</si>
  <si>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</si>
  <si>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</si>
  <si>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</si>
  <si>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</si>
  <si>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</si>
  <si>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</si>
  <si>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</si>
  <si>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</si>
  <si>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</si>
  <si>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</si>
  <si>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</si>
  <si>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</si>
  <si>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</si>
  <si>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</si>
  <si>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</si>
  <si>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</si>
  <si>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</si>
  <si>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</si>
  <si>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</si>
  <si>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</si>
  <si>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</si>
  <si>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</si>
  <si>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</si>
  <si>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</si>
  <si>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</si>
  <si>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</si>
  <si>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</si>
  <si>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</si>
  <si>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</si>
  <si>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</si>
  <si>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</si>
  <si>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</si>
  <si>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</si>
  <si>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</si>
  <si>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</si>
  <si>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</si>
  <si>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</si>
  <si>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</si>
  <si>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</si>
  <si>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</si>
  <si>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</si>
  <si>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</si>
  <si>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</si>
  <si>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</si>
  <si>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</si>
  <si>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</si>
  <si>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</si>
  <si>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</si>
  <si>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</si>
  <si>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</si>
  <si>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</si>
  <si>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</si>
  <si>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</si>
  <si>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</si>
  <si>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</si>
  <si>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</si>
  <si>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</si>
  <si>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</si>
  <si>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</si>
  <si>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</si>
  <si>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</si>
  <si>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</si>
  <si>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</si>
  <si>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</si>
  <si>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</si>
  <si>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</si>
  <si>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</si>
  <si>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</si>
  <si>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</si>
  <si>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</si>
  <si>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</si>
  <si>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</si>
  <si>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</si>
  <si>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</si>
  <si>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</si>
  <si>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</si>
  <si>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</si>
  <si>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</si>
  <si>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</si>
  <si>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</si>
  <si>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</si>
  <si>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</si>
  <si>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</si>
  <si>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</si>
  <si>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</si>
  <si>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referente al vínculo a la información publicada en la fracción XXX del artículo 121 conforme a los lineamientos técnico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</si>
  <si>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</si>
  <si>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</si>
  <si>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</si>
  <si>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</si>
  <si>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</si>
  <si>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</si>
  <si>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</si>
  <si>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</si>
  <si>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</si>
  <si>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</si>
  <si>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</si>
  <si>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</si>
  <si>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</si>
  <si>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</si>
  <si>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</si>
  <si>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</si>
  <si>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</si>
  <si>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</si>
  <si>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</si>
  <si>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</si>
  <si>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</si>
  <si>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</si>
  <si>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</si>
  <si>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</si>
  <si>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</si>
  <si>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</si>
  <si>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</si>
  <si>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</si>
  <si>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</si>
  <si>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</si>
  <si>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</si>
  <si>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</si>
  <si>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</si>
  <si>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</si>
  <si>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</si>
  <si>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</si>
  <si>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</si>
  <si>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referente al vínculo a la información publicada en la fracción XXIX del artículo 121 conforme a los lineamientos técnico de evaluación.</t>
  </si>
  <si>
    <t>El sujeto obligado deberá conservar la información del ejercicio 2020, toda vez que el lineamiento establece que se debe publicar la información del ejercicio en curso y la correspondiente al ejercicio anterior.</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</si>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</sst>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22" fillId="0" borderId="12" xfId="2" applyFont="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05DB97E3-4C65-4F7B-99CF-BE81A006AF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859888D-4A8A-4D62-9E09-391BB52ACE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A79082F-ED0B-4082-A5FD-D79FAB1BC5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D35A56B-32D7-491A-91B0-BF937E20B6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DC937EF4-50D1-4719-8D96-00276F83F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BFE3B5E-7613-4562-ACFB-B3C4C7B549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74015F8-16B1-4119-8E65-774D5E9D94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FFCA5E3-D3AB-4A8C-B7D4-C93E2D7DB7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3950B29-E7A9-4441-9470-41C306A1DD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9CD4B974-A775-4C7F-A749-AC70F53CE6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F9D40D6-4BB6-412D-8ED1-2103E95482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F41B412-3B3C-48ED-9446-366720D698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ED2C3D-BF47-44C8-96D7-6953A42544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167B559-79EC-4A06-8280-D7C6CD9B17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B988441-775F-49A7-B390-E5BC103C88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81134B2-7E55-49F6-A752-FC44963B78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10C467-9CCD-4CDB-9FE6-1D173F2506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BF8951A-D608-4A62-AEC1-F3F525A1C3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365FF5-6A3A-4A67-849A-6113531EA3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8D64929-B2D0-43B6-8FF8-1CDD0974EA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553B7A2-A25E-411A-B4E2-61A98131E5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D531EF8-2D96-4398-B13E-361DE87973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41F908D-AF7B-464C-ABDA-F11F576BE2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831E952-9A0D-42F7-86D2-AC807B5E0D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D8C31E-B594-471C-93BE-C13506DBE9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25DD2A1-28E3-4397-A28C-9A08C38627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80AA424-D2C0-49C1-B454-A9EA60C827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A30ED17-1A41-4101-B105-D31D410923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1C827B3-3BFF-4905-BF0A-164B3B1EEC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A63391-366C-4565-BA74-650B5C9E63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5A922CB-5D38-4107-BA75-4B217E4CB6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CABAB6E-0E8A-46C1-BB95-5F459482CA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D6D36F8-3A8F-40E8-91B4-EAA1FAF303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D9391A-6473-45A0-A963-97630A651C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C2081F3-1D5D-405E-B747-BBFC461DDD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0D787D-0087-433F-8BD1-EA15311B19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83C746F-8E63-4949-851D-6AE47B91CC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73F63D2-6923-4898-B027-BACA6FFE37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95529F6-F800-4521-BD77-D9DD7DF1AF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6A5A30F-7FD2-4C91-BE97-3F317E1F9A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C2C099-7127-425B-A015-E022C3516C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1B452D-D6E1-415D-AAC1-E21FA30B14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E3DC71D-2F5E-4BD2-9D07-5FA99E52E3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581F22E0-3C32-43D9-8CFC-E8DA94CFB4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0D693A-E7AF-462F-AB83-4BAF8CF4AB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849156-B377-4B72-A1F9-7ED6E30168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0A7353-A23D-4F55-ADC8-C97319DF2D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828E5D6-05D4-4351-BCE4-6E37324112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A087924-AFBD-476C-930C-BEA235ECEF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F33ED2-D979-4837-B2FE-81EE9B8D1B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E863F546-2625-4216-9916-4BACE2240B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CA399226-0D26-4A15-AFEC-BB8DB79C90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80AB073-DBBB-4956-B84C-480A46008A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44473</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thickBot="1" x14ac:dyDescent="0.3">
      <c r="C6" s="219"/>
      <c r="K6" s="219"/>
      <c r="L6" s="219"/>
    </row>
    <row r="7" spans="3:14" ht="63" customHeight="1" thickBot="1" x14ac:dyDescent="0.3">
      <c r="C7" s="240" t="s">
        <v>6</v>
      </c>
      <c r="D7" s="240"/>
      <c r="E7" s="240"/>
      <c r="F7" s="240"/>
      <c r="H7" s="6" t="s">
        <v>7</v>
      </c>
      <c r="J7" s="7" t="s">
        <v>8</v>
      </c>
      <c r="L7" s="8" t="s">
        <v>9</v>
      </c>
    </row>
    <row r="8" spans="3:14" ht="6" customHeight="1" thickBot="1" x14ac:dyDescent="0.3">
      <c r="H8" s="218"/>
      <c r="J8" s="218"/>
      <c r="L8" s="218"/>
    </row>
    <row r="9" spans="3:14" ht="24" customHeight="1" thickBot="1" x14ac:dyDescent="0.3">
      <c r="C9" s="236" t="s">
        <v>10</v>
      </c>
      <c r="D9" s="236"/>
      <c r="E9" s="236"/>
      <c r="F9" s="236"/>
      <c r="H9" s="9">
        <f>'IGOT (PI)'!K11</f>
        <v>98.892857142857139</v>
      </c>
      <c r="I9" s="10"/>
      <c r="J9" s="11">
        <f>'IGOT (PNT)'!K11</f>
        <v>98.713492063492069</v>
      </c>
      <c r="K9" s="10"/>
      <c r="L9" s="9">
        <f>(H9+J9)/2</f>
        <v>98.803174603174597</v>
      </c>
    </row>
    <row r="10" spans="3:14" ht="6" customHeight="1" thickBot="1" x14ac:dyDescent="0.3">
      <c r="H10" s="12"/>
      <c r="I10" s="10"/>
      <c r="J10" s="12"/>
      <c r="K10" s="10"/>
      <c r="L10" s="12"/>
    </row>
    <row r="11" spans="3:14" ht="24" customHeight="1" thickBot="1" x14ac:dyDescent="0.3">
      <c r="C11" s="236" t="s">
        <v>11</v>
      </c>
      <c r="D11" s="236"/>
      <c r="E11" s="236"/>
      <c r="F11" s="236"/>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6" t="s">
        <v>12</v>
      </c>
      <c r="D13" s="236"/>
      <c r="E13" s="236"/>
      <c r="F13" s="236"/>
      <c r="H13" s="9">
        <f>'IGOT (PI)'!K15</f>
        <v>99.880059970014969</v>
      </c>
      <c r="I13" s="10"/>
      <c r="J13" s="11">
        <f>'IGOT (PNT)'!K15</f>
        <v>99.880059970014969</v>
      </c>
      <c r="K13" s="10"/>
      <c r="L13" s="9">
        <f>(H13+J13)/2</f>
        <v>99.880059970014969</v>
      </c>
    </row>
    <row r="14" spans="3:14" ht="6" customHeight="1" thickBot="1" x14ac:dyDescent="0.3">
      <c r="H14" s="12"/>
      <c r="I14" s="10"/>
      <c r="J14" s="12"/>
      <c r="K14" s="10"/>
      <c r="L14" s="12"/>
    </row>
    <row r="15" spans="3:14" ht="24" customHeight="1" thickBot="1" x14ac:dyDescent="0.3">
      <c r="C15" s="236" t="s">
        <v>13</v>
      </c>
      <c r="D15" s="236"/>
      <c r="E15" s="236"/>
      <c r="F15" s="23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6" t="s">
        <v>14</v>
      </c>
      <c r="D17" s="236"/>
      <c r="E17" s="236"/>
      <c r="F17" s="236"/>
      <c r="H17" s="9">
        <f>'IGOT (PI)'!K19</f>
        <v>0</v>
      </c>
      <c r="I17" s="10"/>
      <c r="J17" s="11">
        <f>'IGOT (PNT)'!K19</f>
        <v>50</v>
      </c>
      <c r="K17" s="10"/>
      <c r="L17" s="9">
        <f>(H17+J17)/2</f>
        <v>25</v>
      </c>
    </row>
    <row r="18" spans="3:12" ht="6" customHeight="1" thickBot="1" x14ac:dyDescent="0.3">
      <c r="H18" s="12"/>
      <c r="I18" s="10"/>
      <c r="J18" s="12"/>
      <c r="K18" s="10"/>
      <c r="L18" s="12"/>
    </row>
    <row r="19" spans="3:12" ht="24" customHeight="1" thickBot="1" x14ac:dyDescent="0.3">
      <c r="C19" s="236" t="s">
        <v>15</v>
      </c>
      <c r="D19" s="236"/>
      <c r="E19" s="236"/>
      <c r="F19" s="23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6" t="s">
        <v>16</v>
      </c>
      <c r="D21" s="236"/>
      <c r="E21" s="236"/>
      <c r="F21" s="236"/>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6" t="s">
        <v>17</v>
      </c>
      <c r="D23" s="236"/>
      <c r="E23" s="236"/>
      <c r="F23" s="236"/>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6" t="s">
        <v>18</v>
      </c>
      <c r="D25" s="236"/>
      <c r="E25" s="236"/>
      <c r="F25" s="236"/>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6" t="s">
        <v>19</v>
      </c>
      <c r="D27" s="236"/>
      <c r="E27" s="236"/>
      <c r="F27" s="236"/>
      <c r="H27" s="9">
        <f>'IGOT (PI)'!K29</f>
        <v>50</v>
      </c>
      <c r="I27" s="10"/>
      <c r="J27" s="11">
        <f>'IGOT (PNT)'!K29</f>
        <v>50</v>
      </c>
      <c r="K27" s="10"/>
      <c r="L27" s="9">
        <f>(H27+J27)/2</f>
        <v>50</v>
      </c>
    </row>
    <row r="28" spans="3:12" ht="6" customHeight="1" thickBot="1" x14ac:dyDescent="0.3">
      <c r="H28" s="12"/>
      <c r="I28" s="10"/>
      <c r="J28" s="12"/>
      <c r="K28" s="10"/>
      <c r="L28" s="12"/>
    </row>
    <row r="29" spans="3:12" ht="42" customHeight="1" thickBot="1" x14ac:dyDescent="0.3">
      <c r="C29" s="242" t="s">
        <v>20</v>
      </c>
      <c r="D29" s="242"/>
      <c r="E29" s="242"/>
      <c r="F29" s="242"/>
      <c r="H29" s="13">
        <f>'IGOT (PI)'!K31</f>
        <v>92.206470215027267</v>
      </c>
      <c r="I29" s="10"/>
      <c r="J29" s="14">
        <f>'IGOT (PNT)'!K31</f>
        <v>93.533514240184502</v>
      </c>
      <c r="K29" s="10"/>
      <c r="L29" s="15">
        <f>(H29+J29)/2</f>
        <v>92.869992227605877</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3"/>
      <c r="D34" s="243"/>
      <c r="E34" s="243"/>
      <c r="H34"/>
      <c r="I34"/>
      <c r="J34" s="243"/>
      <c r="K34" s="243"/>
      <c r="L34" s="243"/>
    </row>
    <row r="35" spans="3:12" ht="24" customHeight="1" x14ac:dyDescent="0.25">
      <c r="C35" s="238" t="s">
        <v>21</v>
      </c>
      <c r="D35" s="238"/>
      <c r="E35" s="238"/>
      <c r="H35"/>
      <c r="I35"/>
      <c r="J35" s="238" t="s">
        <v>22</v>
      </c>
      <c r="K35" s="238"/>
      <c r="L35" s="238"/>
    </row>
    <row r="36" spans="3:12" ht="24" customHeight="1" x14ac:dyDescent="0.25">
      <c r="C36" s="241" t="s">
        <v>23</v>
      </c>
      <c r="D36" s="241"/>
      <c r="E36" s="241"/>
      <c r="H36" s="16"/>
      <c r="I36" s="16"/>
      <c r="J36" s="241" t="s">
        <v>24</v>
      </c>
      <c r="K36" s="241"/>
      <c r="L36" s="241"/>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6WEe4GqhgA9qGF+0gO15uc549mNVHphMK6F2sLxn6rk912VSpwgHHTdhhXRjSq+BmBQwlSjn/HFNRmxfHaPoFw==" saltValue="nrgKxTz8WQ+GN40pLGIGAA==" spinCount="100000" sheet="1" objects="1" scenarios="1" selectLockedCells="1" selectUnlockedCells="1"/>
  <mergeCells count="22">
    <mergeCell ref="C36:E36"/>
    <mergeCell ref="J36:L36"/>
    <mergeCell ref="C11:F11"/>
    <mergeCell ref="C17:F17"/>
    <mergeCell ref="C21:F21"/>
    <mergeCell ref="C23:F23"/>
    <mergeCell ref="C25:F25"/>
    <mergeCell ref="C19:F19"/>
    <mergeCell ref="C27:F27"/>
    <mergeCell ref="C29:F29"/>
    <mergeCell ref="C34:E34"/>
    <mergeCell ref="J34:L34"/>
    <mergeCell ref="C35:E35"/>
    <mergeCell ref="J35:L35"/>
    <mergeCell ref="C13:F13"/>
    <mergeCell ref="C15:F15"/>
    <mergeCell ref="C9:F9"/>
    <mergeCell ref="D1:L1"/>
    <mergeCell ref="D2:L2"/>
    <mergeCell ref="D3:L3"/>
    <mergeCell ref="C5:L5"/>
    <mergeCell ref="C7:F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1925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4"/>
      <c r="G6" s="224"/>
      <c r="H6" s="224"/>
      <c r="I6" s="224"/>
      <c r="J6" s="224"/>
      <c r="K6" s="224"/>
      <c r="L6" s="224"/>
      <c r="M6" s="224"/>
      <c r="N6" s="224"/>
      <c r="O6" s="224"/>
      <c r="P6" s="224"/>
      <c r="Q6" s="224"/>
      <c r="R6" s="224"/>
      <c r="S6" s="224"/>
      <c r="T6" s="224"/>
      <c r="U6" s="224"/>
      <c r="V6" s="224"/>
      <c r="W6" s="224"/>
      <c r="X6" s="224"/>
      <c r="Y6" s="224"/>
      <c r="Z6" s="224"/>
      <c r="AA6" s="224"/>
      <c r="AB6" s="224"/>
      <c r="AC6" s="224"/>
      <c r="AD6" s="71"/>
      <c r="AE6" s="71"/>
      <c r="AF6" s="41"/>
      <c r="AG6" s="131"/>
      <c r="AH6" s="41"/>
      <c r="AI6" s="41"/>
      <c r="AJ6" s="41"/>
      <c r="AK6" s="41"/>
    </row>
    <row r="7" spans="1:37" ht="15" customHeight="1" x14ac:dyDescent="0.25">
      <c r="A7" s="132"/>
      <c r="B7" s="132"/>
      <c r="C7" s="132"/>
      <c r="D7" s="132"/>
      <c r="E7" s="76"/>
      <c r="F7" s="224"/>
      <c r="G7" s="224"/>
      <c r="H7" s="224"/>
      <c r="I7" s="224"/>
      <c r="J7" s="224"/>
      <c r="K7" s="224"/>
      <c r="L7" s="224"/>
      <c r="M7" s="224"/>
      <c r="N7" s="224"/>
      <c r="O7" s="224"/>
      <c r="P7" s="224"/>
      <c r="Q7" s="224"/>
      <c r="R7" s="224"/>
      <c r="S7" s="224"/>
      <c r="T7" s="224"/>
      <c r="U7" s="224"/>
      <c r="V7" s="224"/>
      <c r="W7" s="224"/>
      <c r="X7" s="224"/>
      <c r="Y7" s="224"/>
      <c r="Z7" s="224"/>
      <c r="AA7" s="224"/>
      <c r="AB7" s="224"/>
      <c r="AC7" s="224"/>
      <c r="AD7" s="71"/>
      <c r="AE7" s="71"/>
      <c r="AF7" s="224"/>
      <c r="AG7" s="71"/>
      <c r="AH7" s="224"/>
      <c r="AI7" s="224"/>
      <c r="AJ7" s="224"/>
      <c r="AK7" s="224"/>
    </row>
    <row r="8" spans="1:37" ht="15" customHeight="1" x14ac:dyDescent="0.25">
      <c r="A8" s="76" t="s">
        <v>1491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11</v>
      </c>
      <c r="D9" s="282"/>
      <c r="E9" s="282"/>
      <c r="G9" s="224"/>
      <c r="H9" s="224"/>
      <c r="I9" s="71"/>
      <c r="J9" s="224"/>
      <c r="K9" s="224"/>
      <c r="L9" s="224"/>
      <c r="M9" s="224"/>
    </row>
    <row r="10" spans="1:37" ht="15" customHeight="1" x14ac:dyDescent="0.25">
      <c r="A10" s="282" t="s">
        <v>1492</v>
      </c>
      <c r="B10" s="282"/>
      <c r="C10" s="225" t="s">
        <v>1493</v>
      </c>
      <c r="D10" s="225" t="s">
        <v>1494</v>
      </c>
      <c r="E10" s="225" t="s">
        <v>1495</v>
      </c>
      <c r="G10" s="71"/>
      <c r="H10" s="71"/>
      <c r="I10" s="71"/>
      <c r="J10" s="71"/>
      <c r="K10" s="71"/>
      <c r="L10" s="71"/>
      <c r="M10" s="71"/>
    </row>
    <row r="11" spans="1:37" ht="15" customHeight="1" x14ac:dyDescent="0.25">
      <c r="A11" s="282" t="s">
        <v>1520</v>
      </c>
      <c r="B11" s="282"/>
      <c r="C11" s="225">
        <f>IF(AND(AVERAGE('Art. 122'!Q35:Q46)=3,AVERAGE('Art. 122'!AF35:AF46)=3),0,1)</f>
        <v>1</v>
      </c>
      <c r="D11" s="225">
        <f>IF(AND(AVERAGE('Art. 122'!Q62:Q126)=3,AVERAGE('Art. 122'!AF62:AF126)=3),0,1)</f>
        <v>1</v>
      </c>
      <c r="E11" s="225">
        <f>IF(AND(AVERAGE('Art. 122'!Q142:Q149)=3,AVERAGE('Art. 122'!AF142:AF149)=3),0,1)</f>
        <v>1</v>
      </c>
      <c r="G11" s="71"/>
      <c r="H11" s="71"/>
      <c r="I11" s="71"/>
      <c r="J11" s="71"/>
      <c r="K11" s="71"/>
      <c r="L11" s="71"/>
      <c r="M11" s="71"/>
    </row>
    <row r="12" spans="1:37" ht="15" customHeight="1" x14ac:dyDescent="0.25">
      <c r="A12" s="132"/>
      <c r="B12" s="132"/>
      <c r="C12" s="132"/>
      <c r="D12" s="132"/>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71"/>
      <c r="AE12" s="71"/>
      <c r="AF12" s="41"/>
      <c r="AG12" s="131"/>
      <c r="AH12" s="41"/>
      <c r="AI12" s="41"/>
      <c r="AJ12" s="41"/>
      <c r="AK12" s="41"/>
    </row>
    <row r="13" spans="1:37" ht="15" customHeight="1" x14ac:dyDescent="0.25">
      <c r="A13" s="287" t="s">
        <v>1548</v>
      </c>
      <c r="B13" s="287"/>
      <c r="C13" s="287"/>
      <c r="D13" s="287"/>
      <c r="E13" s="287"/>
      <c r="F13" s="225">
        <f>SUM(C11:E11)</f>
        <v>3</v>
      </c>
      <c r="N13" s="224"/>
      <c r="O13" s="224"/>
      <c r="P13" s="224"/>
      <c r="Q13" s="224"/>
      <c r="R13" s="224"/>
      <c r="S13" s="224"/>
      <c r="T13" s="224"/>
      <c r="U13" s="224"/>
      <c r="V13" s="224"/>
      <c r="W13" s="224"/>
      <c r="X13" s="224"/>
      <c r="Y13" s="224"/>
      <c r="Z13" s="224"/>
      <c r="AA13" s="224"/>
      <c r="AB13" s="224"/>
      <c r="AC13" s="224"/>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4"/>
      <c r="AG14" s="71"/>
      <c r="AH14" s="41"/>
      <c r="AI14" s="41"/>
      <c r="AJ14" s="41"/>
      <c r="AK14" s="41"/>
    </row>
    <row r="15" spans="1:37" ht="30" customHeight="1" x14ac:dyDescent="0.25">
      <c r="A15" s="285" t="s">
        <v>1926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1835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9" t="s">
        <v>25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48</v>
      </c>
      <c r="AE19" s="84" t="s">
        <v>9</v>
      </c>
      <c r="AF19" s="85" t="s">
        <v>1550</v>
      </c>
      <c r="AG19" s="85" t="s">
        <v>1551</v>
      </c>
      <c r="AH19" s="85" t="s">
        <v>1552</v>
      </c>
      <c r="AI19" s="86" t="s">
        <v>1553</v>
      </c>
      <c r="AJ19" s="85"/>
      <c r="AK19" s="86" t="s">
        <v>1554</v>
      </c>
    </row>
    <row r="20" spans="1:37" ht="24.9" customHeight="1" thickTop="1" thickBot="1" x14ac:dyDescent="0.3">
      <c r="A20" s="298" t="s">
        <v>890</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298" t="s">
        <v>891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298" t="s">
        <v>1836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298" t="s">
        <v>1837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298" t="s">
        <v>1838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298" t="s">
        <v>1839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298" t="s">
        <v>1840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298" t="s">
        <v>1841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298" t="s">
        <v>1842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298" t="s">
        <v>1843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298" t="s">
        <v>1844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298" t="s">
        <v>1845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9" t="s">
        <v>1555</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33.333333333333336</v>
      </c>
      <c r="AF32" s="58"/>
      <c r="AG32" s="90">
        <f>SUM(AG20:AG31)</f>
        <v>12</v>
      </c>
      <c r="AH32" s="91"/>
      <c r="AI32" s="92"/>
      <c r="AJ32" s="92"/>
      <c r="AK32" s="92"/>
    </row>
    <row r="33" spans="1:37" ht="24.9" customHeight="1" x14ac:dyDescent="0.25">
      <c r="A33" s="300" t="s">
        <v>1556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57</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48</v>
      </c>
      <c r="AE35" s="95" t="s">
        <v>9</v>
      </c>
      <c r="AF35" s="85" t="s">
        <v>1550</v>
      </c>
      <c r="AG35" s="85" t="s">
        <v>1551</v>
      </c>
      <c r="AH35" s="85" t="s">
        <v>1552</v>
      </c>
      <c r="AI35" s="86" t="s">
        <v>1553</v>
      </c>
      <c r="AJ35" s="85"/>
      <c r="AK35" s="86" t="s">
        <v>1554</v>
      </c>
    </row>
    <row r="36" spans="1:37" ht="24.9" customHeight="1" thickTop="1" thickBot="1" x14ac:dyDescent="0.3">
      <c r="A36" s="298" t="s">
        <v>1133</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298" t="s">
        <v>1134</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298" t="s">
        <v>1135</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298" t="s">
        <v>1136</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298" t="s">
        <v>1846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9" t="s">
        <v>1557</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33.333333333333329</v>
      </c>
      <c r="AF41" s="58"/>
      <c r="AG41" s="90">
        <f>SUM(AG36:AG40)</f>
        <v>5</v>
      </c>
      <c r="AH41" s="91"/>
      <c r="AI41" s="92"/>
      <c r="AJ41" s="92"/>
      <c r="AK41" s="92"/>
    </row>
    <row r="42" spans="1:37" ht="24.9" customHeight="1" x14ac:dyDescent="0.25">
      <c r="A42" s="300" t="s">
        <v>1558</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25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48</v>
      </c>
      <c r="AE48" s="84" t="s">
        <v>9</v>
      </c>
      <c r="AF48" s="85" t="s">
        <v>1550</v>
      </c>
      <c r="AG48" s="85" t="s">
        <v>1551</v>
      </c>
      <c r="AH48" s="85" t="s">
        <v>1552</v>
      </c>
      <c r="AI48" s="86" t="s">
        <v>1553</v>
      </c>
      <c r="AJ48" s="85"/>
      <c r="AK48" s="86" t="s">
        <v>1554</v>
      </c>
    </row>
    <row r="49" spans="1:37" ht="24.9" customHeight="1" thickTop="1" thickBot="1" x14ac:dyDescent="0.3">
      <c r="A49" s="302" t="s">
        <v>1928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2" t="s">
        <v>1848</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2" t="s">
        <v>1849</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2" t="s">
        <v>1837</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2" t="s">
        <v>1850</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2" t="s">
        <v>1851</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2" t="s">
        <v>1852</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2" t="s">
        <v>1853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2" t="s">
        <v>1854</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2" t="s">
        <v>1855</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2" t="s">
        <v>1856</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2" t="s">
        <v>1857</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2" t="s">
        <v>1858</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2" t="s">
        <v>1859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2" t="s">
        <v>1860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2" t="s">
        <v>1861</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2" t="s">
        <v>1862</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2" t="s">
        <v>1863</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2" t="s">
        <v>1864</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2" t="s">
        <v>1865</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2" t="s">
        <v>1866</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2" t="s">
        <v>1867</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2" t="s">
        <v>1868</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2" t="s">
        <v>1869</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2" t="s">
        <v>1870</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2" t="s">
        <v>1871</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2" t="s">
        <v>1872</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2" t="s">
        <v>1873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2" t="s">
        <v>1874</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2" t="s">
        <v>1875</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2" t="s">
        <v>1876</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2" t="s">
        <v>1877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2" t="s">
        <v>1878</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2" t="s">
        <v>1879</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2" t="s">
        <v>1880</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2" t="s">
        <v>1881</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2" t="s">
        <v>1882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2" t="s">
        <v>1883</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2" t="s">
        <v>1929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2" t="s">
        <v>1885</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2" t="s">
        <v>1886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2" t="s">
        <v>1887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2" t="s">
        <v>1888</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2" t="s">
        <v>1889</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2" t="s">
        <v>1890</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2" t="s">
        <v>1891</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2" t="s">
        <v>1892</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2" t="s">
        <v>1893</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2" t="s">
        <v>1894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2" t="s">
        <v>1895</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2" t="s">
        <v>1896</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2" t="s">
        <v>1897</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2" t="s">
        <v>1898</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2" t="s">
        <v>1899</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2" t="s">
        <v>1900</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2" t="s">
        <v>1901</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2" t="s">
        <v>1902</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2" t="s">
        <v>1903</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2" t="s">
        <v>1904</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2" t="s">
        <v>1905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2" t="s">
        <v>1906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2" t="s">
        <v>1907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2" t="s">
        <v>1908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2" t="s">
        <v>1909</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2" t="s">
        <v>1910</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9" t="s">
        <v>1560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33.333333333333272</v>
      </c>
      <c r="AF114" s="58"/>
      <c r="AG114" s="90">
        <f>SUM(AG49:AG113)</f>
        <v>65</v>
      </c>
      <c r="AH114" s="91"/>
      <c r="AI114" s="92"/>
      <c r="AJ114" s="92"/>
      <c r="AK114" s="92"/>
    </row>
    <row r="115" spans="1:37" ht="24.9" customHeight="1" x14ac:dyDescent="0.25">
      <c r="A115" s="300" t="s">
        <v>1561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57</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48</v>
      </c>
      <c r="AE117" s="103" t="s">
        <v>9</v>
      </c>
      <c r="AF117" s="85" t="s">
        <v>1550</v>
      </c>
      <c r="AG117" s="85" t="s">
        <v>1551</v>
      </c>
      <c r="AH117" s="85" t="s">
        <v>1552</v>
      </c>
      <c r="AI117" s="86" t="s">
        <v>1553</v>
      </c>
      <c r="AJ117" s="85"/>
      <c r="AK117" s="86" t="s">
        <v>1554</v>
      </c>
    </row>
    <row r="118" spans="1:37" ht="24.9" customHeight="1" thickTop="1" thickBot="1" x14ac:dyDescent="0.3">
      <c r="A118" s="298" t="s">
        <v>1911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298" t="s">
        <v>1912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298" t="s">
        <v>1913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298" t="s">
        <v>1914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298" t="s">
        <v>1915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9" t="s">
        <v>1562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33.333333333333329</v>
      </c>
      <c r="AF123" s="58"/>
      <c r="AG123" s="90">
        <f>SUM(AG118:AG122)</f>
        <v>5</v>
      </c>
      <c r="AH123" s="91"/>
      <c r="AI123" s="92"/>
      <c r="AJ123" s="92"/>
      <c r="AK123" s="92"/>
    </row>
    <row r="124" spans="1:37" ht="24.9" customHeight="1" x14ac:dyDescent="0.25">
      <c r="A124" s="300" t="s">
        <v>1563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8"/>
      <c r="AE128" s="228"/>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25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48</v>
      </c>
      <c r="AE130" s="222" t="s">
        <v>9</v>
      </c>
      <c r="AF130" s="85" t="s">
        <v>1550</v>
      </c>
      <c r="AG130" s="85" t="s">
        <v>1551</v>
      </c>
      <c r="AH130" s="85" t="s">
        <v>1552</v>
      </c>
      <c r="AI130" s="86" t="s">
        <v>1553</v>
      </c>
      <c r="AJ130" s="85"/>
      <c r="AK130" s="86" t="s">
        <v>1554</v>
      </c>
    </row>
    <row r="131" spans="1:37" ht="24.9" customHeight="1" thickTop="1" thickBot="1" x14ac:dyDescent="0.3">
      <c r="A131" s="304" t="s">
        <v>890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4" t="s">
        <v>891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4" t="s">
        <v>1917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4" t="s">
        <v>1918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0" t="s">
        <v>1919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9">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0" t="s">
        <v>1920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9">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4" t="s">
        <v>1921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4" t="s">
        <v>1922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9" t="s">
        <v>1565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33.333333333333321</v>
      </c>
      <c r="AF139" s="58"/>
      <c r="AG139" s="90">
        <f>SUM(AG131:AG138)</f>
        <v>8</v>
      </c>
      <c r="AH139" s="91"/>
      <c r="AI139" s="92"/>
      <c r="AJ139" s="92"/>
      <c r="AK139" s="92"/>
    </row>
    <row r="140" spans="1:37" ht="24.9" customHeight="1" x14ac:dyDescent="0.25">
      <c r="A140" s="300" t="s">
        <v>1566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57</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48</v>
      </c>
      <c r="AE142" s="103" t="s">
        <v>9</v>
      </c>
      <c r="AF142" s="85" t="s">
        <v>1550</v>
      </c>
      <c r="AG142" s="85" t="s">
        <v>1551</v>
      </c>
      <c r="AH142" s="85" t="s">
        <v>1552</v>
      </c>
      <c r="AI142" s="86" t="s">
        <v>1553</v>
      </c>
      <c r="AJ142" s="85"/>
      <c r="AK142" s="86" t="s">
        <v>1554</v>
      </c>
    </row>
    <row r="143" spans="1:37" ht="24.9" customHeight="1" thickTop="1" thickBot="1" x14ac:dyDescent="0.3">
      <c r="A143" s="304" t="s">
        <v>898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4" t="s">
        <v>899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4" t="s">
        <v>900</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4" t="s">
        <v>901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4" t="s">
        <v>1923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9" t="s">
        <v>1567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33.333333333333329</v>
      </c>
      <c r="AF148" s="58"/>
      <c r="AG148" s="90">
        <f>SUM(AG143:AG147)</f>
        <v>5</v>
      </c>
      <c r="AH148" s="91"/>
      <c r="AI148" s="92"/>
      <c r="AJ148" s="92"/>
      <c r="AK148" s="92"/>
    </row>
    <row r="149" spans="1:37" ht="24.9" customHeight="1" x14ac:dyDescent="0.25">
      <c r="A149" s="300" t="s">
        <v>1568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1930</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1931</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1932</v>
      </c>
      <c r="AE155" s="105">
        <f>(AE151*0.8)+(AE153*0.2)</f>
        <v>99.999999999999943</v>
      </c>
      <c r="AF155" s="70"/>
      <c r="AG155" s="111"/>
      <c r="AH155" s="70"/>
      <c r="AI155" s="70"/>
      <c r="AJ155" s="70"/>
      <c r="AK155" s="70"/>
    </row>
    <row r="156" spans="1:37" ht="24.9" customHeight="1" thickTop="1" x14ac:dyDescent="0.25"/>
  </sheetData>
  <sheetProtection algorithmName="SHA-512" hashValue="RAkZ3hkhvSUyd0HiGwnp9NLfVWBI1DHzzhxDwDogVsVQ2Djz3iIfdNhv/4RDmBhj9U4YcOl/iEfYUFWVMH4Phw==" saltValue="MnGQcAWT/gXpO3tvg38s8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1925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4"/>
      <c r="G6" s="224"/>
      <c r="H6" s="224"/>
      <c r="I6" s="224"/>
      <c r="J6" s="224"/>
      <c r="K6" s="224"/>
      <c r="L6" s="224"/>
      <c r="M6" s="224"/>
      <c r="N6" s="224"/>
      <c r="O6" s="224"/>
      <c r="P6" s="224"/>
      <c r="Q6" s="224"/>
      <c r="R6" s="224"/>
      <c r="S6" s="224"/>
      <c r="T6" s="224"/>
      <c r="U6" s="224"/>
      <c r="V6" s="224"/>
      <c r="W6" s="224"/>
      <c r="X6" s="224"/>
      <c r="Y6" s="224"/>
      <c r="Z6" s="224"/>
      <c r="AA6" s="224"/>
      <c r="AB6" s="224"/>
      <c r="AC6" s="224"/>
      <c r="AD6" s="71"/>
      <c r="AE6" s="71"/>
      <c r="AF6" s="41"/>
      <c r="AG6" s="131"/>
      <c r="AH6" s="41"/>
      <c r="AI6" s="41"/>
      <c r="AJ6" s="41"/>
      <c r="AK6" s="41"/>
    </row>
    <row r="7" spans="1:37" ht="15" customHeight="1" x14ac:dyDescent="0.25">
      <c r="A7" s="145"/>
      <c r="B7" s="132"/>
      <c r="C7" s="132"/>
      <c r="D7" s="132"/>
      <c r="E7" s="76"/>
      <c r="F7" s="224"/>
      <c r="G7" s="224"/>
      <c r="H7" s="224"/>
      <c r="I7" s="224"/>
      <c r="J7" s="224"/>
      <c r="K7" s="224"/>
      <c r="L7" s="224"/>
      <c r="M7" s="224"/>
      <c r="N7" s="224"/>
      <c r="O7" s="224"/>
      <c r="P7" s="224"/>
      <c r="Q7" s="224"/>
      <c r="R7" s="224"/>
      <c r="S7" s="224"/>
      <c r="T7" s="224"/>
      <c r="U7" s="224"/>
      <c r="V7" s="224"/>
      <c r="W7" s="224"/>
      <c r="X7" s="224"/>
      <c r="Y7" s="224"/>
      <c r="Z7" s="224"/>
      <c r="AA7" s="224"/>
      <c r="AB7" s="224"/>
      <c r="AC7" s="224"/>
      <c r="AD7" s="71"/>
      <c r="AE7" s="71"/>
      <c r="AF7" s="224"/>
      <c r="AG7" s="71"/>
      <c r="AH7" s="224"/>
      <c r="AI7" s="224"/>
      <c r="AJ7" s="224"/>
      <c r="AK7" s="224"/>
    </row>
    <row r="8" spans="1:37" ht="15" customHeight="1" x14ac:dyDescent="0.25">
      <c r="A8" s="143" t="s">
        <v>1491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11</v>
      </c>
      <c r="D9" s="282"/>
      <c r="E9" s="282"/>
      <c r="G9" s="224"/>
      <c r="H9" s="224"/>
      <c r="I9" s="71"/>
      <c r="J9" s="224"/>
      <c r="K9" s="224"/>
      <c r="L9" s="224"/>
      <c r="M9" s="224"/>
    </row>
    <row r="10" spans="1:37" ht="15" customHeight="1" x14ac:dyDescent="0.25">
      <c r="A10" s="282" t="s">
        <v>1492</v>
      </c>
      <c r="B10" s="282"/>
      <c r="C10" s="225" t="s">
        <v>1493</v>
      </c>
      <c r="D10" s="225" t="s">
        <v>1494</v>
      </c>
      <c r="E10" s="225" t="s">
        <v>1495</v>
      </c>
      <c r="G10" s="71"/>
      <c r="H10" s="71"/>
      <c r="I10" s="71"/>
      <c r="J10" s="71"/>
      <c r="K10" s="71"/>
      <c r="L10" s="71"/>
      <c r="M10" s="71"/>
    </row>
    <row r="11" spans="1:37" ht="15" customHeight="1" x14ac:dyDescent="0.25">
      <c r="A11" s="282" t="s">
        <v>1520</v>
      </c>
      <c r="B11" s="282"/>
      <c r="C11" s="225">
        <f>IF(AND(AVERAGE('Art. 122'!Q35:Q46)=3,AVERAGE('Art. 122'!AF35:AF46)=3),0,1)</f>
        <v>1</v>
      </c>
      <c r="D11" s="225">
        <f>IF(AND(AVERAGE('Art. 122'!Q62:Q126)=3,AVERAGE('Art. 122'!AF62:AF126)=3),0,1)</f>
        <v>1</v>
      </c>
      <c r="E11" s="225">
        <f>IF(AND(AVERAGE('Art. 122'!Q142:Q149)=3,AVERAGE('Art. 122'!AF142:AF149)=3),0,1)</f>
        <v>1</v>
      </c>
      <c r="G11" s="71"/>
      <c r="H11" s="71"/>
      <c r="I11" s="71"/>
      <c r="J11" s="71"/>
      <c r="K11" s="71"/>
      <c r="L11" s="71"/>
      <c r="M11" s="71"/>
    </row>
    <row r="12" spans="1:37" ht="15" customHeight="1" x14ac:dyDescent="0.25">
      <c r="A12" s="145"/>
      <c r="B12" s="132"/>
      <c r="C12" s="132"/>
      <c r="D12" s="132"/>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71"/>
      <c r="AE12" s="71"/>
      <c r="AF12" s="41"/>
      <c r="AG12" s="131"/>
      <c r="AH12" s="41"/>
      <c r="AI12" s="41"/>
      <c r="AJ12" s="41"/>
      <c r="AK12" s="41"/>
    </row>
    <row r="13" spans="1:37" ht="15" customHeight="1" x14ac:dyDescent="0.25">
      <c r="A13" s="287" t="s">
        <v>1548</v>
      </c>
      <c r="B13" s="287"/>
      <c r="C13" s="287"/>
      <c r="D13" s="287"/>
      <c r="E13" s="287"/>
      <c r="F13" s="225">
        <f>COUNTIF(C11:E11,1)</f>
        <v>3</v>
      </c>
      <c r="N13" s="224"/>
      <c r="O13" s="224"/>
      <c r="P13" s="224"/>
      <c r="Q13" s="224"/>
      <c r="R13" s="224"/>
      <c r="S13" s="224"/>
      <c r="T13" s="224"/>
      <c r="U13" s="224"/>
      <c r="V13" s="224"/>
      <c r="W13" s="224"/>
      <c r="X13" s="224"/>
      <c r="Y13" s="224"/>
      <c r="Z13" s="224"/>
      <c r="AA13" s="224"/>
      <c r="AB13" s="224"/>
      <c r="AC13" s="224"/>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4"/>
      <c r="AG14" s="71"/>
      <c r="AH14" s="41"/>
      <c r="AI14" s="41"/>
      <c r="AJ14" s="41"/>
      <c r="AK14" s="41"/>
    </row>
    <row r="15" spans="1:37" ht="30" customHeight="1" x14ac:dyDescent="0.25">
      <c r="A15" s="285" t="s">
        <v>1926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1835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9" t="s">
        <v>25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48</v>
      </c>
      <c r="AE19" s="84" t="s">
        <v>9</v>
      </c>
      <c r="AF19" s="85" t="s">
        <v>1550</v>
      </c>
      <c r="AG19" s="85" t="s">
        <v>1551</v>
      </c>
      <c r="AH19" s="85" t="s">
        <v>1552</v>
      </c>
      <c r="AI19" s="86" t="s">
        <v>1553</v>
      </c>
      <c r="AJ19" s="85"/>
      <c r="AK19" s="86" t="s">
        <v>1554</v>
      </c>
    </row>
    <row r="20" spans="1:37" ht="24.9" customHeight="1" thickTop="1" thickBot="1" x14ac:dyDescent="0.3">
      <c r="A20" s="305" t="s">
        <v>890</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891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1836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1837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1838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1839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1840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1841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1842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1843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1844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1845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9" t="s">
        <v>1555</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33.333333333333336</v>
      </c>
      <c r="AF32" s="58"/>
      <c r="AG32" s="90">
        <f>SUM(AG20:AG31)</f>
        <v>12</v>
      </c>
      <c r="AH32" s="91"/>
      <c r="AI32" s="92"/>
      <c r="AJ32" s="92"/>
      <c r="AK32" s="92"/>
    </row>
    <row r="33" spans="1:37" ht="24.9" customHeight="1" x14ac:dyDescent="0.25">
      <c r="A33" s="300" t="s">
        <v>1556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57</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48</v>
      </c>
      <c r="AE35" s="95" t="s">
        <v>9</v>
      </c>
      <c r="AF35" s="85" t="s">
        <v>1550</v>
      </c>
      <c r="AG35" s="85" t="s">
        <v>1551</v>
      </c>
      <c r="AH35" s="85" t="s">
        <v>1552</v>
      </c>
      <c r="AI35" s="86" t="s">
        <v>1553</v>
      </c>
      <c r="AJ35" s="85"/>
      <c r="AK35" s="86" t="s">
        <v>1554</v>
      </c>
    </row>
    <row r="36" spans="1:37" ht="24.9" customHeight="1" thickTop="1" thickBot="1" x14ac:dyDescent="0.3">
      <c r="A36" s="305" t="s">
        <v>1133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1134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1135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1136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1846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9" t="s">
        <v>1557</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33.333333333333329</v>
      </c>
      <c r="AF41" s="58"/>
      <c r="AG41" s="90">
        <f>SUM(AG36:AG40)</f>
        <v>5</v>
      </c>
      <c r="AH41" s="91"/>
      <c r="AI41" s="92"/>
      <c r="AJ41" s="92"/>
      <c r="AK41" s="92"/>
    </row>
    <row r="42" spans="1:37" ht="24.9" customHeight="1" x14ac:dyDescent="0.25">
      <c r="A42" s="300" t="s">
        <v>1558</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25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48</v>
      </c>
      <c r="AE48" s="84" t="s">
        <v>9</v>
      </c>
      <c r="AF48" s="85" t="s">
        <v>1550</v>
      </c>
      <c r="AG48" s="85" t="s">
        <v>1551</v>
      </c>
      <c r="AH48" s="85" t="s">
        <v>1552</v>
      </c>
      <c r="AI48" s="86" t="s">
        <v>1553</v>
      </c>
      <c r="AJ48" s="85"/>
      <c r="AK48" s="86" t="s">
        <v>1554</v>
      </c>
    </row>
    <row r="49" spans="1:37" ht="24.9" customHeight="1" thickTop="1" thickBot="1" x14ac:dyDescent="0.3">
      <c r="A49" s="306" t="s">
        <v>1928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6" t="s">
        <v>1848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1849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1837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1850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1851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1852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1853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1854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1855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1856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1857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1858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1859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1860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1861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1862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1863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1864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1865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1866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1867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1868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1869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1870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1871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1872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1873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1874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1875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1876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1877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1878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6" t="s">
        <v>1879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6" t="s">
        <v>1880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6" t="s">
        <v>1881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6" t="s">
        <v>1882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6" t="s">
        <v>1883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6" t="s">
        <v>1929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6" t="s">
        <v>1885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6" t="s">
        <v>1886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6" t="s">
        <v>1887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6" t="s">
        <v>1888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6" t="s">
        <v>1889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6" t="s">
        <v>1890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6" t="s">
        <v>1891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6" t="s">
        <v>1892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6" t="s">
        <v>1893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6" t="s">
        <v>1894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6" t="s">
        <v>1895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6" t="s">
        <v>1896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6" t="s">
        <v>1897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6" t="s">
        <v>1898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6" t="s">
        <v>1899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6" t="s">
        <v>1900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6" t="s">
        <v>1901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6" t="s">
        <v>1902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6" t="s">
        <v>1903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6" t="s">
        <v>1904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6" t="s">
        <v>1905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6" t="s">
        <v>1906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6" t="s">
        <v>1907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6" t="s">
        <v>1908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6" t="s">
        <v>1909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6" t="s">
        <v>1910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9" t="s">
        <v>1560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33.333333333333272</v>
      </c>
      <c r="AF114" s="58"/>
      <c r="AG114" s="90">
        <f>SUM(AG49:AG113)</f>
        <v>65</v>
      </c>
      <c r="AH114" s="91"/>
      <c r="AI114" s="92"/>
      <c r="AJ114" s="92"/>
      <c r="AK114" s="92"/>
    </row>
    <row r="115" spans="1:37" ht="24.9" customHeight="1" x14ac:dyDescent="0.25">
      <c r="A115" s="300" t="s">
        <v>1561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57</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48</v>
      </c>
      <c r="AE117" s="103" t="s">
        <v>9</v>
      </c>
      <c r="AF117" s="85" t="s">
        <v>1550</v>
      </c>
      <c r="AG117" s="85" t="s">
        <v>1551</v>
      </c>
      <c r="AH117" s="85" t="s">
        <v>1552</v>
      </c>
      <c r="AI117" s="86" t="s">
        <v>1553</v>
      </c>
      <c r="AJ117" s="85"/>
      <c r="AK117" s="86" t="s">
        <v>1554</v>
      </c>
    </row>
    <row r="118" spans="1:37" ht="24.9" customHeight="1" thickTop="1" thickBot="1" x14ac:dyDescent="0.3">
      <c r="A118" s="305" t="s">
        <v>1911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1912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1913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1914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1915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9" t="s">
        <v>1562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33.333333333333329</v>
      </c>
      <c r="AF123" s="58"/>
      <c r="AG123" s="90">
        <f>SUM(AG118:AG122)</f>
        <v>5</v>
      </c>
      <c r="AH123" s="91"/>
      <c r="AI123" s="92"/>
      <c r="AJ123" s="92"/>
      <c r="AK123" s="92"/>
    </row>
    <row r="124" spans="1:37" ht="24.9" customHeight="1" x14ac:dyDescent="0.25">
      <c r="A124" s="300" t="s">
        <v>1563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8"/>
      <c r="AE128" s="228"/>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25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48</v>
      </c>
      <c r="AE130" s="222" t="s">
        <v>9</v>
      </c>
      <c r="AF130" s="85" t="s">
        <v>1550</v>
      </c>
      <c r="AG130" s="85" t="s">
        <v>1551</v>
      </c>
      <c r="AH130" s="85" t="s">
        <v>1552</v>
      </c>
      <c r="AI130" s="86" t="s">
        <v>1553</v>
      </c>
      <c r="AJ130" s="85"/>
      <c r="AK130" s="86" t="s">
        <v>1554</v>
      </c>
    </row>
    <row r="131" spans="1:37" ht="24.9" customHeight="1" thickTop="1" thickBot="1" x14ac:dyDescent="0.3">
      <c r="A131" s="274" t="s">
        <v>890</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4" t="s">
        <v>891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4" t="s">
        <v>1917</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4" t="s">
        <v>1918</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5" t="s">
        <v>1919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5" t="s">
        <v>1920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4" t="s">
        <v>1921</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4" t="s">
        <v>1922</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9" t="s">
        <v>1565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33.333333333333321</v>
      </c>
      <c r="AF139" s="58"/>
      <c r="AG139" s="90">
        <f>SUM(AG131:AG138)</f>
        <v>8</v>
      </c>
      <c r="AH139" s="91"/>
      <c r="AI139" s="92"/>
      <c r="AJ139" s="92"/>
      <c r="AK139" s="92"/>
    </row>
    <row r="140" spans="1:37" ht="24.9" customHeight="1" x14ac:dyDescent="0.25">
      <c r="A140" s="300" t="s">
        <v>1566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57</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48</v>
      </c>
      <c r="AE142" s="103" t="s">
        <v>9</v>
      </c>
      <c r="AF142" s="85" t="s">
        <v>1550</v>
      </c>
      <c r="AG142" s="85" t="s">
        <v>1551</v>
      </c>
      <c r="AH142" s="85" t="s">
        <v>1552</v>
      </c>
      <c r="AI142" s="86" t="s">
        <v>1553</v>
      </c>
      <c r="AJ142" s="85"/>
      <c r="AK142" s="86" t="s">
        <v>1554</v>
      </c>
    </row>
    <row r="143" spans="1:37" ht="24.9" customHeight="1" thickTop="1" thickBot="1" x14ac:dyDescent="0.3">
      <c r="A143" s="274" t="s">
        <v>898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29">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4" t="s">
        <v>899</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29">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4" t="s">
        <v>900</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29">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4" t="s">
        <v>901</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29">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4" t="s">
        <v>1923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9" t="s">
        <v>1567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33.333333333333329</v>
      </c>
      <c r="AF148" s="58"/>
      <c r="AG148" s="90">
        <f>SUM(AG143:AG147)</f>
        <v>5</v>
      </c>
      <c r="AH148" s="91"/>
      <c r="AI148" s="92"/>
      <c r="AJ148" s="92"/>
      <c r="AK148" s="92"/>
    </row>
    <row r="149" spans="1:37" ht="24.9" customHeight="1" x14ac:dyDescent="0.25">
      <c r="A149" s="300" t="s">
        <v>1568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1930</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1931</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1932</v>
      </c>
      <c r="AE155" s="105">
        <f>(AE151*0.8)+(AE153*0.2)</f>
        <v>99.999999999999943</v>
      </c>
      <c r="AF155" s="70"/>
      <c r="AG155" s="111"/>
      <c r="AH155" s="70"/>
      <c r="AI155" s="70"/>
      <c r="AJ155" s="70"/>
      <c r="AK155" s="70"/>
    </row>
    <row r="156" spans="1:37" ht="24.9" customHeight="1" thickTop="1" x14ac:dyDescent="0.25"/>
  </sheetData>
  <sheetProtection algorithmName="SHA-512" hashValue="+IvPnIPPod+7ycLKDE4ftUmHypNeTTEHnR24kM3c2sJSxerqIIlX5sDzZ6SYTAo0K9NS90YZpn6RSefrRrcR8Q==" saltValue="o0TulpZ+5fEBcj2iUm3AL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1933</v>
      </c>
      <c r="B2" s="291"/>
      <c r="C2" s="291"/>
      <c r="D2" s="291"/>
      <c r="E2" s="291"/>
      <c r="F2" s="291"/>
      <c r="G2" s="291"/>
    </row>
    <row r="3" spans="1:7" ht="18" customHeight="1" x14ac:dyDescent="0.25">
      <c r="A3" s="291" t="s">
        <v>7</v>
      </c>
      <c r="B3" s="291"/>
      <c r="C3" s="291"/>
      <c r="D3" s="291"/>
      <c r="E3" s="291"/>
      <c r="F3" s="291"/>
      <c r="G3" s="291"/>
    </row>
    <row r="4" spans="1:7" ht="18" customHeight="1" x14ac:dyDescent="0.25">
      <c r="A4" s="227"/>
      <c r="B4" s="227"/>
      <c r="C4" s="227"/>
      <c r="D4" s="227"/>
      <c r="E4" s="227"/>
      <c r="F4" s="227"/>
      <c r="G4" s="227"/>
    </row>
    <row r="5" spans="1:7" ht="36" customHeight="1" x14ac:dyDescent="0.25">
      <c r="A5" s="292" t="str">
        <f>IGOT!C5</f>
        <v>Secretaría de Trabajo y Fomento al Empleo.</v>
      </c>
      <c r="B5" s="292"/>
      <c r="C5" s="292"/>
      <c r="D5" s="292"/>
      <c r="E5" s="292"/>
      <c r="F5" s="292"/>
      <c r="G5" s="292"/>
    </row>
    <row r="6" spans="1:7" ht="18" customHeight="1" x14ac:dyDescent="0.25">
      <c r="A6" s="112"/>
    </row>
    <row r="7" spans="1:7" ht="18" customHeight="1" thickBot="1" x14ac:dyDescent="0.3">
      <c r="A7" s="112"/>
      <c r="B7" s="59"/>
      <c r="C7" s="113" t="s">
        <v>1772</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3" t="s">
        <v>1492</v>
      </c>
      <c r="B10" s="294" t="s">
        <v>25</v>
      </c>
      <c r="C10" s="294"/>
      <c r="D10" s="114"/>
      <c r="E10" s="295" t="s">
        <v>1934</v>
      </c>
      <c r="F10" s="295"/>
      <c r="G10" s="114"/>
    </row>
    <row r="11" spans="1:7" ht="54" customHeight="1" thickBot="1" x14ac:dyDescent="0.3">
      <c r="A11" s="293"/>
      <c r="B11" s="118" t="s">
        <v>1773</v>
      </c>
      <c r="C11" s="119" t="s">
        <v>1774</v>
      </c>
      <c r="D11" s="120"/>
      <c r="E11" s="121" t="s">
        <v>1773</v>
      </c>
      <c r="F11" s="122" t="s">
        <v>1774</v>
      </c>
      <c r="G11" s="120"/>
    </row>
    <row r="12" spans="1:7" ht="18" customHeight="1" thickBot="1" x14ac:dyDescent="0.3">
      <c r="A12" s="123" t="s">
        <v>1775</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1776</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1777</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1935</v>
      </c>
      <c r="B16" s="127">
        <f>SUM(B12:B14)</f>
        <v>99.999999999999915</v>
      </c>
      <c r="C16" s="117"/>
      <c r="D16" s="117"/>
      <c r="E16" s="127">
        <f>SUM(E12:E14)</f>
        <v>99.999999999999986</v>
      </c>
      <c r="G16" s="117"/>
    </row>
    <row r="17" spans="1:2" ht="6" customHeight="1" thickBot="1" x14ac:dyDescent="0.3"/>
    <row r="18" spans="1:2" ht="18" customHeight="1" thickBot="1" x14ac:dyDescent="0.3">
      <c r="A18" s="129" t="s">
        <v>1936</v>
      </c>
      <c r="B18" s="127">
        <f>(B16*0.8)+(E16*0.2)</f>
        <v>99.999999999999943</v>
      </c>
    </row>
  </sheetData>
  <sheetProtection algorithmName="SHA-512" hashValue="0zfS9CgKR1MvkFwlm3SB2WdoaB23/uEqE9UV/PmklJ/5JHMzBcbIavrqRuiwOKScsJZh3hV85nSw80IwXYJ2BA==" saltValue="oHnDaYqoFTCONC1gqat9C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1933</v>
      </c>
      <c r="B2" s="291"/>
      <c r="C2" s="291"/>
      <c r="D2" s="291"/>
      <c r="E2" s="291"/>
      <c r="F2" s="291"/>
      <c r="G2" s="291"/>
    </row>
    <row r="3" spans="1:7" ht="18" customHeight="1" x14ac:dyDescent="0.25">
      <c r="A3" s="307" t="s">
        <v>8</v>
      </c>
      <c r="B3" s="307"/>
      <c r="C3" s="307"/>
      <c r="D3" s="307"/>
      <c r="E3" s="307"/>
      <c r="F3" s="307"/>
      <c r="G3" s="307"/>
    </row>
    <row r="4" spans="1:7" ht="18" customHeight="1" x14ac:dyDescent="0.25">
      <c r="A4" s="227"/>
      <c r="B4" s="227"/>
      <c r="C4" s="227"/>
      <c r="D4" s="227"/>
      <c r="E4" s="227"/>
      <c r="F4" s="227"/>
      <c r="G4" s="227"/>
    </row>
    <row r="5" spans="1:7" ht="36" customHeight="1" x14ac:dyDescent="0.25">
      <c r="A5" s="292" t="str">
        <f>IGOT!C5</f>
        <v>Secretaría de Trabajo y Fomento al Empleo.</v>
      </c>
      <c r="B5" s="292"/>
      <c r="C5" s="292"/>
      <c r="D5" s="292"/>
      <c r="E5" s="292"/>
      <c r="F5" s="292"/>
      <c r="G5" s="292"/>
    </row>
    <row r="6" spans="1:7" ht="18" customHeight="1" x14ac:dyDescent="0.25">
      <c r="A6" s="112"/>
    </row>
    <row r="7" spans="1:7" ht="18" customHeight="1" thickBot="1" x14ac:dyDescent="0.3">
      <c r="A7" s="112"/>
      <c r="B7" s="59"/>
      <c r="C7" s="113" t="s">
        <v>1772</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3" t="s">
        <v>1492</v>
      </c>
      <c r="B10" s="294" t="s">
        <v>25</v>
      </c>
      <c r="C10" s="294"/>
      <c r="D10" s="114"/>
      <c r="E10" s="295" t="s">
        <v>1934</v>
      </c>
      <c r="F10" s="295"/>
      <c r="G10" s="114"/>
    </row>
    <row r="11" spans="1:7" ht="54" customHeight="1" thickBot="1" x14ac:dyDescent="0.3">
      <c r="A11" s="293"/>
      <c r="B11" s="118" t="s">
        <v>1773</v>
      </c>
      <c r="C11" s="119" t="s">
        <v>1774</v>
      </c>
      <c r="D11" s="120"/>
      <c r="E11" s="121" t="s">
        <v>1773</v>
      </c>
      <c r="F11" s="122" t="s">
        <v>1774</v>
      </c>
      <c r="G11" s="120"/>
    </row>
    <row r="12" spans="1:7" ht="18" customHeight="1" thickBot="1" x14ac:dyDescent="0.3">
      <c r="A12" s="123" t="s">
        <v>1775</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1776</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1777</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1935</v>
      </c>
      <c r="B16" s="127">
        <f>SUM(B12:B14)</f>
        <v>99.999999999999915</v>
      </c>
      <c r="C16" s="117"/>
      <c r="D16" s="117"/>
      <c r="E16" s="127">
        <f>SUM(E12:E14)</f>
        <v>99.999999999999986</v>
      </c>
      <c r="G16" s="117"/>
    </row>
    <row r="17" spans="1:2" ht="6" customHeight="1" thickBot="1" x14ac:dyDescent="0.3"/>
    <row r="18" spans="1:2" ht="18" customHeight="1" thickBot="1" x14ac:dyDescent="0.3">
      <c r="A18" s="129" t="s">
        <v>1936</v>
      </c>
      <c r="B18" s="127">
        <f>(B16*0.8)+(E16*0.2)</f>
        <v>99.999999999999943</v>
      </c>
    </row>
  </sheetData>
  <sheetProtection algorithmName="SHA-512" hashValue="buVom2yI++GOB81cHVCr0x94lP84vmLJIDeLfa21Zw0JwoILj7WQo/Z5PeGqvFsYm5ehXPthDDggGipnQLn48Q==" saltValue="XOvqqCId62I7+G54IClUA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236" zoomScaleNormal="100" zoomScaleSheetLayoutView="85" workbookViewId="0">
      <selection activeCell="AG73" sqref="AG7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1937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0"/>
      <c r="H9" s="227"/>
      <c r="I9" s="227"/>
      <c r="J9" s="227"/>
      <c r="K9" s="227"/>
      <c r="L9" s="227"/>
      <c r="M9" s="227"/>
      <c r="N9" s="227"/>
      <c r="O9" s="227"/>
      <c r="P9" s="227"/>
      <c r="Q9" s="227"/>
      <c r="R9" s="227"/>
      <c r="S9" s="227"/>
      <c r="T9" s="227"/>
      <c r="U9" s="227"/>
      <c r="V9" s="227"/>
      <c r="W9" s="227"/>
      <c r="X9" s="227"/>
      <c r="Y9" s="227"/>
      <c r="Z9" s="227"/>
      <c r="AA9" s="227"/>
      <c r="AB9" s="227"/>
      <c r="AC9" s="227"/>
      <c r="AD9" s="227"/>
      <c r="AE9" s="227"/>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0" t="s">
        <v>1938</v>
      </c>
      <c r="B17" s="250"/>
      <c r="C17" s="250"/>
      <c r="D17" s="250"/>
      <c r="E17" s="250"/>
      <c r="F17" s="250"/>
      <c r="G17" s="250"/>
      <c r="H17" s="251">
        <f>'Artículo 123 (cálculo PI)'!AE865</f>
        <v>99.850074962518704</v>
      </c>
      <c r="I17" s="251"/>
      <c r="J17" s="38"/>
      <c r="K17" s="38"/>
      <c r="L17" s="39"/>
      <c r="M17" s="250" t="s">
        <v>1939</v>
      </c>
      <c r="N17" s="250"/>
      <c r="O17" s="250"/>
      <c r="P17" s="250"/>
      <c r="Q17" s="250"/>
      <c r="R17" s="251">
        <f>'Artículo 123 (cálculo PI)'!AE867</f>
        <v>99.999999999999972</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0" t="s">
        <v>1938</v>
      </c>
      <c r="B23" s="250"/>
      <c r="C23" s="250"/>
      <c r="D23" s="250"/>
      <c r="E23" s="250"/>
      <c r="F23" s="250"/>
      <c r="G23" s="250"/>
      <c r="H23" s="251">
        <f>'Artículo 123 (cálculo PNT)'!AE865</f>
        <v>99.850074962518704</v>
      </c>
      <c r="I23" s="251"/>
      <c r="J23" s="38"/>
      <c r="K23" s="38"/>
      <c r="L23" s="39"/>
      <c r="M23" s="250" t="s">
        <v>1939</v>
      </c>
      <c r="N23" s="250"/>
      <c r="O23" s="250"/>
      <c r="P23" s="250"/>
      <c r="Q23" s="250"/>
      <c r="R23" s="251">
        <f>'Artículo 123 (cálculo PNT)'!AE867</f>
        <v>99.999999999999972</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0"/>
      <c r="B24" s="220"/>
      <c r="C24" s="220"/>
      <c r="D24" s="220"/>
      <c r="E24" s="220"/>
      <c r="F24" s="220"/>
      <c r="G24" s="220"/>
      <c r="H24" s="42"/>
      <c r="I24" s="42"/>
      <c r="J24" s="38"/>
      <c r="K24" s="38"/>
      <c r="L24" s="39"/>
      <c r="M24" s="220"/>
      <c r="N24" s="220"/>
      <c r="O24" s="220"/>
      <c r="P24" s="220"/>
      <c r="Q24" s="220"/>
      <c r="R24" s="42"/>
      <c r="S24" s="42"/>
      <c r="T24" s="40"/>
      <c r="U24" s="40"/>
      <c r="V24" s="40"/>
      <c r="W24" s="220"/>
      <c r="X24" s="220"/>
      <c r="Y24" s="220"/>
      <c r="Z24" s="220"/>
      <c r="AA24" s="220"/>
      <c r="AB24" s="220"/>
      <c r="AC24" s="220"/>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0"/>
      <c r="X25" s="220"/>
      <c r="Y25" s="220"/>
      <c r="Z25" s="220"/>
      <c r="AA25" s="220"/>
      <c r="AB25" s="220"/>
      <c r="AC25" s="220"/>
      <c r="AD25" s="232"/>
      <c r="AE25" s="232"/>
      <c r="AF25"/>
      <c r="AG25"/>
      <c r="AH25"/>
      <c r="AI25"/>
      <c r="AJ25"/>
      <c r="AK25"/>
      <c r="AL25"/>
      <c r="AM25"/>
      <c r="AN25"/>
      <c r="AO25"/>
      <c r="AP25"/>
      <c r="AQ25"/>
      <c r="AR25"/>
      <c r="AS25"/>
      <c r="AT25"/>
      <c r="AU25"/>
      <c r="AV25"/>
      <c r="AW25"/>
      <c r="AX25"/>
      <c r="AY25"/>
      <c r="AZ25"/>
      <c r="BA25"/>
      <c r="BB25"/>
    </row>
    <row r="26" spans="1:256" s="41" customFormat="1" ht="18" customHeight="1" x14ac:dyDescent="0.25">
      <c r="C26" s="234"/>
      <c r="D26" s="234"/>
      <c r="E26" s="234"/>
      <c r="F26" s="234"/>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1940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5" t="s">
        <v>1941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45</v>
      </c>
      <c r="AH29" s="266"/>
      <c r="AI29" s="266"/>
      <c r="AJ29" s="26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46</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7" t="s">
        <v>1942</v>
      </c>
      <c r="B33" s="267"/>
      <c r="C33" s="267"/>
      <c r="D33" s="267"/>
      <c r="E33" s="267"/>
      <c r="F33" s="267"/>
      <c r="G33" s="267"/>
      <c r="H33" s="267"/>
      <c r="I33" s="267"/>
      <c r="J33" s="267"/>
      <c r="K33" s="267"/>
      <c r="L33" s="267"/>
      <c r="M33" s="267"/>
      <c r="N33" s="267"/>
      <c r="O33" s="267"/>
      <c r="P33" s="267"/>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9" t="s">
        <v>25</v>
      </c>
      <c r="B34" s="259"/>
      <c r="C34" s="259"/>
      <c r="D34" s="259"/>
      <c r="E34" s="259"/>
      <c r="F34" s="259"/>
      <c r="G34" s="259"/>
      <c r="H34" s="259"/>
      <c r="I34" s="259"/>
      <c r="J34" s="259"/>
      <c r="K34" s="259"/>
      <c r="L34" s="259"/>
      <c r="M34" s="259"/>
      <c r="N34" s="259"/>
      <c r="O34" s="259"/>
      <c r="P34" s="259"/>
      <c r="Q34" s="62" t="s">
        <v>48</v>
      </c>
      <c r="R34" s="260" t="s">
        <v>49</v>
      </c>
      <c r="S34" s="260"/>
      <c r="T34" s="260"/>
      <c r="U34" s="260"/>
      <c r="V34" s="260"/>
      <c r="W34" s="260"/>
      <c r="X34" s="260"/>
      <c r="Y34" s="260"/>
      <c r="Z34" s="260"/>
      <c r="AA34" s="260"/>
      <c r="AB34" s="260"/>
      <c r="AC34" s="260"/>
      <c r="AD34" s="260"/>
      <c r="AE34" s="260"/>
      <c r="AF34" s="63" t="s">
        <v>48</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890</v>
      </c>
      <c r="B35" s="262" t="s">
        <v>890</v>
      </c>
      <c r="C35" s="262" t="s">
        <v>890</v>
      </c>
      <c r="D35" s="262" t="s">
        <v>890</v>
      </c>
      <c r="E35" s="262" t="s">
        <v>890</v>
      </c>
      <c r="F35" s="262" t="s">
        <v>890</v>
      </c>
      <c r="G35" s="262" t="s">
        <v>890</v>
      </c>
      <c r="H35" s="262" t="s">
        <v>890</v>
      </c>
      <c r="I35" s="262" t="s">
        <v>890</v>
      </c>
      <c r="J35" s="262" t="s">
        <v>890</v>
      </c>
      <c r="K35" s="262" t="s">
        <v>890</v>
      </c>
      <c r="L35" s="262" t="s">
        <v>890</v>
      </c>
      <c r="M35" s="262" t="s">
        <v>890</v>
      </c>
      <c r="N35" s="262" t="s">
        <v>890</v>
      </c>
      <c r="O35" s="262" t="s">
        <v>890</v>
      </c>
      <c r="P35" s="262" t="s">
        <v>890</v>
      </c>
      <c r="Q35" s="64">
        <v>3</v>
      </c>
      <c r="R35" s="263" t="s">
        <v>1943</v>
      </c>
      <c r="S35" s="263"/>
      <c r="T35" s="263"/>
      <c r="U35" s="263"/>
      <c r="V35" s="263"/>
      <c r="W35" s="263"/>
      <c r="X35" s="263"/>
      <c r="Y35" s="263"/>
      <c r="Z35" s="263"/>
      <c r="AA35" s="263"/>
      <c r="AB35" s="263"/>
      <c r="AC35" s="263"/>
      <c r="AD35" s="263"/>
      <c r="AE35" s="263"/>
      <c r="AF35" s="64">
        <v>3</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891</v>
      </c>
      <c r="B36" s="262" t="s">
        <v>891</v>
      </c>
      <c r="C36" s="262" t="s">
        <v>891</v>
      </c>
      <c r="D36" s="262" t="s">
        <v>891</v>
      </c>
      <c r="E36" s="262" t="s">
        <v>891</v>
      </c>
      <c r="F36" s="262" t="s">
        <v>891</v>
      </c>
      <c r="G36" s="262" t="s">
        <v>891</v>
      </c>
      <c r="H36" s="262" t="s">
        <v>891</v>
      </c>
      <c r="I36" s="262" t="s">
        <v>891</v>
      </c>
      <c r="J36" s="262" t="s">
        <v>891</v>
      </c>
      <c r="K36" s="262" t="s">
        <v>891</v>
      </c>
      <c r="L36" s="262" t="s">
        <v>891</v>
      </c>
      <c r="M36" s="262" t="s">
        <v>891</v>
      </c>
      <c r="N36" s="262" t="s">
        <v>891</v>
      </c>
      <c r="O36" s="262" t="s">
        <v>891</v>
      </c>
      <c r="P36" s="262" t="s">
        <v>891</v>
      </c>
      <c r="Q36" s="64">
        <v>3</v>
      </c>
      <c r="R36" s="270"/>
      <c r="S36" s="270"/>
      <c r="T36" s="270"/>
      <c r="U36" s="270"/>
      <c r="V36" s="270"/>
      <c r="W36" s="270"/>
      <c r="X36" s="270"/>
      <c r="Y36" s="270"/>
      <c r="Z36" s="270"/>
      <c r="AA36" s="270"/>
      <c r="AB36" s="270"/>
      <c r="AC36" s="270"/>
      <c r="AD36" s="270"/>
      <c r="AE36" s="270"/>
      <c r="AF36" s="64">
        <v>3</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1944</v>
      </c>
      <c r="B37" s="262" t="s">
        <v>1944</v>
      </c>
      <c r="C37" s="262" t="s">
        <v>1944</v>
      </c>
      <c r="D37" s="262" t="s">
        <v>1944</v>
      </c>
      <c r="E37" s="262" t="s">
        <v>1944</v>
      </c>
      <c r="F37" s="262" t="s">
        <v>1944</v>
      </c>
      <c r="G37" s="262" t="s">
        <v>1944</v>
      </c>
      <c r="H37" s="262" t="s">
        <v>1944</v>
      </c>
      <c r="I37" s="262" t="s">
        <v>1944</v>
      </c>
      <c r="J37" s="262" t="s">
        <v>1944</v>
      </c>
      <c r="K37" s="262" t="s">
        <v>1944</v>
      </c>
      <c r="L37" s="262" t="s">
        <v>1944</v>
      </c>
      <c r="M37" s="262" t="s">
        <v>1944</v>
      </c>
      <c r="N37" s="262" t="s">
        <v>1944</v>
      </c>
      <c r="O37" s="262" t="s">
        <v>1944</v>
      </c>
      <c r="P37" s="262" t="s">
        <v>1944</v>
      </c>
      <c r="Q37" s="64">
        <v>3</v>
      </c>
      <c r="R37" s="270"/>
      <c r="S37" s="270"/>
      <c r="T37" s="270"/>
      <c r="U37" s="270"/>
      <c r="V37" s="270"/>
      <c r="W37" s="270"/>
      <c r="X37" s="270"/>
      <c r="Y37" s="270"/>
      <c r="Z37" s="270"/>
      <c r="AA37" s="270"/>
      <c r="AB37" s="270"/>
      <c r="AC37" s="270"/>
      <c r="AD37" s="270"/>
      <c r="AE37" s="270"/>
      <c r="AF37" s="64">
        <v>3</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1945</v>
      </c>
      <c r="B38" s="262" t="s">
        <v>1945</v>
      </c>
      <c r="C38" s="262" t="s">
        <v>1945</v>
      </c>
      <c r="D38" s="262" t="s">
        <v>1945</v>
      </c>
      <c r="E38" s="262" t="s">
        <v>1945</v>
      </c>
      <c r="F38" s="262" t="s">
        <v>1945</v>
      </c>
      <c r="G38" s="262" t="s">
        <v>1945</v>
      </c>
      <c r="H38" s="262" t="s">
        <v>1945</v>
      </c>
      <c r="I38" s="262" t="s">
        <v>1945</v>
      </c>
      <c r="J38" s="262" t="s">
        <v>1945</v>
      </c>
      <c r="K38" s="262" t="s">
        <v>1945</v>
      </c>
      <c r="L38" s="262" t="s">
        <v>1945</v>
      </c>
      <c r="M38" s="262" t="s">
        <v>1945</v>
      </c>
      <c r="N38" s="262" t="s">
        <v>1945</v>
      </c>
      <c r="O38" s="262" t="s">
        <v>1945</v>
      </c>
      <c r="P38" s="262" t="s">
        <v>1945</v>
      </c>
      <c r="Q38" s="64">
        <v>3</v>
      </c>
      <c r="R38" s="270"/>
      <c r="S38" s="270"/>
      <c r="T38" s="270"/>
      <c r="U38" s="270"/>
      <c r="V38" s="270"/>
      <c r="W38" s="270"/>
      <c r="X38" s="270"/>
      <c r="Y38" s="270"/>
      <c r="Z38" s="270"/>
      <c r="AA38" s="270"/>
      <c r="AB38" s="270"/>
      <c r="AC38" s="270"/>
      <c r="AD38" s="270"/>
      <c r="AE38" s="270"/>
      <c r="AF38" s="64">
        <v>3</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3" t="s">
        <v>1946</v>
      </c>
      <c r="B39" s="263" t="s">
        <v>1946</v>
      </c>
      <c r="C39" s="263" t="s">
        <v>1946</v>
      </c>
      <c r="D39" s="263" t="s">
        <v>1946</v>
      </c>
      <c r="E39" s="263" t="s">
        <v>1946</v>
      </c>
      <c r="F39" s="263" t="s">
        <v>1946</v>
      </c>
      <c r="G39" s="263" t="s">
        <v>1946</v>
      </c>
      <c r="H39" s="263" t="s">
        <v>1946</v>
      </c>
      <c r="I39" s="263" t="s">
        <v>1946</v>
      </c>
      <c r="J39" s="263" t="s">
        <v>1946</v>
      </c>
      <c r="K39" s="263" t="s">
        <v>1946</v>
      </c>
      <c r="L39" s="263" t="s">
        <v>1946</v>
      </c>
      <c r="M39" s="263" t="s">
        <v>1946</v>
      </c>
      <c r="N39" s="263" t="s">
        <v>1946</v>
      </c>
      <c r="O39" s="263" t="s">
        <v>1946</v>
      </c>
      <c r="P39" s="263" t="s">
        <v>1946</v>
      </c>
      <c r="Q39" s="64">
        <v>3</v>
      </c>
      <c r="R39" s="270"/>
      <c r="S39" s="270"/>
      <c r="T39" s="270"/>
      <c r="U39" s="270"/>
      <c r="V39" s="270"/>
      <c r="W39" s="270"/>
      <c r="X39" s="270"/>
      <c r="Y39" s="270"/>
      <c r="Z39" s="270"/>
      <c r="AA39" s="270"/>
      <c r="AB39" s="270"/>
      <c r="AC39" s="270"/>
      <c r="AD39" s="270"/>
      <c r="AE39" s="270"/>
      <c r="AF39" s="64">
        <v>3</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3" t="s">
        <v>1947</v>
      </c>
      <c r="B40" s="263" t="s">
        <v>1947</v>
      </c>
      <c r="C40" s="263" t="s">
        <v>1947</v>
      </c>
      <c r="D40" s="263" t="s">
        <v>1947</v>
      </c>
      <c r="E40" s="263" t="s">
        <v>1947</v>
      </c>
      <c r="F40" s="263" t="s">
        <v>1947</v>
      </c>
      <c r="G40" s="263" t="s">
        <v>1947</v>
      </c>
      <c r="H40" s="263" t="s">
        <v>1947</v>
      </c>
      <c r="I40" s="263" t="s">
        <v>1947</v>
      </c>
      <c r="J40" s="263" t="s">
        <v>1947</v>
      </c>
      <c r="K40" s="263" t="s">
        <v>1947</v>
      </c>
      <c r="L40" s="263" t="s">
        <v>1947</v>
      </c>
      <c r="M40" s="263" t="s">
        <v>1947</v>
      </c>
      <c r="N40" s="263" t="s">
        <v>1947</v>
      </c>
      <c r="O40" s="263" t="s">
        <v>1947</v>
      </c>
      <c r="P40" s="263" t="s">
        <v>1947</v>
      </c>
      <c r="Q40" s="64">
        <v>3</v>
      </c>
      <c r="R40" s="263"/>
      <c r="S40" s="263"/>
      <c r="T40" s="263"/>
      <c r="U40" s="263"/>
      <c r="V40" s="263"/>
      <c r="W40" s="263"/>
      <c r="X40" s="263"/>
      <c r="Y40" s="263"/>
      <c r="Z40" s="263"/>
      <c r="AA40" s="263"/>
      <c r="AB40" s="263"/>
      <c r="AC40" s="263"/>
      <c r="AD40" s="263"/>
      <c r="AE40" s="263"/>
      <c r="AF40" s="64">
        <v>3</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1948</v>
      </c>
      <c r="B41" s="262" t="s">
        <v>1948</v>
      </c>
      <c r="C41" s="262" t="s">
        <v>1948</v>
      </c>
      <c r="D41" s="262" t="s">
        <v>1948</v>
      </c>
      <c r="E41" s="262" t="s">
        <v>1948</v>
      </c>
      <c r="F41" s="262" t="s">
        <v>1948</v>
      </c>
      <c r="G41" s="262" t="s">
        <v>1948</v>
      </c>
      <c r="H41" s="262" t="s">
        <v>1948</v>
      </c>
      <c r="I41" s="262" t="s">
        <v>1948</v>
      </c>
      <c r="J41" s="262" t="s">
        <v>1948</v>
      </c>
      <c r="K41" s="262" t="s">
        <v>1948</v>
      </c>
      <c r="L41" s="262" t="s">
        <v>1948</v>
      </c>
      <c r="M41" s="262" t="s">
        <v>1948</v>
      </c>
      <c r="N41" s="262" t="s">
        <v>1948</v>
      </c>
      <c r="O41" s="262" t="s">
        <v>1948</v>
      </c>
      <c r="P41" s="262" t="s">
        <v>1948</v>
      </c>
      <c r="Q41" s="64">
        <v>3</v>
      </c>
      <c r="R41" s="263"/>
      <c r="S41" s="263"/>
      <c r="T41" s="263"/>
      <c r="U41" s="263"/>
      <c r="V41" s="263"/>
      <c r="W41" s="263"/>
      <c r="X41" s="263"/>
      <c r="Y41" s="263"/>
      <c r="Z41" s="263"/>
      <c r="AA41" s="263"/>
      <c r="AB41" s="263"/>
      <c r="AC41" s="263"/>
      <c r="AD41" s="263"/>
      <c r="AE41" s="263"/>
      <c r="AF41" s="64">
        <v>3</v>
      </c>
      <c r="AG41" s="263"/>
      <c r="AH41" s="263"/>
      <c r="AI41" s="263"/>
      <c r="AJ41" s="263"/>
      <c r="AK41" s="263"/>
      <c r="AL41" s="263"/>
      <c r="AM41" s="263"/>
      <c r="AN41" s="263"/>
      <c r="AO41" s="263"/>
      <c r="AP41" s="263"/>
      <c r="AQ41" s="263"/>
      <c r="AR41" s="263"/>
      <c r="AS41" s="263"/>
      <c r="AT41" s="263"/>
    </row>
    <row r="42" spans="1:46" s="56" customFormat="1" ht="45" customHeight="1" thickTop="1" thickBot="1" x14ac:dyDescent="0.3">
      <c r="A42" s="263" t="s">
        <v>1949</v>
      </c>
      <c r="B42" s="263" t="s">
        <v>1949</v>
      </c>
      <c r="C42" s="263" t="s">
        <v>1949</v>
      </c>
      <c r="D42" s="263" t="s">
        <v>1949</v>
      </c>
      <c r="E42" s="263" t="s">
        <v>1949</v>
      </c>
      <c r="F42" s="263" t="s">
        <v>1949</v>
      </c>
      <c r="G42" s="263" t="s">
        <v>1949</v>
      </c>
      <c r="H42" s="263" t="s">
        <v>1949</v>
      </c>
      <c r="I42" s="263" t="s">
        <v>1949</v>
      </c>
      <c r="J42" s="263" t="s">
        <v>1949</v>
      </c>
      <c r="K42" s="263" t="s">
        <v>1949</v>
      </c>
      <c r="L42" s="263" t="s">
        <v>1949</v>
      </c>
      <c r="M42" s="263" t="s">
        <v>1949</v>
      </c>
      <c r="N42" s="263" t="s">
        <v>1949</v>
      </c>
      <c r="O42" s="263" t="s">
        <v>1949</v>
      </c>
      <c r="P42" s="263" t="s">
        <v>1949</v>
      </c>
      <c r="Q42" s="64">
        <v>3</v>
      </c>
      <c r="R42" s="270"/>
      <c r="S42" s="270"/>
      <c r="T42" s="270"/>
      <c r="U42" s="270"/>
      <c r="V42" s="270"/>
      <c r="W42" s="270"/>
      <c r="X42" s="270"/>
      <c r="Y42" s="270"/>
      <c r="Z42" s="270"/>
      <c r="AA42" s="270"/>
      <c r="AB42" s="270"/>
      <c r="AC42" s="270"/>
      <c r="AD42" s="270"/>
      <c r="AE42" s="270"/>
      <c r="AF42" s="64">
        <v>3</v>
      </c>
      <c r="AG42" s="270"/>
      <c r="AH42" s="270"/>
      <c r="AI42" s="270"/>
      <c r="AJ42" s="270"/>
      <c r="AK42" s="270"/>
      <c r="AL42" s="270"/>
      <c r="AM42" s="270"/>
      <c r="AN42" s="270"/>
      <c r="AO42" s="270"/>
      <c r="AP42" s="270"/>
      <c r="AQ42" s="270"/>
      <c r="AR42" s="270"/>
      <c r="AS42" s="270"/>
      <c r="AT42" s="270"/>
    </row>
    <row r="43" spans="1:46" s="56" customFormat="1" ht="45" customHeight="1" thickTop="1" thickBot="1" x14ac:dyDescent="0.3">
      <c r="A43" s="263" t="s">
        <v>1950</v>
      </c>
      <c r="B43" s="263" t="s">
        <v>1950</v>
      </c>
      <c r="C43" s="263" t="s">
        <v>1950</v>
      </c>
      <c r="D43" s="263" t="s">
        <v>1950</v>
      </c>
      <c r="E43" s="263" t="s">
        <v>1950</v>
      </c>
      <c r="F43" s="263" t="s">
        <v>1950</v>
      </c>
      <c r="G43" s="263" t="s">
        <v>1950</v>
      </c>
      <c r="H43" s="263" t="s">
        <v>1950</v>
      </c>
      <c r="I43" s="263" t="s">
        <v>1950</v>
      </c>
      <c r="J43" s="263" t="s">
        <v>1950</v>
      </c>
      <c r="K43" s="263" t="s">
        <v>1950</v>
      </c>
      <c r="L43" s="263" t="s">
        <v>1950</v>
      </c>
      <c r="M43" s="263" t="s">
        <v>1950</v>
      </c>
      <c r="N43" s="263" t="s">
        <v>1950</v>
      </c>
      <c r="O43" s="263" t="s">
        <v>1950</v>
      </c>
      <c r="P43" s="263" t="s">
        <v>1950</v>
      </c>
      <c r="Q43" s="64">
        <v>3</v>
      </c>
      <c r="R43" s="263"/>
      <c r="S43" s="263"/>
      <c r="T43" s="263"/>
      <c r="U43" s="263"/>
      <c r="V43" s="263"/>
      <c r="W43" s="263"/>
      <c r="X43" s="263"/>
      <c r="Y43" s="263"/>
      <c r="Z43" s="263"/>
      <c r="AA43" s="263"/>
      <c r="AB43" s="263"/>
      <c r="AC43" s="263"/>
      <c r="AD43" s="263"/>
      <c r="AE43" s="263"/>
      <c r="AF43" s="64">
        <v>3</v>
      </c>
      <c r="AG43" s="263"/>
      <c r="AH43" s="263"/>
      <c r="AI43" s="263"/>
      <c r="AJ43" s="263"/>
      <c r="AK43" s="263"/>
      <c r="AL43" s="263"/>
      <c r="AM43" s="263"/>
      <c r="AN43" s="263"/>
      <c r="AO43" s="263"/>
      <c r="AP43" s="263"/>
      <c r="AQ43" s="263"/>
      <c r="AR43" s="263"/>
      <c r="AS43" s="263"/>
      <c r="AT43" s="263"/>
    </row>
    <row r="44" spans="1:46" s="56" customFormat="1" ht="16.5" customHeight="1" thickTop="1" thickBot="1" x14ac:dyDescent="0.3">
      <c r="Q44" s="65"/>
      <c r="AF44" s="65"/>
    </row>
    <row r="45" spans="1:46" s="56" customFormat="1" ht="45" customHeight="1" thickTop="1" thickBot="1" x14ac:dyDescent="0.3">
      <c r="A45" s="271" t="s">
        <v>57</v>
      </c>
      <c r="B45" s="271"/>
      <c r="C45" s="271"/>
      <c r="D45" s="271"/>
      <c r="E45" s="271"/>
      <c r="F45" s="271"/>
      <c r="G45" s="271"/>
      <c r="H45" s="271"/>
      <c r="I45" s="271"/>
      <c r="J45" s="271"/>
      <c r="K45" s="271"/>
      <c r="L45" s="271"/>
      <c r="M45" s="271"/>
      <c r="N45" s="271"/>
      <c r="O45" s="271"/>
      <c r="P45" s="271"/>
      <c r="Q45" s="66" t="s">
        <v>48</v>
      </c>
      <c r="R45" s="272" t="s">
        <v>49</v>
      </c>
      <c r="S45" s="272"/>
      <c r="T45" s="272"/>
      <c r="U45" s="272"/>
      <c r="V45" s="272"/>
      <c r="W45" s="272"/>
      <c r="X45" s="272"/>
      <c r="Y45" s="272"/>
      <c r="Z45" s="272"/>
      <c r="AA45" s="272"/>
      <c r="AB45" s="272"/>
      <c r="AC45" s="272"/>
      <c r="AD45" s="272"/>
      <c r="AE45" s="272"/>
      <c r="AF45" s="67" t="s">
        <v>48</v>
      </c>
      <c r="AG45" s="273" t="s">
        <v>8</v>
      </c>
      <c r="AH45" s="273"/>
      <c r="AI45" s="273"/>
      <c r="AJ45" s="273"/>
      <c r="AK45" s="273"/>
      <c r="AL45" s="273"/>
      <c r="AM45" s="273"/>
      <c r="AN45" s="273"/>
      <c r="AO45" s="273"/>
      <c r="AP45" s="273"/>
      <c r="AQ45" s="273"/>
      <c r="AR45" s="273"/>
      <c r="AS45" s="273"/>
      <c r="AT45" s="273"/>
    </row>
    <row r="46" spans="1:46" s="56" customFormat="1" ht="45" customHeight="1" thickTop="1" thickBot="1" x14ac:dyDescent="0.3">
      <c r="A46" s="262" t="s">
        <v>1951</v>
      </c>
      <c r="B46" s="262" t="s">
        <v>1951</v>
      </c>
      <c r="C46" s="262" t="s">
        <v>1951</v>
      </c>
      <c r="D46" s="262" t="s">
        <v>1951</v>
      </c>
      <c r="E46" s="262" t="s">
        <v>1951</v>
      </c>
      <c r="F46" s="262" t="s">
        <v>1951</v>
      </c>
      <c r="G46" s="262" t="s">
        <v>1951</v>
      </c>
      <c r="H46" s="262" t="s">
        <v>1951</v>
      </c>
      <c r="I46" s="262" t="s">
        <v>1951</v>
      </c>
      <c r="J46" s="262" t="s">
        <v>1951</v>
      </c>
      <c r="K46" s="262" t="s">
        <v>1951</v>
      </c>
      <c r="L46" s="262" t="s">
        <v>1951</v>
      </c>
      <c r="M46" s="262" t="s">
        <v>1951</v>
      </c>
      <c r="N46" s="262" t="s">
        <v>1951</v>
      </c>
      <c r="O46" s="262" t="s">
        <v>1951</v>
      </c>
      <c r="P46" s="262" t="s">
        <v>1951</v>
      </c>
      <c r="Q46" s="64">
        <v>3</v>
      </c>
      <c r="R46" s="263"/>
      <c r="S46" s="263"/>
      <c r="T46" s="263"/>
      <c r="U46" s="263"/>
      <c r="V46" s="263"/>
      <c r="W46" s="263"/>
      <c r="X46" s="263"/>
      <c r="Y46" s="263"/>
      <c r="Z46" s="263"/>
      <c r="AA46" s="263"/>
      <c r="AB46" s="263"/>
      <c r="AC46" s="263"/>
      <c r="AD46" s="263"/>
      <c r="AE46" s="263"/>
      <c r="AF46" s="64">
        <v>3</v>
      </c>
      <c r="AG46" s="263"/>
      <c r="AH46" s="263"/>
      <c r="AI46" s="263"/>
      <c r="AJ46" s="263"/>
      <c r="AK46" s="263"/>
      <c r="AL46" s="263"/>
      <c r="AM46" s="263"/>
      <c r="AN46" s="263"/>
      <c r="AO46" s="263"/>
      <c r="AP46" s="263"/>
      <c r="AQ46" s="263"/>
      <c r="AR46" s="263"/>
      <c r="AS46" s="263"/>
      <c r="AT46" s="263"/>
    </row>
    <row r="47" spans="1:46" s="56" customFormat="1" ht="45" customHeight="1" thickTop="1" thickBot="1" x14ac:dyDescent="0.3">
      <c r="A47" s="262" t="s">
        <v>1952</v>
      </c>
      <c r="B47" s="262" t="s">
        <v>1952</v>
      </c>
      <c r="C47" s="262" t="s">
        <v>1952</v>
      </c>
      <c r="D47" s="262" t="s">
        <v>1952</v>
      </c>
      <c r="E47" s="262" t="s">
        <v>1952</v>
      </c>
      <c r="F47" s="262" t="s">
        <v>1952</v>
      </c>
      <c r="G47" s="262" t="s">
        <v>1952</v>
      </c>
      <c r="H47" s="262" t="s">
        <v>1952</v>
      </c>
      <c r="I47" s="262" t="s">
        <v>1952</v>
      </c>
      <c r="J47" s="262" t="s">
        <v>1952</v>
      </c>
      <c r="K47" s="262" t="s">
        <v>1952</v>
      </c>
      <c r="L47" s="262" t="s">
        <v>1952</v>
      </c>
      <c r="M47" s="262" t="s">
        <v>1952</v>
      </c>
      <c r="N47" s="262" t="s">
        <v>1952</v>
      </c>
      <c r="O47" s="262" t="s">
        <v>1952</v>
      </c>
      <c r="P47" s="262" t="s">
        <v>1952</v>
      </c>
      <c r="Q47" s="64">
        <v>3</v>
      </c>
      <c r="R47" s="270"/>
      <c r="S47" s="270"/>
      <c r="T47" s="270"/>
      <c r="U47" s="270"/>
      <c r="V47" s="270"/>
      <c r="W47" s="270"/>
      <c r="X47" s="270"/>
      <c r="Y47" s="270"/>
      <c r="Z47" s="270"/>
      <c r="AA47" s="270"/>
      <c r="AB47" s="270"/>
      <c r="AC47" s="270"/>
      <c r="AD47" s="270"/>
      <c r="AE47" s="270"/>
      <c r="AF47" s="64">
        <v>3</v>
      </c>
      <c r="AG47" s="270"/>
      <c r="AH47" s="270"/>
      <c r="AI47" s="270"/>
      <c r="AJ47" s="270"/>
      <c r="AK47" s="270"/>
      <c r="AL47" s="270"/>
      <c r="AM47" s="270"/>
      <c r="AN47" s="270"/>
      <c r="AO47" s="270"/>
      <c r="AP47" s="270"/>
      <c r="AQ47" s="270"/>
      <c r="AR47" s="270"/>
      <c r="AS47" s="270"/>
      <c r="AT47" s="270"/>
    </row>
    <row r="48" spans="1:46" s="56" customFormat="1" ht="45" customHeight="1" thickTop="1" thickBot="1" x14ac:dyDescent="0.3">
      <c r="A48" s="262" t="s">
        <v>1953</v>
      </c>
      <c r="B48" s="262" t="s">
        <v>1953</v>
      </c>
      <c r="C48" s="262" t="s">
        <v>1953</v>
      </c>
      <c r="D48" s="262" t="s">
        <v>1953</v>
      </c>
      <c r="E48" s="262" t="s">
        <v>1953</v>
      </c>
      <c r="F48" s="262" t="s">
        <v>1953</v>
      </c>
      <c r="G48" s="262" t="s">
        <v>1953</v>
      </c>
      <c r="H48" s="262" t="s">
        <v>1953</v>
      </c>
      <c r="I48" s="262" t="s">
        <v>1953</v>
      </c>
      <c r="J48" s="262" t="s">
        <v>1953</v>
      </c>
      <c r="K48" s="262" t="s">
        <v>1953</v>
      </c>
      <c r="L48" s="262" t="s">
        <v>1953</v>
      </c>
      <c r="M48" s="262" t="s">
        <v>1953</v>
      </c>
      <c r="N48" s="262" t="s">
        <v>1953</v>
      </c>
      <c r="O48" s="262" t="s">
        <v>1953</v>
      </c>
      <c r="P48" s="262" t="s">
        <v>1953</v>
      </c>
      <c r="Q48" s="64">
        <v>3</v>
      </c>
      <c r="R48" s="263"/>
      <c r="S48" s="263"/>
      <c r="T48" s="263"/>
      <c r="U48" s="263"/>
      <c r="V48" s="263"/>
      <c r="W48" s="263"/>
      <c r="X48" s="263"/>
      <c r="Y48" s="263"/>
      <c r="Z48" s="263"/>
      <c r="AA48" s="263"/>
      <c r="AB48" s="263"/>
      <c r="AC48" s="263"/>
      <c r="AD48" s="263"/>
      <c r="AE48" s="263"/>
      <c r="AF48" s="64">
        <v>3</v>
      </c>
      <c r="AG48" s="263"/>
      <c r="AH48" s="263"/>
      <c r="AI48" s="263"/>
      <c r="AJ48" s="263"/>
      <c r="AK48" s="263"/>
      <c r="AL48" s="263"/>
      <c r="AM48" s="263"/>
      <c r="AN48" s="263"/>
      <c r="AO48" s="263"/>
      <c r="AP48" s="263"/>
      <c r="AQ48" s="263"/>
      <c r="AR48" s="263"/>
      <c r="AS48" s="263"/>
      <c r="AT48" s="263"/>
    </row>
    <row r="49" spans="1:46" s="56" customFormat="1" ht="45" customHeight="1" thickTop="1" thickBot="1" x14ac:dyDescent="0.3">
      <c r="A49" s="262" t="s">
        <v>1954</v>
      </c>
      <c r="B49" s="262" t="s">
        <v>1954</v>
      </c>
      <c r="C49" s="262" t="s">
        <v>1954</v>
      </c>
      <c r="D49" s="262" t="s">
        <v>1954</v>
      </c>
      <c r="E49" s="262" t="s">
        <v>1954</v>
      </c>
      <c r="F49" s="262" t="s">
        <v>1954</v>
      </c>
      <c r="G49" s="262" t="s">
        <v>1954</v>
      </c>
      <c r="H49" s="262" t="s">
        <v>1954</v>
      </c>
      <c r="I49" s="262" t="s">
        <v>1954</v>
      </c>
      <c r="J49" s="262" t="s">
        <v>1954</v>
      </c>
      <c r="K49" s="262" t="s">
        <v>1954</v>
      </c>
      <c r="L49" s="262" t="s">
        <v>1954</v>
      </c>
      <c r="M49" s="262" t="s">
        <v>1954</v>
      </c>
      <c r="N49" s="262" t="s">
        <v>1954</v>
      </c>
      <c r="O49" s="262" t="s">
        <v>1954</v>
      </c>
      <c r="P49" s="262" t="s">
        <v>1954</v>
      </c>
      <c r="Q49" s="64">
        <v>3</v>
      </c>
      <c r="R49" s="263"/>
      <c r="S49" s="263"/>
      <c r="T49" s="263"/>
      <c r="U49" s="263"/>
      <c r="V49" s="263"/>
      <c r="W49" s="263"/>
      <c r="X49" s="263"/>
      <c r="Y49" s="263"/>
      <c r="Z49" s="263"/>
      <c r="AA49" s="263"/>
      <c r="AB49" s="263"/>
      <c r="AC49" s="263"/>
      <c r="AD49" s="263"/>
      <c r="AE49" s="263"/>
      <c r="AF49" s="64">
        <v>3</v>
      </c>
      <c r="AG49" s="263"/>
      <c r="AH49" s="263"/>
      <c r="AI49" s="263"/>
      <c r="AJ49" s="263"/>
      <c r="AK49" s="263"/>
      <c r="AL49" s="263"/>
      <c r="AM49" s="263"/>
      <c r="AN49" s="263"/>
      <c r="AO49" s="263"/>
      <c r="AP49" s="263"/>
      <c r="AQ49" s="263"/>
      <c r="AR49" s="263"/>
      <c r="AS49" s="263"/>
      <c r="AT49" s="263"/>
    </row>
    <row r="50" spans="1:46" s="22" customFormat="1" ht="45" customHeight="1" thickTop="1" thickBot="1" x14ac:dyDescent="0.3">
      <c r="A50" s="262" t="s">
        <v>1955</v>
      </c>
      <c r="B50" s="262" t="s">
        <v>1955</v>
      </c>
      <c r="C50" s="262" t="s">
        <v>1955</v>
      </c>
      <c r="D50" s="262" t="s">
        <v>1955</v>
      </c>
      <c r="E50" s="262" t="s">
        <v>1955</v>
      </c>
      <c r="F50" s="262" t="s">
        <v>1955</v>
      </c>
      <c r="G50" s="262" t="s">
        <v>1955</v>
      </c>
      <c r="H50" s="262" t="s">
        <v>1955</v>
      </c>
      <c r="I50" s="262" t="s">
        <v>1955</v>
      </c>
      <c r="J50" s="262" t="s">
        <v>1955</v>
      </c>
      <c r="K50" s="262" t="s">
        <v>1955</v>
      </c>
      <c r="L50" s="262" t="s">
        <v>1955</v>
      </c>
      <c r="M50" s="262" t="s">
        <v>1955</v>
      </c>
      <c r="N50" s="262" t="s">
        <v>1955</v>
      </c>
      <c r="O50" s="262" t="s">
        <v>1955</v>
      </c>
      <c r="P50" s="262" t="s">
        <v>1955</v>
      </c>
      <c r="Q50" s="64">
        <v>3</v>
      </c>
      <c r="R50" s="263"/>
      <c r="S50" s="263"/>
      <c r="T50" s="263"/>
      <c r="U50" s="263"/>
      <c r="V50" s="263"/>
      <c r="W50" s="263"/>
      <c r="X50" s="263"/>
      <c r="Y50" s="263"/>
      <c r="Z50" s="263"/>
      <c r="AA50" s="263"/>
      <c r="AB50" s="263"/>
      <c r="AC50" s="263"/>
      <c r="AD50" s="263"/>
      <c r="AE50" s="263"/>
      <c r="AF50" s="64">
        <v>3</v>
      </c>
      <c r="AG50" s="263"/>
      <c r="AH50" s="263"/>
      <c r="AI50" s="263"/>
      <c r="AJ50" s="263"/>
      <c r="AK50" s="263"/>
      <c r="AL50" s="263"/>
      <c r="AM50" s="263"/>
      <c r="AN50" s="263"/>
      <c r="AO50" s="263"/>
      <c r="AP50" s="263"/>
      <c r="AQ50" s="263"/>
      <c r="AR50" s="263"/>
      <c r="AS50" s="263"/>
      <c r="AT50" s="26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5" t="s">
        <v>1956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66" t="s">
        <v>45</v>
      </c>
      <c r="AH53" s="266"/>
      <c r="AI53" s="266"/>
      <c r="AJ53" s="266"/>
      <c r="AK53" s="68">
        <f>(('Artículo 123 (resumen PI)'!C13*0.8+'Artículo 123 (resumen PI)'!F13*0.2)+('Artículo 123 (resumen PNT)'!C13*0.8+'Artículo 123 (resumen PNT)'!F13*0.2))/2</f>
        <v>97.241379310344868</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46</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7" t="s">
        <v>1957</v>
      </c>
      <c r="B57" s="267"/>
      <c r="C57" s="267"/>
      <c r="D57" s="267"/>
      <c r="E57" s="267"/>
      <c r="F57" s="267"/>
      <c r="G57" s="267"/>
      <c r="H57" s="267"/>
      <c r="I57" s="267"/>
      <c r="J57" s="267"/>
      <c r="K57" s="267"/>
      <c r="L57" s="267"/>
      <c r="M57" s="267"/>
      <c r="N57" s="267"/>
      <c r="O57" s="267"/>
      <c r="P57" s="267"/>
      <c r="Q57" s="61"/>
      <c r="R57" s="56"/>
      <c r="S57" s="56"/>
      <c r="T57" s="56"/>
      <c r="U57" s="56"/>
      <c r="V57" s="268"/>
      <c r="W57" s="268"/>
      <c r="X57" s="268"/>
      <c r="Y57" s="268"/>
      <c r="Z57" s="268"/>
      <c r="AA57" s="268"/>
      <c r="AB57" s="268"/>
      <c r="AC57" s="268"/>
      <c r="AD57" s="268"/>
      <c r="AE57" s="268"/>
      <c r="AF57" s="61"/>
      <c r="AG57" s="56"/>
      <c r="AH57" s="56"/>
      <c r="AI57" s="56"/>
      <c r="AJ57" s="56"/>
      <c r="AK57" s="268"/>
      <c r="AL57" s="268"/>
      <c r="AM57" s="268"/>
      <c r="AN57" s="268"/>
      <c r="AO57" s="268"/>
      <c r="AP57" s="268"/>
      <c r="AQ57" s="268"/>
      <c r="AR57" s="268"/>
      <c r="AS57" s="268"/>
      <c r="AT57" s="268"/>
    </row>
    <row r="58" spans="1:46" s="22" customFormat="1" ht="45" customHeight="1" thickTop="1" thickBot="1" x14ac:dyDescent="0.3">
      <c r="A58" s="259" t="s">
        <v>25</v>
      </c>
      <c r="B58" s="259"/>
      <c r="C58" s="259"/>
      <c r="D58" s="259"/>
      <c r="E58" s="259"/>
      <c r="F58" s="259"/>
      <c r="G58" s="259"/>
      <c r="H58" s="259"/>
      <c r="I58" s="259"/>
      <c r="J58" s="259"/>
      <c r="K58" s="259"/>
      <c r="L58" s="259"/>
      <c r="M58" s="259"/>
      <c r="N58" s="259"/>
      <c r="O58" s="259"/>
      <c r="P58" s="259"/>
      <c r="Q58" s="62" t="s">
        <v>48</v>
      </c>
      <c r="R58" s="260" t="s">
        <v>49</v>
      </c>
      <c r="S58" s="260"/>
      <c r="T58" s="260"/>
      <c r="U58" s="260"/>
      <c r="V58" s="260"/>
      <c r="W58" s="260"/>
      <c r="X58" s="260"/>
      <c r="Y58" s="260"/>
      <c r="Z58" s="260"/>
      <c r="AA58" s="260"/>
      <c r="AB58" s="260"/>
      <c r="AC58" s="260"/>
      <c r="AD58" s="260"/>
      <c r="AE58" s="260"/>
      <c r="AF58" s="63" t="s">
        <v>48</v>
      </c>
      <c r="AG58" s="261" t="s">
        <v>8</v>
      </c>
      <c r="AH58" s="261"/>
      <c r="AI58" s="261"/>
      <c r="AJ58" s="261"/>
      <c r="AK58" s="261"/>
      <c r="AL58" s="261"/>
      <c r="AM58" s="261"/>
      <c r="AN58" s="261"/>
      <c r="AO58" s="261"/>
      <c r="AP58" s="261"/>
      <c r="AQ58" s="261"/>
      <c r="AR58" s="261"/>
      <c r="AS58" s="261"/>
      <c r="AT58" s="261"/>
    </row>
    <row r="59" spans="1:46" s="22" customFormat="1" ht="45" customHeight="1" thickTop="1" thickBot="1" x14ac:dyDescent="0.3">
      <c r="A59" s="262" t="s">
        <v>890</v>
      </c>
      <c r="B59" s="262" t="s">
        <v>890</v>
      </c>
      <c r="C59" s="262" t="s">
        <v>890</v>
      </c>
      <c r="D59" s="262" t="s">
        <v>890</v>
      </c>
      <c r="E59" s="262" t="s">
        <v>890</v>
      </c>
      <c r="F59" s="262" t="s">
        <v>890</v>
      </c>
      <c r="G59" s="262" t="s">
        <v>890</v>
      </c>
      <c r="H59" s="262" t="s">
        <v>890</v>
      </c>
      <c r="I59" s="262" t="s">
        <v>890</v>
      </c>
      <c r="J59" s="262" t="s">
        <v>890</v>
      </c>
      <c r="K59" s="262" t="s">
        <v>890</v>
      </c>
      <c r="L59" s="262" t="s">
        <v>890</v>
      </c>
      <c r="M59" s="262" t="s">
        <v>890</v>
      </c>
      <c r="N59" s="262" t="s">
        <v>890</v>
      </c>
      <c r="O59" s="262" t="s">
        <v>890</v>
      </c>
      <c r="P59" s="262" t="s">
        <v>890</v>
      </c>
      <c r="Q59" s="64">
        <v>2</v>
      </c>
      <c r="R59" s="263"/>
      <c r="S59" s="263"/>
      <c r="T59" s="263"/>
      <c r="U59" s="263"/>
      <c r="V59" s="263"/>
      <c r="W59" s="263"/>
      <c r="X59" s="263"/>
      <c r="Y59" s="263"/>
      <c r="Z59" s="263"/>
      <c r="AA59" s="263"/>
      <c r="AB59" s="263"/>
      <c r="AC59" s="263"/>
      <c r="AD59" s="263"/>
      <c r="AE59" s="263"/>
      <c r="AF59" s="64">
        <v>2</v>
      </c>
      <c r="AG59" s="263"/>
      <c r="AH59" s="263"/>
      <c r="AI59" s="263"/>
      <c r="AJ59" s="263"/>
      <c r="AK59" s="263"/>
      <c r="AL59" s="263"/>
      <c r="AM59" s="263"/>
      <c r="AN59" s="263"/>
      <c r="AO59" s="263"/>
      <c r="AP59" s="263"/>
      <c r="AQ59" s="263"/>
      <c r="AR59" s="263"/>
      <c r="AS59" s="263"/>
      <c r="AT59" s="263"/>
    </row>
    <row r="60" spans="1:46" s="22" customFormat="1" ht="45" customHeight="1" thickTop="1" thickBot="1" x14ac:dyDescent="0.3">
      <c r="A60" s="262" t="s">
        <v>891</v>
      </c>
      <c r="B60" s="262" t="s">
        <v>891</v>
      </c>
      <c r="C60" s="262" t="s">
        <v>891</v>
      </c>
      <c r="D60" s="262" t="s">
        <v>891</v>
      </c>
      <c r="E60" s="262" t="s">
        <v>891</v>
      </c>
      <c r="F60" s="262" t="s">
        <v>891</v>
      </c>
      <c r="G60" s="262" t="s">
        <v>891</v>
      </c>
      <c r="H60" s="262" t="s">
        <v>891</v>
      </c>
      <c r="I60" s="262" t="s">
        <v>891</v>
      </c>
      <c r="J60" s="262" t="s">
        <v>891</v>
      </c>
      <c r="K60" s="262" t="s">
        <v>891</v>
      </c>
      <c r="L60" s="262" t="s">
        <v>891</v>
      </c>
      <c r="M60" s="262" t="s">
        <v>891</v>
      </c>
      <c r="N60" s="262" t="s">
        <v>891</v>
      </c>
      <c r="O60" s="262" t="s">
        <v>891</v>
      </c>
      <c r="P60" s="262" t="s">
        <v>891</v>
      </c>
      <c r="Q60" s="64">
        <v>2</v>
      </c>
      <c r="R60" s="270"/>
      <c r="S60" s="270"/>
      <c r="T60" s="270"/>
      <c r="U60" s="270"/>
      <c r="V60" s="270"/>
      <c r="W60" s="270"/>
      <c r="X60" s="270"/>
      <c r="Y60" s="270"/>
      <c r="Z60" s="270"/>
      <c r="AA60" s="270"/>
      <c r="AB60" s="270"/>
      <c r="AC60" s="270"/>
      <c r="AD60" s="270"/>
      <c r="AE60" s="270"/>
      <c r="AF60" s="64">
        <v>2</v>
      </c>
      <c r="AG60" s="270"/>
      <c r="AH60" s="270"/>
      <c r="AI60" s="270"/>
      <c r="AJ60" s="270"/>
      <c r="AK60" s="270"/>
      <c r="AL60" s="270"/>
      <c r="AM60" s="270"/>
      <c r="AN60" s="270"/>
      <c r="AO60" s="270"/>
      <c r="AP60" s="270"/>
      <c r="AQ60" s="270"/>
      <c r="AR60" s="270"/>
      <c r="AS60" s="270"/>
      <c r="AT60" s="270"/>
    </row>
    <row r="61" spans="1:46" s="22" customFormat="1" ht="45" customHeight="1" thickTop="1" thickBot="1" x14ac:dyDescent="0.3">
      <c r="A61" s="262" t="s">
        <v>1958</v>
      </c>
      <c r="B61" s="262" t="s">
        <v>1958</v>
      </c>
      <c r="C61" s="262" t="s">
        <v>1958</v>
      </c>
      <c r="D61" s="262" t="s">
        <v>1958</v>
      </c>
      <c r="E61" s="262" t="s">
        <v>1958</v>
      </c>
      <c r="F61" s="262" t="s">
        <v>1958</v>
      </c>
      <c r="G61" s="262" t="s">
        <v>1958</v>
      </c>
      <c r="H61" s="262" t="s">
        <v>1958</v>
      </c>
      <c r="I61" s="262" t="s">
        <v>1958</v>
      </c>
      <c r="J61" s="262" t="s">
        <v>1958</v>
      </c>
      <c r="K61" s="262" t="s">
        <v>1958</v>
      </c>
      <c r="L61" s="262" t="s">
        <v>1958</v>
      </c>
      <c r="M61" s="262" t="s">
        <v>1958</v>
      </c>
      <c r="N61" s="262" t="s">
        <v>1958</v>
      </c>
      <c r="O61" s="262" t="s">
        <v>1958</v>
      </c>
      <c r="P61" s="262" t="s">
        <v>1958</v>
      </c>
      <c r="Q61" s="64">
        <v>2</v>
      </c>
      <c r="R61" s="270"/>
      <c r="S61" s="270"/>
      <c r="T61" s="270"/>
      <c r="U61" s="270"/>
      <c r="V61" s="270"/>
      <c r="W61" s="270"/>
      <c r="X61" s="270"/>
      <c r="Y61" s="270"/>
      <c r="Z61" s="270"/>
      <c r="AA61" s="270"/>
      <c r="AB61" s="270"/>
      <c r="AC61" s="270"/>
      <c r="AD61" s="270"/>
      <c r="AE61" s="270"/>
      <c r="AF61" s="64">
        <v>2</v>
      </c>
      <c r="AG61" s="270"/>
      <c r="AH61" s="270"/>
      <c r="AI61" s="270"/>
      <c r="AJ61" s="270"/>
      <c r="AK61" s="270"/>
      <c r="AL61" s="270"/>
      <c r="AM61" s="270"/>
      <c r="AN61" s="270"/>
      <c r="AO61" s="270"/>
      <c r="AP61" s="270"/>
      <c r="AQ61" s="270"/>
      <c r="AR61" s="270"/>
      <c r="AS61" s="270"/>
      <c r="AT61" s="270"/>
    </row>
    <row r="62" spans="1:46" s="22" customFormat="1" ht="45" customHeight="1" thickTop="1" thickBot="1" x14ac:dyDescent="0.3">
      <c r="A62" s="262" t="s">
        <v>1959</v>
      </c>
      <c r="B62" s="262" t="s">
        <v>1959</v>
      </c>
      <c r="C62" s="262" t="s">
        <v>1959</v>
      </c>
      <c r="D62" s="262" t="s">
        <v>1959</v>
      </c>
      <c r="E62" s="262" t="s">
        <v>1959</v>
      </c>
      <c r="F62" s="262" t="s">
        <v>1959</v>
      </c>
      <c r="G62" s="262" t="s">
        <v>1959</v>
      </c>
      <c r="H62" s="262" t="s">
        <v>1959</v>
      </c>
      <c r="I62" s="262" t="s">
        <v>1959</v>
      </c>
      <c r="J62" s="262" t="s">
        <v>1959</v>
      </c>
      <c r="K62" s="262" t="s">
        <v>1959</v>
      </c>
      <c r="L62" s="262" t="s">
        <v>1959</v>
      </c>
      <c r="M62" s="262" t="s">
        <v>1959</v>
      </c>
      <c r="N62" s="262" t="s">
        <v>1959</v>
      </c>
      <c r="O62" s="262" t="s">
        <v>1959</v>
      </c>
      <c r="P62" s="262" t="s">
        <v>1959</v>
      </c>
      <c r="Q62" s="64">
        <v>2</v>
      </c>
      <c r="R62" s="270"/>
      <c r="S62" s="270"/>
      <c r="T62" s="270"/>
      <c r="U62" s="270"/>
      <c r="V62" s="270"/>
      <c r="W62" s="270"/>
      <c r="X62" s="270"/>
      <c r="Y62" s="270"/>
      <c r="Z62" s="270"/>
      <c r="AA62" s="270"/>
      <c r="AB62" s="270"/>
      <c r="AC62" s="270"/>
      <c r="AD62" s="270"/>
      <c r="AE62" s="270"/>
      <c r="AF62" s="64">
        <v>2</v>
      </c>
      <c r="AG62" s="270"/>
      <c r="AH62" s="270"/>
      <c r="AI62" s="270"/>
      <c r="AJ62" s="270"/>
      <c r="AK62" s="270"/>
      <c r="AL62" s="270"/>
      <c r="AM62" s="270"/>
      <c r="AN62" s="270"/>
      <c r="AO62" s="270"/>
      <c r="AP62" s="270"/>
      <c r="AQ62" s="270"/>
      <c r="AR62" s="270"/>
      <c r="AS62" s="270"/>
      <c r="AT62" s="270"/>
    </row>
    <row r="63" spans="1:46" s="22" customFormat="1" ht="45" customHeight="1" thickTop="1" thickBot="1" x14ac:dyDescent="0.3">
      <c r="A63" s="263" t="s">
        <v>1960</v>
      </c>
      <c r="B63" s="263"/>
      <c r="C63" s="263"/>
      <c r="D63" s="263"/>
      <c r="E63" s="263"/>
      <c r="F63" s="263"/>
      <c r="G63" s="263"/>
      <c r="H63" s="263"/>
      <c r="I63" s="263"/>
      <c r="J63" s="263"/>
      <c r="K63" s="263"/>
      <c r="L63" s="263"/>
      <c r="M63" s="263"/>
      <c r="N63" s="263"/>
      <c r="O63" s="263"/>
      <c r="P63" s="263"/>
      <c r="Q63" s="64">
        <v>2</v>
      </c>
      <c r="R63" s="270"/>
      <c r="S63" s="270"/>
      <c r="T63" s="270"/>
      <c r="U63" s="270"/>
      <c r="V63" s="270"/>
      <c r="W63" s="270"/>
      <c r="X63" s="270"/>
      <c r="Y63" s="270"/>
      <c r="Z63" s="270"/>
      <c r="AA63" s="270"/>
      <c r="AB63" s="270"/>
      <c r="AC63" s="270"/>
      <c r="AD63" s="270"/>
      <c r="AE63" s="270"/>
      <c r="AF63" s="64">
        <v>2</v>
      </c>
      <c r="AG63" s="270"/>
      <c r="AH63" s="270"/>
      <c r="AI63" s="270"/>
      <c r="AJ63" s="270"/>
      <c r="AK63" s="270"/>
      <c r="AL63" s="270"/>
      <c r="AM63" s="270"/>
      <c r="AN63" s="270"/>
      <c r="AO63" s="270"/>
      <c r="AP63" s="270"/>
      <c r="AQ63" s="270"/>
      <c r="AR63" s="270"/>
      <c r="AS63" s="270"/>
      <c r="AT63" s="270"/>
    </row>
    <row r="64" spans="1:46" s="22" customFormat="1" ht="45" customHeight="1" thickTop="1" thickBot="1" x14ac:dyDescent="0.3">
      <c r="A64" s="263" t="s">
        <v>1961</v>
      </c>
      <c r="B64" s="263" t="s">
        <v>1961</v>
      </c>
      <c r="C64" s="263" t="s">
        <v>1961</v>
      </c>
      <c r="D64" s="263" t="s">
        <v>1961</v>
      </c>
      <c r="E64" s="263" t="s">
        <v>1961</v>
      </c>
      <c r="F64" s="263" t="s">
        <v>1961</v>
      </c>
      <c r="G64" s="263" t="s">
        <v>1961</v>
      </c>
      <c r="H64" s="263" t="s">
        <v>1961</v>
      </c>
      <c r="I64" s="263" t="s">
        <v>1961</v>
      </c>
      <c r="J64" s="263" t="s">
        <v>1961</v>
      </c>
      <c r="K64" s="263" t="s">
        <v>1961</v>
      </c>
      <c r="L64" s="263" t="s">
        <v>1961</v>
      </c>
      <c r="M64" s="263" t="s">
        <v>1961</v>
      </c>
      <c r="N64" s="263" t="s">
        <v>1961</v>
      </c>
      <c r="O64" s="263" t="s">
        <v>1961</v>
      </c>
      <c r="P64" s="263" t="s">
        <v>1961</v>
      </c>
      <c r="Q64" s="64">
        <v>2</v>
      </c>
      <c r="R64" s="263"/>
      <c r="S64" s="263"/>
      <c r="T64" s="263"/>
      <c r="U64" s="263"/>
      <c r="V64" s="263"/>
      <c r="W64" s="263"/>
      <c r="X64" s="263"/>
      <c r="Y64" s="263"/>
      <c r="Z64" s="263"/>
      <c r="AA64" s="263"/>
      <c r="AB64" s="263"/>
      <c r="AC64" s="263"/>
      <c r="AD64" s="263"/>
      <c r="AE64" s="263"/>
      <c r="AF64" s="64">
        <v>2</v>
      </c>
      <c r="AG64" s="263"/>
      <c r="AH64" s="263"/>
      <c r="AI64" s="263"/>
      <c r="AJ64" s="263"/>
      <c r="AK64" s="263"/>
      <c r="AL64" s="263"/>
      <c r="AM64" s="263"/>
      <c r="AN64" s="263"/>
      <c r="AO64" s="263"/>
      <c r="AP64" s="263"/>
      <c r="AQ64" s="263"/>
      <c r="AR64" s="263"/>
      <c r="AS64" s="263"/>
      <c r="AT64" s="263"/>
    </row>
    <row r="65" spans="1:46" s="22" customFormat="1" ht="45" customHeight="1" thickTop="1" thickBot="1" x14ac:dyDescent="0.3">
      <c r="A65" s="262" t="s">
        <v>1962</v>
      </c>
      <c r="B65" s="262" t="s">
        <v>1962</v>
      </c>
      <c r="C65" s="262" t="s">
        <v>1962</v>
      </c>
      <c r="D65" s="262" t="s">
        <v>1962</v>
      </c>
      <c r="E65" s="262" t="s">
        <v>1962</v>
      </c>
      <c r="F65" s="262" t="s">
        <v>1962</v>
      </c>
      <c r="G65" s="262" t="s">
        <v>1962</v>
      </c>
      <c r="H65" s="262" t="s">
        <v>1962</v>
      </c>
      <c r="I65" s="262" t="s">
        <v>1962</v>
      </c>
      <c r="J65" s="262" t="s">
        <v>1962</v>
      </c>
      <c r="K65" s="262" t="s">
        <v>1962</v>
      </c>
      <c r="L65" s="262" t="s">
        <v>1962</v>
      </c>
      <c r="M65" s="262" t="s">
        <v>1962</v>
      </c>
      <c r="N65" s="262" t="s">
        <v>1962</v>
      </c>
      <c r="O65" s="262" t="s">
        <v>1962</v>
      </c>
      <c r="P65" s="262" t="s">
        <v>1962</v>
      </c>
      <c r="Q65" s="64">
        <v>1</v>
      </c>
      <c r="R65" s="263" t="s">
        <v>1963</v>
      </c>
      <c r="S65" s="263"/>
      <c r="T65" s="263"/>
      <c r="U65" s="263"/>
      <c r="V65" s="263"/>
      <c r="W65" s="263"/>
      <c r="X65" s="263"/>
      <c r="Y65" s="263"/>
      <c r="Z65" s="263"/>
      <c r="AA65" s="263"/>
      <c r="AB65" s="263"/>
      <c r="AC65" s="263"/>
      <c r="AD65" s="263"/>
      <c r="AE65" s="263"/>
      <c r="AF65" s="64">
        <v>1</v>
      </c>
      <c r="AG65" s="263" t="s">
        <v>1963</v>
      </c>
      <c r="AH65" s="263"/>
      <c r="AI65" s="263"/>
      <c r="AJ65" s="263"/>
      <c r="AK65" s="263"/>
      <c r="AL65" s="263"/>
      <c r="AM65" s="263"/>
      <c r="AN65" s="263"/>
      <c r="AO65" s="263"/>
      <c r="AP65" s="263"/>
      <c r="AQ65" s="263"/>
      <c r="AR65" s="263"/>
      <c r="AS65" s="263"/>
      <c r="AT65" s="263"/>
    </row>
    <row r="66" spans="1:46" s="22" customFormat="1" ht="45" customHeight="1" thickTop="1" thickBot="1" x14ac:dyDescent="0.3">
      <c r="A66" s="262" t="s">
        <v>1964</v>
      </c>
      <c r="B66" s="262" t="s">
        <v>1964</v>
      </c>
      <c r="C66" s="262" t="s">
        <v>1964</v>
      </c>
      <c r="D66" s="262" t="s">
        <v>1964</v>
      </c>
      <c r="E66" s="262" t="s">
        <v>1964</v>
      </c>
      <c r="F66" s="262" t="s">
        <v>1964</v>
      </c>
      <c r="G66" s="262" t="s">
        <v>1964</v>
      </c>
      <c r="H66" s="262" t="s">
        <v>1964</v>
      </c>
      <c r="I66" s="262" t="s">
        <v>1964</v>
      </c>
      <c r="J66" s="262" t="s">
        <v>1964</v>
      </c>
      <c r="K66" s="262" t="s">
        <v>1964</v>
      </c>
      <c r="L66" s="262" t="s">
        <v>1964</v>
      </c>
      <c r="M66" s="262" t="s">
        <v>1964</v>
      </c>
      <c r="N66" s="262" t="s">
        <v>1964</v>
      </c>
      <c r="O66" s="262" t="s">
        <v>1964</v>
      </c>
      <c r="P66" s="262" t="s">
        <v>1964</v>
      </c>
      <c r="Q66" s="64">
        <v>2</v>
      </c>
      <c r="R66" s="263"/>
      <c r="S66" s="263"/>
      <c r="T66" s="263"/>
      <c r="U66" s="263"/>
      <c r="V66" s="263"/>
      <c r="W66" s="263"/>
      <c r="X66" s="263"/>
      <c r="Y66" s="263"/>
      <c r="Z66" s="263"/>
      <c r="AA66" s="263"/>
      <c r="AB66" s="263"/>
      <c r="AC66" s="263"/>
      <c r="AD66" s="263"/>
      <c r="AE66" s="263"/>
      <c r="AF66" s="64">
        <v>2</v>
      </c>
      <c r="AG66" s="263"/>
      <c r="AH66" s="263"/>
      <c r="AI66" s="263"/>
      <c r="AJ66" s="263"/>
      <c r="AK66" s="263"/>
      <c r="AL66" s="263"/>
      <c r="AM66" s="263"/>
      <c r="AN66" s="263"/>
      <c r="AO66" s="263"/>
      <c r="AP66" s="263"/>
      <c r="AQ66" s="263"/>
      <c r="AR66" s="263"/>
      <c r="AS66" s="263"/>
      <c r="AT66" s="263"/>
    </row>
    <row r="67" spans="1:46" s="22" customFormat="1" ht="45" customHeight="1" thickTop="1" thickBot="1" x14ac:dyDescent="0.3">
      <c r="A67" s="262" t="s">
        <v>1965</v>
      </c>
      <c r="B67" s="262" t="s">
        <v>1965</v>
      </c>
      <c r="C67" s="262" t="s">
        <v>1965</v>
      </c>
      <c r="D67" s="262" t="s">
        <v>1965</v>
      </c>
      <c r="E67" s="262" t="s">
        <v>1965</v>
      </c>
      <c r="F67" s="262" t="s">
        <v>1965</v>
      </c>
      <c r="G67" s="262" t="s">
        <v>1965</v>
      </c>
      <c r="H67" s="262" t="s">
        <v>1965</v>
      </c>
      <c r="I67" s="262" t="s">
        <v>1965</v>
      </c>
      <c r="J67" s="262" t="s">
        <v>1965</v>
      </c>
      <c r="K67" s="262" t="s">
        <v>1965</v>
      </c>
      <c r="L67" s="262" t="s">
        <v>1965</v>
      </c>
      <c r="M67" s="262" t="s">
        <v>1965</v>
      </c>
      <c r="N67" s="262" t="s">
        <v>1965</v>
      </c>
      <c r="O67" s="262" t="s">
        <v>1965</v>
      </c>
      <c r="P67" s="262" t="s">
        <v>1965</v>
      </c>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s="22" customFormat="1" ht="45" customHeight="1" thickTop="1" thickBot="1" x14ac:dyDescent="0.3">
      <c r="A68" s="262" t="s">
        <v>1966</v>
      </c>
      <c r="B68" s="262" t="s">
        <v>1966</v>
      </c>
      <c r="C68" s="262" t="s">
        <v>1966</v>
      </c>
      <c r="D68" s="262" t="s">
        <v>1966</v>
      </c>
      <c r="E68" s="262" t="s">
        <v>1966</v>
      </c>
      <c r="F68" s="262" t="s">
        <v>1966</v>
      </c>
      <c r="G68" s="262" t="s">
        <v>1966</v>
      </c>
      <c r="H68" s="262" t="s">
        <v>1966</v>
      </c>
      <c r="I68" s="262" t="s">
        <v>1966</v>
      </c>
      <c r="J68" s="262" t="s">
        <v>1966</v>
      </c>
      <c r="K68" s="262" t="s">
        <v>1966</v>
      </c>
      <c r="L68" s="262" t="s">
        <v>1966</v>
      </c>
      <c r="M68" s="262" t="s">
        <v>1966</v>
      </c>
      <c r="N68" s="262" t="s">
        <v>1966</v>
      </c>
      <c r="O68" s="262" t="s">
        <v>1966</v>
      </c>
      <c r="P68" s="262" t="s">
        <v>1966</v>
      </c>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s="22" customFormat="1" ht="45" customHeight="1" thickTop="1" thickBot="1" x14ac:dyDescent="0.3">
      <c r="A69" s="262" t="s">
        <v>1967</v>
      </c>
      <c r="B69" s="262" t="s">
        <v>1967</v>
      </c>
      <c r="C69" s="262" t="s">
        <v>1967</v>
      </c>
      <c r="D69" s="262" t="s">
        <v>1967</v>
      </c>
      <c r="E69" s="262" t="s">
        <v>1967</v>
      </c>
      <c r="F69" s="262" t="s">
        <v>1967</v>
      </c>
      <c r="G69" s="262" t="s">
        <v>1967</v>
      </c>
      <c r="H69" s="262" t="s">
        <v>1967</v>
      </c>
      <c r="I69" s="262" t="s">
        <v>1967</v>
      </c>
      <c r="J69" s="262" t="s">
        <v>1967</v>
      </c>
      <c r="K69" s="262" t="s">
        <v>1967</v>
      </c>
      <c r="L69" s="262" t="s">
        <v>1967</v>
      </c>
      <c r="M69" s="262" t="s">
        <v>1967</v>
      </c>
      <c r="N69" s="262" t="s">
        <v>1967</v>
      </c>
      <c r="O69" s="262" t="s">
        <v>1967</v>
      </c>
      <c r="P69" s="262" t="s">
        <v>1967</v>
      </c>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s="22" customFormat="1" ht="45" customHeight="1" thickTop="1" thickBot="1" x14ac:dyDescent="0.3">
      <c r="A70" s="262" t="s">
        <v>1968</v>
      </c>
      <c r="B70" s="262" t="s">
        <v>1968</v>
      </c>
      <c r="C70" s="262" t="s">
        <v>1968</v>
      </c>
      <c r="D70" s="262" t="s">
        <v>1968</v>
      </c>
      <c r="E70" s="262" t="s">
        <v>1968</v>
      </c>
      <c r="F70" s="262" t="s">
        <v>1968</v>
      </c>
      <c r="G70" s="262" t="s">
        <v>1968</v>
      </c>
      <c r="H70" s="262" t="s">
        <v>1968</v>
      </c>
      <c r="I70" s="262" t="s">
        <v>1968</v>
      </c>
      <c r="J70" s="262" t="s">
        <v>1968</v>
      </c>
      <c r="K70" s="262" t="s">
        <v>1968</v>
      </c>
      <c r="L70" s="262" t="s">
        <v>1968</v>
      </c>
      <c r="M70" s="262" t="s">
        <v>1968</v>
      </c>
      <c r="N70" s="262" t="s">
        <v>1968</v>
      </c>
      <c r="O70" s="262" t="s">
        <v>1968</v>
      </c>
      <c r="P70" s="262" t="s">
        <v>1968</v>
      </c>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s="22" customFormat="1" ht="45" customHeight="1" thickTop="1" thickBot="1" x14ac:dyDescent="0.3">
      <c r="A71" s="262" t="s">
        <v>1969</v>
      </c>
      <c r="B71" s="262" t="s">
        <v>1969</v>
      </c>
      <c r="C71" s="262" t="s">
        <v>1969</v>
      </c>
      <c r="D71" s="262" t="s">
        <v>1969</v>
      </c>
      <c r="E71" s="262" t="s">
        <v>1969</v>
      </c>
      <c r="F71" s="262" t="s">
        <v>1969</v>
      </c>
      <c r="G71" s="262" t="s">
        <v>1969</v>
      </c>
      <c r="H71" s="262" t="s">
        <v>1969</v>
      </c>
      <c r="I71" s="262" t="s">
        <v>1969</v>
      </c>
      <c r="J71" s="262" t="s">
        <v>1969</v>
      </c>
      <c r="K71" s="262" t="s">
        <v>1969</v>
      </c>
      <c r="L71" s="262" t="s">
        <v>1969</v>
      </c>
      <c r="M71" s="262" t="s">
        <v>1969</v>
      </c>
      <c r="N71" s="262" t="s">
        <v>1969</v>
      </c>
      <c r="O71" s="262" t="s">
        <v>1969</v>
      </c>
      <c r="P71" s="262" t="s">
        <v>1969</v>
      </c>
      <c r="Q71" s="64">
        <v>2</v>
      </c>
      <c r="R71" s="263"/>
      <c r="S71" s="263"/>
      <c r="T71" s="263"/>
      <c r="U71" s="263"/>
      <c r="V71" s="263"/>
      <c r="W71" s="263"/>
      <c r="X71" s="263"/>
      <c r="Y71" s="263"/>
      <c r="Z71" s="263"/>
      <c r="AA71" s="263"/>
      <c r="AB71" s="263"/>
      <c r="AC71" s="263"/>
      <c r="AD71" s="263"/>
      <c r="AE71" s="263"/>
      <c r="AF71" s="64">
        <v>2</v>
      </c>
      <c r="AG71" s="263"/>
      <c r="AH71" s="263"/>
      <c r="AI71" s="263"/>
      <c r="AJ71" s="263"/>
      <c r="AK71" s="263"/>
      <c r="AL71" s="263"/>
      <c r="AM71" s="263"/>
      <c r="AN71" s="263"/>
      <c r="AO71" s="263"/>
      <c r="AP71" s="263"/>
      <c r="AQ71" s="263"/>
      <c r="AR71" s="263"/>
      <c r="AS71" s="263"/>
      <c r="AT71" s="263"/>
    </row>
    <row r="72" spans="1:46" s="22" customFormat="1" ht="45" customHeight="1" thickTop="1" thickBot="1" x14ac:dyDescent="0.3">
      <c r="A72" s="262" t="s">
        <v>1970</v>
      </c>
      <c r="B72" s="262" t="s">
        <v>1970</v>
      </c>
      <c r="C72" s="262" t="s">
        <v>1970</v>
      </c>
      <c r="D72" s="262" t="s">
        <v>1970</v>
      </c>
      <c r="E72" s="262" t="s">
        <v>1970</v>
      </c>
      <c r="F72" s="262" t="s">
        <v>1970</v>
      </c>
      <c r="G72" s="262" t="s">
        <v>1970</v>
      </c>
      <c r="H72" s="262" t="s">
        <v>1970</v>
      </c>
      <c r="I72" s="262" t="s">
        <v>1970</v>
      </c>
      <c r="J72" s="262" t="s">
        <v>1970</v>
      </c>
      <c r="K72" s="262" t="s">
        <v>1970</v>
      </c>
      <c r="L72" s="262" t="s">
        <v>1970</v>
      </c>
      <c r="M72" s="262" t="s">
        <v>1970</v>
      </c>
      <c r="N72" s="262" t="s">
        <v>1970</v>
      </c>
      <c r="O72" s="262" t="s">
        <v>1970</v>
      </c>
      <c r="P72" s="262" t="s">
        <v>1970</v>
      </c>
      <c r="Q72" s="64">
        <v>2</v>
      </c>
      <c r="R72" s="263"/>
      <c r="S72" s="263"/>
      <c r="T72" s="263"/>
      <c r="U72" s="263"/>
      <c r="V72" s="263"/>
      <c r="W72" s="263"/>
      <c r="X72" s="263"/>
      <c r="Y72" s="263"/>
      <c r="Z72" s="263"/>
      <c r="AA72" s="263"/>
      <c r="AB72" s="263"/>
      <c r="AC72" s="263"/>
      <c r="AD72" s="263"/>
      <c r="AE72" s="263"/>
      <c r="AF72" s="64">
        <v>2</v>
      </c>
      <c r="AG72" s="263"/>
      <c r="AH72" s="263"/>
      <c r="AI72" s="263"/>
      <c r="AJ72" s="263"/>
      <c r="AK72" s="263"/>
      <c r="AL72" s="263"/>
      <c r="AM72" s="263"/>
      <c r="AN72" s="263"/>
      <c r="AO72" s="263"/>
      <c r="AP72" s="263"/>
      <c r="AQ72" s="263"/>
      <c r="AR72" s="263"/>
      <c r="AS72" s="263"/>
      <c r="AT72" s="263"/>
    </row>
    <row r="73" spans="1:46" s="22" customFormat="1" ht="45" customHeight="1" thickTop="1" thickBot="1" x14ac:dyDescent="0.3">
      <c r="A73" s="263" t="s">
        <v>1971</v>
      </c>
      <c r="B73" s="263" t="s">
        <v>1971</v>
      </c>
      <c r="C73" s="263" t="s">
        <v>1971</v>
      </c>
      <c r="D73" s="263" t="s">
        <v>1971</v>
      </c>
      <c r="E73" s="263" t="s">
        <v>1971</v>
      </c>
      <c r="F73" s="263" t="s">
        <v>1971</v>
      </c>
      <c r="G73" s="263" t="s">
        <v>1971</v>
      </c>
      <c r="H73" s="263" t="s">
        <v>1971</v>
      </c>
      <c r="I73" s="263" t="s">
        <v>1971</v>
      </c>
      <c r="J73" s="263" t="s">
        <v>1971</v>
      </c>
      <c r="K73" s="263" t="s">
        <v>1971</v>
      </c>
      <c r="L73" s="263" t="s">
        <v>1971</v>
      </c>
      <c r="M73" s="263" t="s">
        <v>1971</v>
      </c>
      <c r="N73" s="263" t="s">
        <v>1971</v>
      </c>
      <c r="O73" s="263" t="s">
        <v>1971</v>
      </c>
      <c r="P73" s="263" t="s">
        <v>1971</v>
      </c>
      <c r="Q73" s="64">
        <v>1</v>
      </c>
      <c r="R73" s="275" t="s">
        <v>1963</v>
      </c>
      <c r="S73" s="275"/>
      <c r="T73" s="275"/>
      <c r="U73" s="275"/>
      <c r="V73" s="275"/>
      <c r="W73" s="275"/>
      <c r="X73" s="275"/>
      <c r="Y73" s="275"/>
      <c r="Z73" s="275"/>
      <c r="AA73" s="275"/>
      <c r="AB73" s="275"/>
      <c r="AC73" s="275"/>
      <c r="AD73" s="275"/>
      <c r="AE73" s="275"/>
      <c r="AF73" s="64">
        <v>1</v>
      </c>
      <c r="AG73" s="275" t="s">
        <v>1963</v>
      </c>
      <c r="AH73" s="275"/>
      <c r="AI73" s="275"/>
      <c r="AJ73" s="275"/>
      <c r="AK73" s="275"/>
      <c r="AL73" s="275"/>
      <c r="AM73" s="275"/>
      <c r="AN73" s="275"/>
      <c r="AO73" s="275"/>
      <c r="AP73" s="275"/>
      <c r="AQ73" s="275"/>
      <c r="AR73" s="275"/>
      <c r="AS73" s="275"/>
      <c r="AT73" s="275"/>
    </row>
    <row r="74" spans="1:46" s="22" customFormat="1" ht="45" customHeight="1" thickTop="1" thickBot="1" x14ac:dyDescent="0.3">
      <c r="A74" s="263" t="s">
        <v>1972</v>
      </c>
      <c r="B74" s="263"/>
      <c r="C74" s="263"/>
      <c r="D74" s="263"/>
      <c r="E74" s="263"/>
      <c r="F74" s="263"/>
      <c r="G74" s="263"/>
      <c r="H74" s="263"/>
      <c r="I74" s="263"/>
      <c r="J74" s="263"/>
      <c r="K74" s="263"/>
      <c r="L74" s="263"/>
      <c r="M74" s="263"/>
      <c r="N74" s="263"/>
      <c r="O74" s="263"/>
      <c r="P74" s="263"/>
      <c r="Q74" s="64">
        <v>2</v>
      </c>
      <c r="R74" s="263"/>
      <c r="S74" s="263"/>
      <c r="T74" s="263"/>
      <c r="U74" s="263"/>
      <c r="V74" s="263"/>
      <c r="W74" s="263"/>
      <c r="X74" s="263"/>
      <c r="Y74" s="263"/>
      <c r="Z74" s="263"/>
      <c r="AA74" s="263"/>
      <c r="AB74" s="263"/>
      <c r="AC74" s="263"/>
      <c r="AD74" s="263"/>
      <c r="AE74" s="263"/>
      <c r="AF74" s="64">
        <v>2</v>
      </c>
      <c r="AG74" s="263"/>
      <c r="AH74" s="263"/>
      <c r="AI74" s="263"/>
      <c r="AJ74" s="263"/>
      <c r="AK74" s="263"/>
      <c r="AL74" s="263"/>
      <c r="AM74" s="263"/>
      <c r="AN74" s="263"/>
      <c r="AO74" s="263"/>
      <c r="AP74" s="263"/>
      <c r="AQ74" s="263"/>
      <c r="AR74" s="263"/>
      <c r="AS74" s="263"/>
      <c r="AT74" s="263"/>
    </row>
    <row r="75" spans="1:46" s="22" customFormat="1" ht="45" customHeight="1" thickTop="1" thickBot="1" x14ac:dyDescent="0.3">
      <c r="A75" s="262" t="s">
        <v>1973</v>
      </c>
      <c r="B75" s="262" t="s">
        <v>1973</v>
      </c>
      <c r="C75" s="262" t="s">
        <v>1973</v>
      </c>
      <c r="D75" s="262" t="s">
        <v>1973</v>
      </c>
      <c r="E75" s="262" t="s">
        <v>1973</v>
      </c>
      <c r="F75" s="262" t="s">
        <v>1973</v>
      </c>
      <c r="G75" s="262" t="s">
        <v>1973</v>
      </c>
      <c r="H75" s="262" t="s">
        <v>1973</v>
      </c>
      <c r="I75" s="262" t="s">
        <v>1973</v>
      </c>
      <c r="J75" s="262" t="s">
        <v>1973</v>
      </c>
      <c r="K75" s="262" t="s">
        <v>1973</v>
      </c>
      <c r="L75" s="262" t="s">
        <v>1973</v>
      </c>
      <c r="M75" s="262" t="s">
        <v>1973</v>
      </c>
      <c r="N75" s="262" t="s">
        <v>1973</v>
      </c>
      <c r="O75" s="262" t="s">
        <v>1973</v>
      </c>
      <c r="P75" s="262" t="s">
        <v>1973</v>
      </c>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s="22" customFormat="1" ht="45" customHeight="1" thickTop="1" thickBot="1" x14ac:dyDescent="0.3">
      <c r="A76" s="262" t="s">
        <v>1974</v>
      </c>
      <c r="B76" s="262" t="s">
        <v>1974</v>
      </c>
      <c r="C76" s="262" t="s">
        <v>1974</v>
      </c>
      <c r="D76" s="262" t="s">
        <v>1974</v>
      </c>
      <c r="E76" s="262" t="s">
        <v>1974</v>
      </c>
      <c r="F76" s="262" t="s">
        <v>1974</v>
      </c>
      <c r="G76" s="262" t="s">
        <v>1974</v>
      </c>
      <c r="H76" s="262" t="s">
        <v>1974</v>
      </c>
      <c r="I76" s="262" t="s">
        <v>1974</v>
      </c>
      <c r="J76" s="262" t="s">
        <v>1974</v>
      </c>
      <c r="K76" s="262" t="s">
        <v>1974</v>
      </c>
      <c r="L76" s="262" t="s">
        <v>1974</v>
      </c>
      <c r="M76" s="262" t="s">
        <v>1974</v>
      </c>
      <c r="N76" s="262" t="s">
        <v>1974</v>
      </c>
      <c r="O76" s="262" t="s">
        <v>1974</v>
      </c>
      <c r="P76" s="262" t="s">
        <v>1974</v>
      </c>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s="22" customFormat="1" ht="102" customHeight="1" thickTop="1" thickBot="1" x14ac:dyDescent="0.3">
      <c r="A77" s="262" t="s">
        <v>1975</v>
      </c>
      <c r="B77" s="262" t="s">
        <v>1975</v>
      </c>
      <c r="C77" s="262" t="s">
        <v>1975</v>
      </c>
      <c r="D77" s="262" t="s">
        <v>1975</v>
      </c>
      <c r="E77" s="262" t="s">
        <v>1975</v>
      </c>
      <c r="F77" s="262" t="s">
        <v>1975</v>
      </c>
      <c r="G77" s="262" t="s">
        <v>1975</v>
      </c>
      <c r="H77" s="262" t="s">
        <v>1975</v>
      </c>
      <c r="I77" s="262" t="s">
        <v>1975</v>
      </c>
      <c r="J77" s="262" t="s">
        <v>1975</v>
      </c>
      <c r="K77" s="262" t="s">
        <v>1975</v>
      </c>
      <c r="L77" s="262" t="s">
        <v>1975</v>
      </c>
      <c r="M77" s="262" t="s">
        <v>1975</v>
      </c>
      <c r="N77" s="262" t="s">
        <v>1975</v>
      </c>
      <c r="O77" s="262" t="s">
        <v>1975</v>
      </c>
      <c r="P77" s="262" t="s">
        <v>1975</v>
      </c>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78" spans="1:46" s="22" customFormat="1" ht="85.95" customHeight="1" thickTop="1" thickBot="1" x14ac:dyDescent="0.3">
      <c r="A78" s="262" t="s">
        <v>1976</v>
      </c>
      <c r="B78" s="262"/>
      <c r="C78" s="262"/>
      <c r="D78" s="262"/>
      <c r="E78" s="262"/>
      <c r="F78" s="262"/>
      <c r="G78" s="262"/>
      <c r="H78" s="262"/>
      <c r="I78" s="262"/>
      <c r="J78" s="262"/>
      <c r="K78" s="262"/>
      <c r="L78" s="262"/>
      <c r="M78" s="262"/>
      <c r="N78" s="262"/>
      <c r="O78" s="262"/>
      <c r="P78" s="262"/>
      <c r="Q78" s="64">
        <v>2</v>
      </c>
      <c r="R78" s="263"/>
      <c r="S78" s="263"/>
      <c r="T78" s="263"/>
      <c r="U78" s="263"/>
      <c r="V78" s="263"/>
      <c r="W78" s="263"/>
      <c r="X78" s="263"/>
      <c r="Y78" s="263"/>
      <c r="Z78" s="263"/>
      <c r="AA78" s="263"/>
      <c r="AB78" s="263"/>
      <c r="AC78" s="263"/>
      <c r="AD78" s="263"/>
      <c r="AE78" s="263"/>
      <c r="AF78" s="64">
        <v>2</v>
      </c>
      <c r="AG78" s="263"/>
      <c r="AH78" s="263"/>
      <c r="AI78" s="263"/>
      <c r="AJ78" s="263"/>
      <c r="AK78" s="263"/>
      <c r="AL78" s="263"/>
      <c r="AM78" s="263"/>
      <c r="AN78" s="263"/>
      <c r="AO78" s="263"/>
      <c r="AP78" s="263"/>
      <c r="AQ78" s="263"/>
      <c r="AR78" s="263"/>
      <c r="AS78" s="263"/>
      <c r="AT78" s="263"/>
    </row>
    <row r="79" spans="1:46" s="22" customFormat="1" ht="45" customHeight="1" thickTop="1" thickBot="1" x14ac:dyDescent="0.3">
      <c r="A79" s="262" t="s">
        <v>1977</v>
      </c>
      <c r="B79" s="262" t="s">
        <v>1977</v>
      </c>
      <c r="C79" s="262" t="s">
        <v>1977</v>
      </c>
      <c r="D79" s="262" t="s">
        <v>1977</v>
      </c>
      <c r="E79" s="262" t="s">
        <v>1977</v>
      </c>
      <c r="F79" s="262" t="s">
        <v>1977</v>
      </c>
      <c r="G79" s="262" t="s">
        <v>1977</v>
      </c>
      <c r="H79" s="262" t="s">
        <v>1977</v>
      </c>
      <c r="I79" s="262" t="s">
        <v>1977</v>
      </c>
      <c r="J79" s="262" t="s">
        <v>1977</v>
      </c>
      <c r="K79" s="262" t="s">
        <v>1977</v>
      </c>
      <c r="L79" s="262" t="s">
        <v>1977</v>
      </c>
      <c r="M79" s="262" t="s">
        <v>1977</v>
      </c>
      <c r="N79" s="262" t="s">
        <v>1977</v>
      </c>
      <c r="O79" s="262" t="s">
        <v>1977</v>
      </c>
      <c r="P79" s="262" t="s">
        <v>1977</v>
      </c>
      <c r="Q79" s="64">
        <v>2</v>
      </c>
      <c r="R79" s="263"/>
      <c r="S79" s="263"/>
      <c r="T79" s="263"/>
      <c r="U79" s="263"/>
      <c r="V79" s="263"/>
      <c r="W79" s="263"/>
      <c r="X79" s="263"/>
      <c r="Y79" s="263"/>
      <c r="Z79" s="263"/>
      <c r="AA79" s="263"/>
      <c r="AB79" s="263"/>
      <c r="AC79" s="263"/>
      <c r="AD79" s="263"/>
      <c r="AE79" s="263"/>
      <c r="AF79" s="64">
        <v>2</v>
      </c>
      <c r="AG79" s="263"/>
      <c r="AH79" s="263"/>
      <c r="AI79" s="263"/>
      <c r="AJ79" s="263"/>
      <c r="AK79" s="263"/>
      <c r="AL79" s="263"/>
      <c r="AM79" s="263"/>
      <c r="AN79" s="263"/>
      <c r="AO79" s="263"/>
      <c r="AP79" s="263"/>
      <c r="AQ79" s="263"/>
      <c r="AR79" s="263"/>
      <c r="AS79" s="263"/>
      <c r="AT79" s="263"/>
    </row>
    <row r="80" spans="1:46" s="22" customFormat="1" ht="45" customHeight="1" thickTop="1" thickBot="1" x14ac:dyDescent="0.3">
      <c r="A80" s="262" t="s">
        <v>1978</v>
      </c>
      <c r="B80" s="262" t="s">
        <v>1978</v>
      </c>
      <c r="C80" s="262" t="s">
        <v>1978</v>
      </c>
      <c r="D80" s="262" t="s">
        <v>1978</v>
      </c>
      <c r="E80" s="262" t="s">
        <v>1978</v>
      </c>
      <c r="F80" s="262" t="s">
        <v>1978</v>
      </c>
      <c r="G80" s="262" t="s">
        <v>1978</v>
      </c>
      <c r="H80" s="262" t="s">
        <v>1978</v>
      </c>
      <c r="I80" s="262" t="s">
        <v>1978</v>
      </c>
      <c r="J80" s="262" t="s">
        <v>1978</v>
      </c>
      <c r="K80" s="262" t="s">
        <v>1978</v>
      </c>
      <c r="L80" s="262" t="s">
        <v>1978</v>
      </c>
      <c r="M80" s="262" t="s">
        <v>1978</v>
      </c>
      <c r="N80" s="262" t="s">
        <v>1978</v>
      </c>
      <c r="O80" s="262" t="s">
        <v>1978</v>
      </c>
      <c r="P80" s="262" t="s">
        <v>1978</v>
      </c>
      <c r="Q80" s="64">
        <v>2</v>
      </c>
      <c r="R80" s="263"/>
      <c r="S80" s="263"/>
      <c r="T80" s="263"/>
      <c r="U80" s="263"/>
      <c r="V80" s="263"/>
      <c r="W80" s="263"/>
      <c r="X80" s="263"/>
      <c r="Y80" s="263"/>
      <c r="Z80" s="263"/>
      <c r="AA80" s="263"/>
      <c r="AB80" s="263"/>
      <c r="AC80" s="263"/>
      <c r="AD80" s="263"/>
      <c r="AE80" s="263"/>
      <c r="AF80" s="64">
        <v>2</v>
      </c>
      <c r="AG80" s="263"/>
      <c r="AH80" s="263"/>
      <c r="AI80" s="263"/>
      <c r="AJ80" s="263"/>
      <c r="AK80" s="263"/>
      <c r="AL80" s="263"/>
      <c r="AM80" s="263"/>
      <c r="AN80" s="263"/>
      <c r="AO80" s="263"/>
      <c r="AP80" s="263"/>
      <c r="AQ80" s="263"/>
      <c r="AR80" s="263"/>
      <c r="AS80" s="263"/>
      <c r="AT80" s="263"/>
    </row>
    <row r="81" spans="1:46" s="22" customFormat="1" ht="45" customHeight="1" thickTop="1" thickBot="1" x14ac:dyDescent="0.3">
      <c r="A81" s="262" t="s">
        <v>1979</v>
      </c>
      <c r="B81" s="262" t="s">
        <v>1979</v>
      </c>
      <c r="C81" s="262" t="s">
        <v>1979</v>
      </c>
      <c r="D81" s="262" t="s">
        <v>1979</v>
      </c>
      <c r="E81" s="262" t="s">
        <v>1979</v>
      </c>
      <c r="F81" s="262" t="s">
        <v>1979</v>
      </c>
      <c r="G81" s="262" t="s">
        <v>1979</v>
      </c>
      <c r="H81" s="262" t="s">
        <v>1979</v>
      </c>
      <c r="I81" s="262" t="s">
        <v>1979</v>
      </c>
      <c r="J81" s="262" t="s">
        <v>1979</v>
      </c>
      <c r="K81" s="262" t="s">
        <v>1979</v>
      </c>
      <c r="L81" s="262" t="s">
        <v>1979</v>
      </c>
      <c r="M81" s="262" t="s">
        <v>1979</v>
      </c>
      <c r="N81" s="262" t="s">
        <v>1979</v>
      </c>
      <c r="O81" s="262" t="s">
        <v>1979</v>
      </c>
      <c r="P81" s="262" t="s">
        <v>1979</v>
      </c>
      <c r="Q81" s="64">
        <v>2</v>
      </c>
      <c r="R81" s="263"/>
      <c r="S81" s="263"/>
      <c r="T81" s="263"/>
      <c r="U81" s="263"/>
      <c r="V81" s="263"/>
      <c r="W81" s="263"/>
      <c r="X81" s="263"/>
      <c r="Y81" s="263"/>
      <c r="Z81" s="263"/>
      <c r="AA81" s="263"/>
      <c r="AB81" s="263"/>
      <c r="AC81" s="263"/>
      <c r="AD81" s="263"/>
      <c r="AE81" s="263"/>
      <c r="AF81" s="64">
        <v>2</v>
      </c>
      <c r="AG81" s="263"/>
      <c r="AH81" s="263"/>
      <c r="AI81" s="263"/>
      <c r="AJ81" s="263"/>
      <c r="AK81" s="263"/>
      <c r="AL81" s="263"/>
      <c r="AM81" s="263"/>
      <c r="AN81" s="263"/>
      <c r="AO81" s="263"/>
      <c r="AP81" s="263"/>
      <c r="AQ81" s="263"/>
      <c r="AR81" s="263"/>
      <c r="AS81" s="263"/>
      <c r="AT81" s="263"/>
    </row>
    <row r="82" spans="1:46" s="22" customFormat="1" ht="45" customHeight="1" thickTop="1" thickBot="1" x14ac:dyDescent="0.3">
      <c r="A82" s="262" t="s">
        <v>1980</v>
      </c>
      <c r="B82" s="262" t="s">
        <v>1980</v>
      </c>
      <c r="C82" s="262" t="s">
        <v>1980</v>
      </c>
      <c r="D82" s="262" t="s">
        <v>1980</v>
      </c>
      <c r="E82" s="262" t="s">
        <v>1980</v>
      </c>
      <c r="F82" s="262" t="s">
        <v>1980</v>
      </c>
      <c r="G82" s="262" t="s">
        <v>1980</v>
      </c>
      <c r="H82" s="262" t="s">
        <v>1980</v>
      </c>
      <c r="I82" s="262" t="s">
        <v>1980</v>
      </c>
      <c r="J82" s="262" t="s">
        <v>1980</v>
      </c>
      <c r="K82" s="262" t="s">
        <v>1980</v>
      </c>
      <c r="L82" s="262" t="s">
        <v>1980</v>
      </c>
      <c r="M82" s="262" t="s">
        <v>1980</v>
      </c>
      <c r="N82" s="262" t="s">
        <v>1980</v>
      </c>
      <c r="O82" s="262" t="s">
        <v>1980</v>
      </c>
      <c r="P82" s="262" t="s">
        <v>1980</v>
      </c>
      <c r="Q82" s="64">
        <v>2</v>
      </c>
      <c r="R82" s="263"/>
      <c r="S82" s="263"/>
      <c r="T82" s="263"/>
      <c r="U82" s="263"/>
      <c r="V82" s="263"/>
      <c r="W82" s="263"/>
      <c r="X82" s="263"/>
      <c r="Y82" s="263"/>
      <c r="Z82" s="263"/>
      <c r="AA82" s="263"/>
      <c r="AB82" s="263"/>
      <c r="AC82" s="263"/>
      <c r="AD82" s="263"/>
      <c r="AE82" s="263"/>
      <c r="AF82" s="64">
        <v>2</v>
      </c>
      <c r="AG82" s="263"/>
      <c r="AH82" s="263"/>
      <c r="AI82" s="263"/>
      <c r="AJ82" s="263"/>
      <c r="AK82" s="263"/>
      <c r="AL82" s="263"/>
      <c r="AM82" s="263"/>
      <c r="AN82" s="263"/>
      <c r="AO82" s="263"/>
      <c r="AP82" s="263"/>
      <c r="AQ82" s="263"/>
      <c r="AR82" s="263"/>
      <c r="AS82" s="263"/>
      <c r="AT82" s="263"/>
    </row>
    <row r="83" spans="1:46" s="22" customFormat="1" ht="45" customHeight="1" thickTop="1" thickBot="1" x14ac:dyDescent="0.3">
      <c r="A83" s="263" t="s">
        <v>1981</v>
      </c>
      <c r="B83" s="263" t="s">
        <v>1981</v>
      </c>
      <c r="C83" s="263" t="s">
        <v>1981</v>
      </c>
      <c r="D83" s="263" t="s">
        <v>1981</v>
      </c>
      <c r="E83" s="263" t="s">
        <v>1981</v>
      </c>
      <c r="F83" s="263" t="s">
        <v>1981</v>
      </c>
      <c r="G83" s="263" t="s">
        <v>1981</v>
      </c>
      <c r="H83" s="263" t="s">
        <v>1981</v>
      </c>
      <c r="I83" s="263" t="s">
        <v>1981</v>
      </c>
      <c r="J83" s="263" t="s">
        <v>1981</v>
      </c>
      <c r="K83" s="263" t="s">
        <v>1981</v>
      </c>
      <c r="L83" s="263" t="s">
        <v>1981</v>
      </c>
      <c r="M83" s="263" t="s">
        <v>1981</v>
      </c>
      <c r="N83" s="263" t="s">
        <v>1981</v>
      </c>
      <c r="O83" s="263" t="s">
        <v>1981</v>
      </c>
      <c r="P83" s="263" t="s">
        <v>1981</v>
      </c>
      <c r="Q83" s="64">
        <v>2</v>
      </c>
      <c r="R83" s="270"/>
      <c r="S83" s="270"/>
      <c r="T83" s="270"/>
      <c r="U83" s="270"/>
      <c r="V83" s="270"/>
      <c r="W83" s="270"/>
      <c r="X83" s="270"/>
      <c r="Y83" s="270"/>
      <c r="Z83" s="270"/>
      <c r="AA83" s="270"/>
      <c r="AB83" s="270"/>
      <c r="AC83" s="270"/>
      <c r="AD83" s="270"/>
      <c r="AE83" s="270"/>
      <c r="AF83" s="64">
        <v>2</v>
      </c>
      <c r="AG83" s="270"/>
      <c r="AH83" s="270"/>
      <c r="AI83" s="270"/>
      <c r="AJ83" s="270"/>
      <c r="AK83" s="270"/>
      <c r="AL83" s="270"/>
      <c r="AM83" s="270"/>
      <c r="AN83" s="270"/>
      <c r="AO83" s="270"/>
      <c r="AP83" s="270"/>
      <c r="AQ83" s="270"/>
      <c r="AR83" s="270"/>
      <c r="AS83" s="270"/>
      <c r="AT83" s="270"/>
    </row>
    <row r="84" spans="1:46" s="22" customFormat="1" ht="45" customHeight="1" thickTop="1" thickBot="1" x14ac:dyDescent="0.3">
      <c r="A84" s="263" t="s">
        <v>1982</v>
      </c>
      <c r="B84" s="263"/>
      <c r="C84" s="263"/>
      <c r="D84" s="263"/>
      <c r="E84" s="263"/>
      <c r="F84" s="263"/>
      <c r="G84" s="263"/>
      <c r="H84" s="263"/>
      <c r="I84" s="263"/>
      <c r="J84" s="263"/>
      <c r="K84" s="263"/>
      <c r="L84" s="263"/>
      <c r="M84" s="263"/>
      <c r="N84" s="263"/>
      <c r="O84" s="263"/>
      <c r="P84" s="263"/>
      <c r="Q84" s="64">
        <v>2</v>
      </c>
      <c r="R84" s="263"/>
      <c r="S84" s="263"/>
      <c r="T84" s="263"/>
      <c r="U84" s="263"/>
      <c r="V84" s="263"/>
      <c r="W84" s="263"/>
      <c r="X84" s="263"/>
      <c r="Y84" s="263"/>
      <c r="Z84" s="263"/>
      <c r="AA84" s="263"/>
      <c r="AB84" s="263"/>
      <c r="AC84" s="263"/>
      <c r="AD84" s="263"/>
      <c r="AE84" s="263"/>
      <c r="AF84" s="64">
        <v>2</v>
      </c>
      <c r="AG84" s="263"/>
      <c r="AH84" s="263"/>
      <c r="AI84" s="263"/>
      <c r="AJ84" s="263"/>
      <c r="AK84" s="263"/>
      <c r="AL84" s="263"/>
      <c r="AM84" s="263"/>
      <c r="AN84" s="263"/>
      <c r="AO84" s="263"/>
      <c r="AP84" s="263"/>
      <c r="AQ84" s="263"/>
      <c r="AR84" s="263"/>
      <c r="AS84" s="263"/>
      <c r="AT84" s="263"/>
    </row>
    <row r="85" spans="1:46" s="22" customFormat="1" ht="45" customHeight="1" thickTop="1" thickBot="1" x14ac:dyDescent="0.3">
      <c r="A85" s="262" t="s">
        <v>1983</v>
      </c>
      <c r="B85" s="262" t="s">
        <v>1983</v>
      </c>
      <c r="C85" s="262" t="s">
        <v>1983</v>
      </c>
      <c r="D85" s="262" t="s">
        <v>1983</v>
      </c>
      <c r="E85" s="262" t="s">
        <v>1983</v>
      </c>
      <c r="F85" s="262" t="s">
        <v>1983</v>
      </c>
      <c r="G85" s="262" t="s">
        <v>1983</v>
      </c>
      <c r="H85" s="262" t="s">
        <v>1983</v>
      </c>
      <c r="I85" s="262" t="s">
        <v>1983</v>
      </c>
      <c r="J85" s="262" t="s">
        <v>1983</v>
      </c>
      <c r="K85" s="262" t="s">
        <v>1983</v>
      </c>
      <c r="L85" s="262" t="s">
        <v>1983</v>
      </c>
      <c r="M85" s="262" t="s">
        <v>1983</v>
      </c>
      <c r="N85" s="262" t="s">
        <v>1983</v>
      </c>
      <c r="O85" s="262" t="s">
        <v>1983</v>
      </c>
      <c r="P85" s="262" t="s">
        <v>1983</v>
      </c>
      <c r="Q85" s="64">
        <v>2</v>
      </c>
      <c r="R85" s="263"/>
      <c r="S85" s="263"/>
      <c r="T85" s="263"/>
      <c r="U85" s="263"/>
      <c r="V85" s="263"/>
      <c r="W85" s="263"/>
      <c r="X85" s="263"/>
      <c r="Y85" s="263"/>
      <c r="Z85" s="263"/>
      <c r="AA85" s="263"/>
      <c r="AB85" s="263"/>
      <c r="AC85" s="263"/>
      <c r="AD85" s="263"/>
      <c r="AE85" s="263"/>
      <c r="AF85" s="64">
        <v>2</v>
      </c>
      <c r="AG85" s="263"/>
      <c r="AH85" s="263"/>
      <c r="AI85" s="263"/>
      <c r="AJ85" s="263"/>
      <c r="AK85" s="263"/>
      <c r="AL85" s="263"/>
      <c r="AM85" s="263"/>
      <c r="AN85" s="263"/>
      <c r="AO85" s="263"/>
      <c r="AP85" s="263"/>
      <c r="AQ85" s="263"/>
      <c r="AR85" s="263"/>
      <c r="AS85" s="263"/>
      <c r="AT85" s="263"/>
    </row>
    <row r="86" spans="1:46" s="22" customFormat="1" ht="45" customHeight="1" thickTop="1" thickBot="1" x14ac:dyDescent="0.3">
      <c r="A86" s="262" t="s">
        <v>1984</v>
      </c>
      <c r="B86" s="262" t="s">
        <v>1984</v>
      </c>
      <c r="C86" s="262" t="s">
        <v>1984</v>
      </c>
      <c r="D86" s="262" t="s">
        <v>1984</v>
      </c>
      <c r="E86" s="262" t="s">
        <v>1984</v>
      </c>
      <c r="F86" s="262" t="s">
        <v>1984</v>
      </c>
      <c r="G86" s="262" t="s">
        <v>1984</v>
      </c>
      <c r="H86" s="262" t="s">
        <v>1984</v>
      </c>
      <c r="I86" s="262" t="s">
        <v>1984</v>
      </c>
      <c r="J86" s="262" t="s">
        <v>1984</v>
      </c>
      <c r="K86" s="262" t="s">
        <v>1984</v>
      </c>
      <c r="L86" s="262" t="s">
        <v>1984</v>
      </c>
      <c r="M86" s="262" t="s">
        <v>1984</v>
      </c>
      <c r="N86" s="262" t="s">
        <v>1984</v>
      </c>
      <c r="O86" s="262" t="s">
        <v>1984</v>
      </c>
      <c r="P86" s="262" t="s">
        <v>1984</v>
      </c>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s="22" customFormat="1" ht="45" customHeight="1" thickTop="1" thickBot="1" x14ac:dyDescent="0.3">
      <c r="A87" s="262" t="s">
        <v>1985</v>
      </c>
      <c r="B87" s="262" t="s">
        <v>1985</v>
      </c>
      <c r="C87" s="262" t="s">
        <v>1985</v>
      </c>
      <c r="D87" s="262" t="s">
        <v>1985</v>
      </c>
      <c r="E87" s="262" t="s">
        <v>1985</v>
      </c>
      <c r="F87" s="262" t="s">
        <v>1985</v>
      </c>
      <c r="G87" s="262" t="s">
        <v>1985</v>
      </c>
      <c r="H87" s="262" t="s">
        <v>1985</v>
      </c>
      <c r="I87" s="262" t="s">
        <v>1985</v>
      </c>
      <c r="J87" s="262" t="s">
        <v>1985</v>
      </c>
      <c r="K87" s="262" t="s">
        <v>1985</v>
      </c>
      <c r="L87" s="262" t="s">
        <v>1985</v>
      </c>
      <c r="M87" s="262" t="s">
        <v>1985</v>
      </c>
      <c r="N87" s="262" t="s">
        <v>1985</v>
      </c>
      <c r="O87" s="262" t="s">
        <v>1985</v>
      </c>
      <c r="P87" s="262" t="s">
        <v>1985</v>
      </c>
      <c r="Q87" s="64">
        <v>2</v>
      </c>
      <c r="R87" s="263"/>
      <c r="S87" s="263"/>
      <c r="T87" s="263"/>
      <c r="U87" s="263"/>
      <c r="V87" s="263"/>
      <c r="W87" s="263"/>
      <c r="X87" s="263"/>
      <c r="Y87" s="263"/>
      <c r="Z87" s="263"/>
      <c r="AA87" s="263"/>
      <c r="AB87" s="263"/>
      <c r="AC87" s="263"/>
      <c r="AD87" s="263"/>
      <c r="AE87" s="263"/>
      <c r="AF87" s="64">
        <v>2</v>
      </c>
      <c r="AG87" s="263"/>
      <c r="AH87" s="263"/>
      <c r="AI87" s="263"/>
      <c r="AJ87" s="263"/>
      <c r="AK87" s="263"/>
      <c r="AL87" s="263"/>
      <c r="AM87" s="263"/>
      <c r="AN87" s="263"/>
      <c r="AO87" s="263"/>
      <c r="AP87" s="263"/>
      <c r="AQ87" s="263"/>
      <c r="AR87" s="263"/>
      <c r="AS87" s="263"/>
      <c r="AT87" s="26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1" t="s">
        <v>57</v>
      </c>
      <c r="B89" s="271"/>
      <c r="C89" s="271"/>
      <c r="D89" s="271"/>
      <c r="E89" s="271"/>
      <c r="F89" s="271"/>
      <c r="G89" s="271"/>
      <c r="H89" s="271"/>
      <c r="I89" s="271"/>
      <c r="J89" s="271"/>
      <c r="K89" s="271"/>
      <c r="L89" s="271"/>
      <c r="M89" s="271"/>
      <c r="N89" s="271"/>
      <c r="O89" s="271"/>
      <c r="P89" s="271"/>
      <c r="Q89" s="66" t="s">
        <v>48</v>
      </c>
      <c r="R89" s="272" t="s">
        <v>49</v>
      </c>
      <c r="S89" s="272"/>
      <c r="T89" s="272"/>
      <c r="U89" s="272"/>
      <c r="V89" s="272"/>
      <c r="W89" s="272"/>
      <c r="X89" s="272"/>
      <c r="Y89" s="272"/>
      <c r="Z89" s="272"/>
      <c r="AA89" s="272"/>
      <c r="AB89" s="272"/>
      <c r="AC89" s="272"/>
      <c r="AD89" s="272"/>
      <c r="AE89" s="272"/>
      <c r="AF89" s="67" t="s">
        <v>48</v>
      </c>
      <c r="AG89" s="273" t="s">
        <v>8</v>
      </c>
      <c r="AH89" s="273"/>
      <c r="AI89" s="273"/>
      <c r="AJ89" s="273"/>
      <c r="AK89" s="273"/>
      <c r="AL89" s="273"/>
      <c r="AM89" s="273"/>
      <c r="AN89" s="273"/>
      <c r="AO89" s="273"/>
      <c r="AP89" s="273"/>
      <c r="AQ89" s="273"/>
      <c r="AR89" s="273"/>
      <c r="AS89" s="273"/>
      <c r="AT89" s="273"/>
    </row>
    <row r="90" spans="1:46" s="22" customFormat="1" ht="45" customHeight="1" thickTop="1" thickBot="1" x14ac:dyDescent="0.3">
      <c r="A90" s="262" t="s">
        <v>1986</v>
      </c>
      <c r="B90" s="262" t="s">
        <v>1986</v>
      </c>
      <c r="C90" s="262" t="s">
        <v>1986</v>
      </c>
      <c r="D90" s="262" t="s">
        <v>1986</v>
      </c>
      <c r="E90" s="262" t="s">
        <v>1986</v>
      </c>
      <c r="F90" s="262" t="s">
        <v>1986</v>
      </c>
      <c r="G90" s="262" t="s">
        <v>1986</v>
      </c>
      <c r="H90" s="262" t="s">
        <v>1986</v>
      </c>
      <c r="I90" s="262" t="s">
        <v>1986</v>
      </c>
      <c r="J90" s="262" t="s">
        <v>1986</v>
      </c>
      <c r="K90" s="262" t="s">
        <v>1986</v>
      </c>
      <c r="L90" s="262" t="s">
        <v>1986</v>
      </c>
      <c r="M90" s="262" t="s">
        <v>1986</v>
      </c>
      <c r="N90" s="262" t="s">
        <v>1986</v>
      </c>
      <c r="O90" s="262" t="s">
        <v>1986</v>
      </c>
      <c r="P90" s="262" t="s">
        <v>1986</v>
      </c>
      <c r="Q90" s="64">
        <v>2</v>
      </c>
      <c r="R90" s="263"/>
      <c r="S90" s="263"/>
      <c r="T90" s="263"/>
      <c r="U90" s="263"/>
      <c r="V90" s="263"/>
      <c r="W90" s="263"/>
      <c r="X90" s="263"/>
      <c r="Y90" s="263"/>
      <c r="Z90" s="263"/>
      <c r="AA90" s="263"/>
      <c r="AB90" s="263"/>
      <c r="AC90" s="263"/>
      <c r="AD90" s="263"/>
      <c r="AE90" s="263"/>
      <c r="AF90" s="64">
        <v>2</v>
      </c>
      <c r="AG90" s="263"/>
      <c r="AH90" s="263"/>
      <c r="AI90" s="263"/>
      <c r="AJ90" s="263"/>
      <c r="AK90" s="263"/>
      <c r="AL90" s="263"/>
      <c r="AM90" s="263"/>
      <c r="AN90" s="263"/>
      <c r="AO90" s="263"/>
      <c r="AP90" s="263"/>
      <c r="AQ90" s="263"/>
      <c r="AR90" s="263"/>
      <c r="AS90" s="263"/>
      <c r="AT90" s="263"/>
    </row>
    <row r="91" spans="1:46" s="22" customFormat="1" ht="45" customHeight="1" thickTop="1" thickBot="1" x14ac:dyDescent="0.3">
      <c r="A91" s="262" t="s">
        <v>1987</v>
      </c>
      <c r="B91" s="262" t="s">
        <v>1987</v>
      </c>
      <c r="C91" s="262" t="s">
        <v>1987</v>
      </c>
      <c r="D91" s="262" t="s">
        <v>1987</v>
      </c>
      <c r="E91" s="262" t="s">
        <v>1987</v>
      </c>
      <c r="F91" s="262" t="s">
        <v>1987</v>
      </c>
      <c r="G91" s="262" t="s">
        <v>1987</v>
      </c>
      <c r="H91" s="262" t="s">
        <v>1987</v>
      </c>
      <c r="I91" s="262" t="s">
        <v>1987</v>
      </c>
      <c r="J91" s="262" t="s">
        <v>1987</v>
      </c>
      <c r="K91" s="262" t="s">
        <v>1987</v>
      </c>
      <c r="L91" s="262" t="s">
        <v>1987</v>
      </c>
      <c r="M91" s="262" t="s">
        <v>1987</v>
      </c>
      <c r="N91" s="262" t="s">
        <v>1987</v>
      </c>
      <c r="O91" s="262" t="s">
        <v>1987</v>
      </c>
      <c r="P91" s="262" t="s">
        <v>1987</v>
      </c>
      <c r="Q91" s="64">
        <v>2</v>
      </c>
      <c r="R91" s="270"/>
      <c r="S91" s="270"/>
      <c r="T91" s="270"/>
      <c r="U91" s="270"/>
      <c r="V91" s="270"/>
      <c r="W91" s="270"/>
      <c r="X91" s="270"/>
      <c r="Y91" s="270"/>
      <c r="Z91" s="270"/>
      <c r="AA91" s="270"/>
      <c r="AB91" s="270"/>
      <c r="AC91" s="270"/>
      <c r="AD91" s="270"/>
      <c r="AE91" s="270"/>
      <c r="AF91" s="64">
        <v>2</v>
      </c>
      <c r="AG91" s="270"/>
      <c r="AH91" s="270"/>
      <c r="AI91" s="270"/>
      <c r="AJ91" s="270"/>
      <c r="AK91" s="270"/>
      <c r="AL91" s="270"/>
      <c r="AM91" s="270"/>
      <c r="AN91" s="270"/>
      <c r="AO91" s="270"/>
      <c r="AP91" s="270"/>
      <c r="AQ91" s="270"/>
      <c r="AR91" s="270"/>
      <c r="AS91" s="270"/>
      <c r="AT91" s="270"/>
    </row>
    <row r="92" spans="1:46" s="22" customFormat="1" ht="45" customHeight="1" thickTop="1" thickBot="1" x14ac:dyDescent="0.3">
      <c r="A92" s="262" t="s">
        <v>1988</v>
      </c>
      <c r="B92" s="262" t="s">
        <v>1988</v>
      </c>
      <c r="C92" s="262" t="s">
        <v>1988</v>
      </c>
      <c r="D92" s="262" t="s">
        <v>1988</v>
      </c>
      <c r="E92" s="262" t="s">
        <v>1988</v>
      </c>
      <c r="F92" s="262" t="s">
        <v>1988</v>
      </c>
      <c r="G92" s="262" t="s">
        <v>1988</v>
      </c>
      <c r="H92" s="262" t="s">
        <v>1988</v>
      </c>
      <c r="I92" s="262" t="s">
        <v>1988</v>
      </c>
      <c r="J92" s="262" t="s">
        <v>1988</v>
      </c>
      <c r="K92" s="262" t="s">
        <v>1988</v>
      </c>
      <c r="L92" s="262" t="s">
        <v>1988</v>
      </c>
      <c r="M92" s="262" t="s">
        <v>1988</v>
      </c>
      <c r="N92" s="262" t="s">
        <v>1988</v>
      </c>
      <c r="O92" s="262" t="s">
        <v>1988</v>
      </c>
      <c r="P92" s="262" t="s">
        <v>1988</v>
      </c>
      <c r="Q92" s="64">
        <v>2</v>
      </c>
      <c r="R92" s="263"/>
      <c r="S92" s="263"/>
      <c r="T92" s="263"/>
      <c r="U92" s="263"/>
      <c r="V92" s="263"/>
      <c r="W92" s="263"/>
      <c r="X92" s="263"/>
      <c r="Y92" s="263"/>
      <c r="Z92" s="263"/>
      <c r="AA92" s="263"/>
      <c r="AB92" s="263"/>
      <c r="AC92" s="263"/>
      <c r="AD92" s="263"/>
      <c r="AE92" s="263"/>
      <c r="AF92" s="64">
        <v>2</v>
      </c>
      <c r="AG92" s="263"/>
      <c r="AH92" s="263"/>
      <c r="AI92" s="263"/>
      <c r="AJ92" s="263"/>
      <c r="AK92" s="263"/>
      <c r="AL92" s="263"/>
      <c r="AM92" s="263"/>
      <c r="AN92" s="263"/>
      <c r="AO92" s="263"/>
      <c r="AP92" s="263"/>
      <c r="AQ92" s="263"/>
      <c r="AR92" s="263"/>
      <c r="AS92" s="263"/>
      <c r="AT92" s="263"/>
    </row>
    <row r="93" spans="1:46" s="22" customFormat="1" ht="45" customHeight="1" thickTop="1" thickBot="1" x14ac:dyDescent="0.3">
      <c r="A93" s="262" t="s">
        <v>1989</v>
      </c>
      <c r="B93" s="262" t="s">
        <v>1989</v>
      </c>
      <c r="C93" s="262" t="s">
        <v>1989</v>
      </c>
      <c r="D93" s="262" t="s">
        <v>1989</v>
      </c>
      <c r="E93" s="262" t="s">
        <v>1989</v>
      </c>
      <c r="F93" s="262" t="s">
        <v>1989</v>
      </c>
      <c r="G93" s="262" t="s">
        <v>1989</v>
      </c>
      <c r="H93" s="262" t="s">
        <v>1989</v>
      </c>
      <c r="I93" s="262" t="s">
        <v>1989</v>
      </c>
      <c r="J93" s="262" t="s">
        <v>1989</v>
      </c>
      <c r="K93" s="262" t="s">
        <v>1989</v>
      </c>
      <c r="L93" s="262" t="s">
        <v>1989</v>
      </c>
      <c r="M93" s="262" t="s">
        <v>1989</v>
      </c>
      <c r="N93" s="262" t="s">
        <v>1989</v>
      </c>
      <c r="O93" s="262" t="s">
        <v>1989</v>
      </c>
      <c r="P93" s="262" t="s">
        <v>1989</v>
      </c>
      <c r="Q93" s="64">
        <v>2</v>
      </c>
      <c r="R93" s="263"/>
      <c r="S93" s="263"/>
      <c r="T93" s="263"/>
      <c r="U93" s="263"/>
      <c r="V93" s="263"/>
      <c r="W93" s="263"/>
      <c r="X93" s="263"/>
      <c r="Y93" s="263"/>
      <c r="Z93" s="263"/>
      <c r="AA93" s="263"/>
      <c r="AB93" s="263"/>
      <c r="AC93" s="263"/>
      <c r="AD93" s="263"/>
      <c r="AE93" s="263"/>
      <c r="AF93" s="64">
        <v>2</v>
      </c>
      <c r="AG93" s="263"/>
      <c r="AH93" s="263"/>
      <c r="AI93" s="263"/>
      <c r="AJ93" s="263"/>
      <c r="AK93" s="263"/>
      <c r="AL93" s="263"/>
      <c r="AM93" s="263"/>
      <c r="AN93" s="263"/>
      <c r="AO93" s="263"/>
      <c r="AP93" s="263"/>
      <c r="AQ93" s="263"/>
      <c r="AR93" s="263"/>
      <c r="AS93" s="263"/>
      <c r="AT93" s="263"/>
    </row>
    <row r="94" spans="1:46" s="22" customFormat="1" ht="45" customHeight="1" thickTop="1" thickBot="1" x14ac:dyDescent="0.3">
      <c r="A94" s="262" t="s">
        <v>1990</v>
      </c>
      <c r="B94" s="262" t="s">
        <v>1990</v>
      </c>
      <c r="C94" s="262" t="s">
        <v>1990</v>
      </c>
      <c r="D94" s="262" t="s">
        <v>1990</v>
      </c>
      <c r="E94" s="262" t="s">
        <v>1990</v>
      </c>
      <c r="F94" s="262" t="s">
        <v>1990</v>
      </c>
      <c r="G94" s="262" t="s">
        <v>1990</v>
      </c>
      <c r="H94" s="262" t="s">
        <v>1990</v>
      </c>
      <c r="I94" s="262" t="s">
        <v>1990</v>
      </c>
      <c r="J94" s="262" t="s">
        <v>1990</v>
      </c>
      <c r="K94" s="262" t="s">
        <v>1990</v>
      </c>
      <c r="L94" s="262" t="s">
        <v>1990</v>
      </c>
      <c r="M94" s="262" t="s">
        <v>1990</v>
      </c>
      <c r="N94" s="262" t="s">
        <v>1990</v>
      </c>
      <c r="O94" s="262" t="s">
        <v>1990</v>
      </c>
      <c r="P94" s="262" t="s">
        <v>1990</v>
      </c>
      <c r="Q94" s="64">
        <v>2</v>
      </c>
      <c r="R94" s="263"/>
      <c r="S94" s="263"/>
      <c r="T94" s="263"/>
      <c r="U94" s="263"/>
      <c r="V94" s="263"/>
      <c r="W94" s="263"/>
      <c r="X94" s="263"/>
      <c r="Y94" s="263"/>
      <c r="Z94" s="263"/>
      <c r="AA94" s="263"/>
      <c r="AB94" s="263"/>
      <c r="AC94" s="263"/>
      <c r="AD94" s="263"/>
      <c r="AE94" s="263"/>
      <c r="AF94" s="64">
        <v>2</v>
      </c>
      <c r="AG94" s="263"/>
      <c r="AH94" s="263"/>
      <c r="AI94" s="263"/>
      <c r="AJ94" s="263"/>
      <c r="AK94" s="263"/>
      <c r="AL94" s="263"/>
      <c r="AM94" s="263"/>
      <c r="AN94" s="263"/>
      <c r="AO94" s="263"/>
      <c r="AP94" s="263"/>
      <c r="AQ94" s="263"/>
      <c r="AR94" s="263"/>
      <c r="AS94" s="263"/>
      <c r="AT94" s="26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5" t="s">
        <v>1991</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66" t="s">
        <v>45</v>
      </c>
      <c r="AH97" s="266"/>
      <c r="AI97" s="266"/>
      <c r="AJ97" s="266"/>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46</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7" t="s">
        <v>1992</v>
      </c>
      <c r="B101" s="267"/>
      <c r="C101" s="267"/>
      <c r="D101" s="267"/>
      <c r="E101" s="267"/>
      <c r="F101" s="267"/>
      <c r="G101" s="267"/>
      <c r="H101" s="267"/>
      <c r="I101" s="267"/>
      <c r="J101" s="267"/>
      <c r="K101" s="267"/>
      <c r="L101" s="267"/>
      <c r="M101" s="267"/>
      <c r="N101" s="267"/>
      <c r="O101" s="267"/>
      <c r="P101" s="267"/>
      <c r="Q101" s="61"/>
      <c r="R101" s="56"/>
      <c r="S101" s="56"/>
      <c r="T101" s="56"/>
      <c r="U101" s="56"/>
      <c r="V101" s="268"/>
      <c r="W101" s="268"/>
      <c r="X101" s="268"/>
      <c r="Y101" s="268"/>
      <c r="Z101" s="268"/>
      <c r="AA101" s="268"/>
      <c r="AB101" s="268"/>
      <c r="AC101" s="268"/>
      <c r="AD101" s="268"/>
      <c r="AE101" s="268"/>
      <c r="AF101" s="61"/>
      <c r="AG101" s="56"/>
      <c r="AH101" s="56"/>
      <c r="AI101" s="56"/>
      <c r="AJ101" s="56"/>
      <c r="AK101" s="268"/>
      <c r="AL101" s="268"/>
      <c r="AM101" s="268"/>
      <c r="AN101" s="268"/>
      <c r="AO101" s="268"/>
      <c r="AP101" s="268"/>
      <c r="AQ101" s="268"/>
      <c r="AR101" s="268"/>
      <c r="AS101" s="268"/>
      <c r="AT101" s="268"/>
    </row>
    <row r="102" spans="1:46" s="22" customFormat="1" ht="45" customHeight="1" thickTop="1" thickBot="1" x14ac:dyDescent="0.3">
      <c r="A102" s="259" t="s">
        <v>25</v>
      </c>
      <c r="B102" s="259"/>
      <c r="C102" s="259"/>
      <c r="D102" s="259"/>
      <c r="E102" s="259"/>
      <c r="F102" s="259"/>
      <c r="G102" s="259"/>
      <c r="H102" s="259"/>
      <c r="I102" s="259"/>
      <c r="J102" s="259"/>
      <c r="K102" s="259"/>
      <c r="L102" s="259"/>
      <c r="M102" s="259"/>
      <c r="N102" s="259"/>
      <c r="O102" s="259"/>
      <c r="P102" s="259"/>
      <c r="Q102" s="62" t="s">
        <v>48</v>
      </c>
      <c r="R102" s="260" t="s">
        <v>49</v>
      </c>
      <c r="S102" s="260"/>
      <c r="T102" s="260"/>
      <c r="U102" s="260"/>
      <c r="V102" s="260"/>
      <c r="W102" s="260"/>
      <c r="X102" s="260"/>
      <c r="Y102" s="260"/>
      <c r="Z102" s="260"/>
      <c r="AA102" s="260"/>
      <c r="AB102" s="260"/>
      <c r="AC102" s="260"/>
      <c r="AD102" s="260"/>
      <c r="AE102" s="260"/>
      <c r="AF102" s="63" t="s">
        <v>48</v>
      </c>
      <c r="AG102" s="261" t="s">
        <v>8</v>
      </c>
      <c r="AH102" s="261"/>
      <c r="AI102" s="261"/>
      <c r="AJ102" s="261"/>
      <c r="AK102" s="261"/>
      <c r="AL102" s="261"/>
      <c r="AM102" s="261"/>
      <c r="AN102" s="261"/>
      <c r="AO102" s="261"/>
      <c r="AP102" s="261"/>
      <c r="AQ102" s="261"/>
      <c r="AR102" s="261"/>
      <c r="AS102" s="261"/>
      <c r="AT102" s="261"/>
    </row>
    <row r="103" spans="1:46" s="22" customFormat="1" ht="45" customHeight="1" thickTop="1" thickBot="1" x14ac:dyDescent="0.3">
      <c r="A103" s="262" t="s">
        <v>50</v>
      </c>
      <c r="B103" s="262"/>
      <c r="C103" s="262"/>
      <c r="D103" s="262"/>
      <c r="E103" s="262"/>
      <c r="F103" s="262"/>
      <c r="G103" s="262"/>
      <c r="H103" s="262"/>
      <c r="I103" s="262"/>
      <c r="J103" s="262"/>
      <c r="K103" s="262"/>
      <c r="L103" s="262"/>
      <c r="M103" s="262"/>
      <c r="N103" s="262"/>
      <c r="O103" s="262"/>
      <c r="P103" s="262"/>
      <c r="Q103" s="64">
        <v>2</v>
      </c>
      <c r="R103" s="263"/>
      <c r="S103" s="263"/>
      <c r="T103" s="263"/>
      <c r="U103" s="263"/>
      <c r="V103" s="263"/>
      <c r="W103" s="263"/>
      <c r="X103" s="263"/>
      <c r="Y103" s="263"/>
      <c r="Z103" s="263"/>
      <c r="AA103" s="263"/>
      <c r="AB103" s="263"/>
      <c r="AC103" s="263"/>
      <c r="AD103" s="263"/>
      <c r="AE103" s="263"/>
      <c r="AF103" s="64">
        <v>2</v>
      </c>
      <c r="AG103" s="263"/>
      <c r="AH103" s="263"/>
      <c r="AI103" s="263"/>
      <c r="AJ103" s="263"/>
      <c r="AK103" s="263"/>
      <c r="AL103" s="263"/>
      <c r="AM103" s="263"/>
      <c r="AN103" s="263"/>
      <c r="AO103" s="263"/>
      <c r="AP103" s="263"/>
      <c r="AQ103" s="263"/>
      <c r="AR103" s="263"/>
      <c r="AS103" s="263"/>
      <c r="AT103" s="263"/>
    </row>
    <row r="104" spans="1:46" s="22" customFormat="1" ht="45" customHeight="1" thickTop="1" thickBot="1" x14ac:dyDescent="0.3">
      <c r="A104" s="262" t="s">
        <v>891</v>
      </c>
      <c r="B104" s="262" t="s">
        <v>891</v>
      </c>
      <c r="C104" s="262" t="s">
        <v>891</v>
      </c>
      <c r="D104" s="262" t="s">
        <v>891</v>
      </c>
      <c r="E104" s="262" t="s">
        <v>891</v>
      </c>
      <c r="F104" s="262" t="s">
        <v>891</v>
      </c>
      <c r="G104" s="262" t="s">
        <v>891</v>
      </c>
      <c r="H104" s="262" t="s">
        <v>891</v>
      </c>
      <c r="I104" s="262" t="s">
        <v>891</v>
      </c>
      <c r="J104" s="262" t="s">
        <v>891</v>
      </c>
      <c r="K104" s="262" t="s">
        <v>891</v>
      </c>
      <c r="L104" s="262" t="s">
        <v>891</v>
      </c>
      <c r="M104" s="262" t="s">
        <v>891</v>
      </c>
      <c r="N104" s="262" t="s">
        <v>891</v>
      </c>
      <c r="O104" s="262" t="s">
        <v>891</v>
      </c>
      <c r="P104" s="262" t="s">
        <v>891</v>
      </c>
      <c r="Q104" s="64">
        <v>2</v>
      </c>
      <c r="R104" s="270"/>
      <c r="S104" s="270"/>
      <c r="T104" s="270"/>
      <c r="U104" s="270"/>
      <c r="V104" s="270"/>
      <c r="W104" s="270"/>
      <c r="X104" s="270"/>
      <c r="Y104" s="270"/>
      <c r="Z104" s="270"/>
      <c r="AA104" s="270"/>
      <c r="AB104" s="270"/>
      <c r="AC104" s="270"/>
      <c r="AD104" s="270"/>
      <c r="AE104" s="270"/>
      <c r="AF104" s="64">
        <v>2</v>
      </c>
      <c r="AG104" s="270"/>
      <c r="AH104" s="270"/>
      <c r="AI104" s="270"/>
      <c r="AJ104" s="270"/>
      <c r="AK104" s="270"/>
      <c r="AL104" s="270"/>
      <c r="AM104" s="270"/>
      <c r="AN104" s="270"/>
      <c r="AO104" s="270"/>
      <c r="AP104" s="270"/>
      <c r="AQ104" s="270"/>
      <c r="AR104" s="270"/>
      <c r="AS104" s="270"/>
      <c r="AT104" s="270"/>
    </row>
    <row r="105" spans="1:46" s="22" customFormat="1" ht="45" customHeight="1" thickTop="1" thickBot="1" x14ac:dyDescent="0.3">
      <c r="A105" s="262" t="s">
        <v>1993</v>
      </c>
      <c r="B105" s="262" t="s">
        <v>1993</v>
      </c>
      <c r="C105" s="262" t="s">
        <v>1993</v>
      </c>
      <c r="D105" s="262" t="s">
        <v>1993</v>
      </c>
      <c r="E105" s="262" t="s">
        <v>1993</v>
      </c>
      <c r="F105" s="262" t="s">
        <v>1993</v>
      </c>
      <c r="G105" s="262" t="s">
        <v>1993</v>
      </c>
      <c r="H105" s="262" t="s">
        <v>1993</v>
      </c>
      <c r="I105" s="262" t="s">
        <v>1993</v>
      </c>
      <c r="J105" s="262" t="s">
        <v>1993</v>
      </c>
      <c r="K105" s="262" t="s">
        <v>1993</v>
      </c>
      <c r="L105" s="262" t="s">
        <v>1993</v>
      </c>
      <c r="M105" s="262" t="s">
        <v>1993</v>
      </c>
      <c r="N105" s="262" t="s">
        <v>1993</v>
      </c>
      <c r="O105" s="262" t="s">
        <v>1993</v>
      </c>
      <c r="P105" s="262" t="s">
        <v>1993</v>
      </c>
      <c r="Q105" s="64">
        <v>2</v>
      </c>
      <c r="R105" s="270"/>
      <c r="S105" s="270"/>
      <c r="T105" s="270"/>
      <c r="U105" s="270"/>
      <c r="V105" s="270"/>
      <c r="W105" s="270"/>
      <c r="X105" s="270"/>
      <c r="Y105" s="270"/>
      <c r="Z105" s="270"/>
      <c r="AA105" s="270"/>
      <c r="AB105" s="270"/>
      <c r="AC105" s="270"/>
      <c r="AD105" s="270"/>
      <c r="AE105" s="270"/>
      <c r="AF105" s="64">
        <v>2</v>
      </c>
      <c r="AG105" s="270"/>
      <c r="AH105" s="270"/>
      <c r="AI105" s="270"/>
      <c r="AJ105" s="270"/>
      <c r="AK105" s="270"/>
      <c r="AL105" s="270"/>
      <c r="AM105" s="270"/>
      <c r="AN105" s="270"/>
      <c r="AO105" s="270"/>
      <c r="AP105" s="270"/>
      <c r="AQ105" s="270"/>
      <c r="AR105" s="270"/>
      <c r="AS105" s="270"/>
      <c r="AT105" s="270"/>
    </row>
    <row r="106" spans="1:46" s="22" customFormat="1" ht="45" customHeight="1" thickTop="1" thickBot="1" x14ac:dyDescent="0.3">
      <c r="A106" s="262" t="s">
        <v>1994</v>
      </c>
      <c r="B106" s="262" t="s">
        <v>1994</v>
      </c>
      <c r="C106" s="262" t="s">
        <v>1994</v>
      </c>
      <c r="D106" s="262" t="s">
        <v>1994</v>
      </c>
      <c r="E106" s="262" t="s">
        <v>1994</v>
      </c>
      <c r="F106" s="262" t="s">
        <v>1994</v>
      </c>
      <c r="G106" s="262" t="s">
        <v>1994</v>
      </c>
      <c r="H106" s="262" t="s">
        <v>1994</v>
      </c>
      <c r="I106" s="262" t="s">
        <v>1994</v>
      </c>
      <c r="J106" s="262" t="s">
        <v>1994</v>
      </c>
      <c r="K106" s="262" t="s">
        <v>1994</v>
      </c>
      <c r="L106" s="262" t="s">
        <v>1994</v>
      </c>
      <c r="M106" s="262" t="s">
        <v>1994</v>
      </c>
      <c r="N106" s="262" t="s">
        <v>1994</v>
      </c>
      <c r="O106" s="262" t="s">
        <v>1994</v>
      </c>
      <c r="P106" s="262" t="s">
        <v>1994</v>
      </c>
      <c r="Q106" s="64">
        <v>2</v>
      </c>
      <c r="R106" s="270"/>
      <c r="S106" s="270"/>
      <c r="T106" s="270"/>
      <c r="U106" s="270"/>
      <c r="V106" s="270"/>
      <c r="W106" s="270"/>
      <c r="X106" s="270"/>
      <c r="Y106" s="270"/>
      <c r="Z106" s="270"/>
      <c r="AA106" s="270"/>
      <c r="AB106" s="270"/>
      <c r="AC106" s="270"/>
      <c r="AD106" s="270"/>
      <c r="AE106" s="270"/>
      <c r="AF106" s="64">
        <v>2</v>
      </c>
      <c r="AG106" s="270"/>
      <c r="AH106" s="270"/>
      <c r="AI106" s="270"/>
      <c r="AJ106" s="270"/>
      <c r="AK106" s="270"/>
      <c r="AL106" s="270"/>
      <c r="AM106" s="270"/>
      <c r="AN106" s="270"/>
      <c r="AO106" s="270"/>
      <c r="AP106" s="270"/>
      <c r="AQ106" s="270"/>
      <c r="AR106" s="270"/>
      <c r="AS106" s="270"/>
      <c r="AT106" s="270"/>
    </row>
    <row r="107" spans="1:46" s="22" customFormat="1" ht="45" customHeight="1" thickTop="1" thickBot="1" x14ac:dyDescent="0.3">
      <c r="A107" s="263" t="s">
        <v>1995</v>
      </c>
      <c r="B107" s="263" t="s">
        <v>1995</v>
      </c>
      <c r="C107" s="263" t="s">
        <v>1995</v>
      </c>
      <c r="D107" s="263" t="s">
        <v>1995</v>
      </c>
      <c r="E107" s="263" t="s">
        <v>1995</v>
      </c>
      <c r="F107" s="263" t="s">
        <v>1995</v>
      </c>
      <c r="G107" s="263" t="s">
        <v>1995</v>
      </c>
      <c r="H107" s="263" t="s">
        <v>1995</v>
      </c>
      <c r="I107" s="263" t="s">
        <v>1995</v>
      </c>
      <c r="J107" s="263" t="s">
        <v>1995</v>
      </c>
      <c r="K107" s="263" t="s">
        <v>1995</v>
      </c>
      <c r="L107" s="263" t="s">
        <v>1995</v>
      </c>
      <c r="M107" s="263" t="s">
        <v>1995</v>
      </c>
      <c r="N107" s="263" t="s">
        <v>1995</v>
      </c>
      <c r="O107" s="263" t="s">
        <v>1995</v>
      </c>
      <c r="P107" s="263" t="s">
        <v>1995</v>
      </c>
      <c r="Q107" s="64">
        <v>2</v>
      </c>
      <c r="R107" s="270"/>
      <c r="S107" s="270"/>
      <c r="T107" s="270"/>
      <c r="U107" s="270"/>
      <c r="V107" s="270"/>
      <c r="W107" s="270"/>
      <c r="X107" s="270"/>
      <c r="Y107" s="270"/>
      <c r="Z107" s="270"/>
      <c r="AA107" s="270"/>
      <c r="AB107" s="270"/>
      <c r="AC107" s="270"/>
      <c r="AD107" s="270"/>
      <c r="AE107" s="270"/>
      <c r="AF107" s="64">
        <v>2</v>
      </c>
      <c r="AG107" s="270"/>
      <c r="AH107" s="270"/>
      <c r="AI107" s="270"/>
      <c r="AJ107" s="270"/>
      <c r="AK107" s="270"/>
      <c r="AL107" s="270"/>
      <c r="AM107" s="270"/>
      <c r="AN107" s="270"/>
      <c r="AO107" s="270"/>
      <c r="AP107" s="270"/>
      <c r="AQ107" s="270"/>
      <c r="AR107" s="270"/>
      <c r="AS107" s="270"/>
      <c r="AT107" s="270"/>
    </row>
    <row r="108" spans="1:46" s="22" customFormat="1" ht="45" customHeight="1" thickTop="1" thickBot="1" x14ac:dyDescent="0.3">
      <c r="A108" s="263" t="s">
        <v>1996</v>
      </c>
      <c r="B108" s="263" t="s">
        <v>1996</v>
      </c>
      <c r="C108" s="263" t="s">
        <v>1996</v>
      </c>
      <c r="D108" s="263" t="s">
        <v>1996</v>
      </c>
      <c r="E108" s="263" t="s">
        <v>1996</v>
      </c>
      <c r="F108" s="263" t="s">
        <v>1996</v>
      </c>
      <c r="G108" s="263" t="s">
        <v>1996</v>
      </c>
      <c r="H108" s="263" t="s">
        <v>1996</v>
      </c>
      <c r="I108" s="263" t="s">
        <v>1996</v>
      </c>
      <c r="J108" s="263" t="s">
        <v>1996</v>
      </c>
      <c r="K108" s="263" t="s">
        <v>1996</v>
      </c>
      <c r="L108" s="263" t="s">
        <v>1996</v>
      </c>
      <c r="M108" s="263" t="s">
        <v>1996</v>
      </c>
      <c r="N108" s="263" t="s">
        <v>1996</v>
      </c>
      <c r="O108" s="263" t="s">
        <v>1996</v>
      </c>
      <c r="P108" s="263" t="s">
        <v>1996</v>
      </c>
      <c r="Q108" s="64">
        <v>2</v>
      </c>
      <c r="R108" s="263"/>
      <c r="S108" s="263"/>
      <c r="T108" s="263"/>
      <c r="U108" s="263"/>
      <c r="V108" s="263"/>
      <c r="W108" s="263"/>
      <c r="X108" s="263"/>
      <c r="Y108" s="263"/>
      <c r="Z108" s="263"/>
      <c r="AA108" s="263"/>
      <c r="AB108" s="263"/>
      <c r="AC108" s="263"/>
      <c r="AD108" s="263"/>
      <c r="AE108" s="263"/>
      <c r="AF108" s="64">
        <v>2</v>
      </c>
      <c r="AG108" s="263"/>
      <c r="AH108" s="263"/>
      <c r="AI108" s="263"/>
      <c r="AJ108" s="263"/>
      <c r="AK108" s="263"/>
      <c r="AL108" s="263"/>
      <c r="AM108" s="263"/>
      <c r="AN108" s="263"/>
      <c r="AO108" s="263"/>
      <c r="AP108" s="263"/>
      <c r="AQ108" s="263"/>
      <c r="AR108" s="263"/>
      <c r="AS108" s="263"/>
      <c r="AT108" s="263"/>
    </row>
    <row r="109" spans="1:46" s="22" customFormat="1" ht="45" customHeight="1" thickTop="1" thickBot="1" x14ac:dyDescent="0.3">
      <c r="A109" s="262" t="s">
        <v>1997</v>
      </c>
      <c r="B109" s="262"/>
      <c r="C109" s="262"/>
      <c r="D109" s="262"/>
      <c r="E109" s="262"/>
      <c r="F109" s="262"/>
      <c r="G109" s="262"/>
      <c r="H109" s="262"/>
      <c r="I109" s="262"/>
      <c r="J109" s="262"/>
      <c r="K109" s="262"/>
      <c r="L109" s="262"/>
      <c r="M109" s="262"/>
      <c r="N109" s="262"/>
      <c r="O109" s="262"/>
      <c r="P109" s="262"/>
      <c r="Q109" s="64">
        <v>2</v>
      </c>
      <c r="R109" s="263"/>
      <c r="S109" s="263"/>
      <c r="T109" s="263"/>
      <c r="U109" s="263"/>
      <c r="V109" s="263"/>
      <c r="W109" s="263"/>
      <c r="X109" s="263"/>
      <c r="Y109" s="263"/>
      <c r="Z109" s="263"/>
      <c r="AA109" s="263"/>
      <c r="AB109" s="263"/>
      <c r="AC109" s="263"/>
      <c r="AD109" s="263"/>
      <c r="AE109" s="263"/>
      <c r="AF109" s="64">
        <v>2</v>
      </c>
      <c r="AG109" s="263"/>
      <c r="AH109" s="263"/>
      <c r="AI109" s="263"/>
      <c r="AJ109" s="263"/>
      <c r="AK109" s="263"/>
      <c r="AL109" s="263"/>
      <c r="AM109" s="263"/>
      <c r="AN109" s="263"/>
      <c r="AO109" s="263"/>
      <c r="AP109" s="263"/>
      <c r="AQ109" s="263"/>
      <c r="AR109" s="263"/>
      <c r="AS109" s="263"/>
      <c r="AT109" s="263"/>
    </row>
    <row r="110" spans="1:46" s="22" customFormat="1" ht="45" customHeight="1" thickTop="1" thickBot="1" x14ac:dyDescent="0.3">
      <c r="A110" s="262" t="s">
        <v>1998</v>
      </c>
      <c r="B110" s="262" t="s">
        <v>1998</v>
      </c>
      <c r="C110" s="262" t="s">
        <v>1998</v>
      </c>
      <c r="D110" s="262" t="s">
        <v>1998</v>
      </c>
      <c r="E110" s="262" t="s">
        <v>1998</v>
      </c>
      <c r="F110" s="262" t="s">
        <v>1998</v>
      </c>
      <c r="G110" s="262" t="s">
        <v>1998</v>
      </c>
      <c r="H110" s="262" t="s">
        <v>1998</v>
      </c>
      <c r="I110" s="262" t="s">
        <v>1998</v>
      </c>
      <c r="J110" s="262" t="s">
        <v>1998</v>
      </c>
      <c r="K110" s="262" t="s">
        <v>1998</v>
      </c>
      <c r="L110" s="262" t="s">
        <v>1998</v>
      </c>
      <c r="M110" s="262" t="s">
        <v>1998</v>
      </c>
      <c r="N110" s="262" t="s">
        <v>1998</v>
      </c>
      <c r="O110" s="262" t="s">
        <v>1998</v>
      </c>
      <c r="P110" s="262" t="s">
        <v>1998</v>
      </c>
      <c r="Q110" s="64">
        <v>2</v>
      </c>
      <c r="R110" s="270"/>
      <c r="S110" s="270"/>
      <c r="T110" s="270"/>
      <c r="U110" s="270"/>
      <c r="V110" s="270"/>
      <c r="W110" s="270"/>
      <c r="X110" s="270"/>
      <c r="Y110" s="270"/>
      <c r="Z110" s="270"/>
      <c r="AA110" s="270"/>
      <c r="AB110" s="270"/>
      <c r="AC110" s="270"/>
      <c r="AD110" s="270"/>
      <c r="AE110" s="270"/>
      <c r="AF110" s="64">
        <v>2</v>
      </c>
      <c r="AG110" s="270"/>
      <c r="AH110" s="270"/>
      <c r="AI110" s="270"/>
      <c r="AJ110" s="270"/>
      <c r="AK110" s="270"/>
      <c r="AL110" s="270"/>
      <c r="AM110" s="270"/>
      <c r="AN110" s="270"/>
      <c r="AO110" s="270"/>
      <c r="AP110" s="270"/>
      <c r="AQ110" s="270"/>
      <c r="AR110" s="270"/>
      <c r="AS110" s="270"/>
      <c r="AT110" s="270"/>
    </row>
    <row r="111" spans="1:46" s="22" customFormat="1" ht="45" customHeight="1" thickTop="1" thickBot="1" x14ac:dyDescent="0.3">
      <c r="A111" s="262" t="s">
        <v>1999</v>
      </c>
      <c r="B111" s="262" t="s">
        <v>1999</v>
      </c>
      <c r="C111" s="262" t="s">
        <v>1999</v>
      </c>
      <c r="D111" s="262" t="s">
        <v>1999</v>
      </c>
      <c r="E111" s="262" t="s">
        <v>1999</v>
      </c>
      <c r="F111" s="262" t="s">
        <v>1999</v>
      </c>
      <c r="G111" s="262" t="s">
        <v>1999</v>
      </c>
      <c r="H111" s="262" t="s">
        <v>1999</v>
      </c>
      <c r="I111" s="262" t="s">
        <v>1999</v>
      </c>
      <c r="J111" s="262" t="s">
        <v>1999</v>
      </c>
      <c r="K111" s="262" t="s">
        <v>1999</v>
      </c>
      <c r="L111" s="262" t="s">
        <v>1999</v>
      </c>
      <c r="M111" s="262" t="s">
        <v>1999</v>
      </c>
      <c r="N111" s="262" t="s">
        <v>1999</v>
      </c>
      <c r="O111" s="262" t="s">
        <v>1999</v>
      </c>
      <c r="P111" s="262" t="s">
        <v>1999</v>
      </c>
      <c r="Q111" s="64">
        <v>2</v>
      </c>
      <c r="R111" s="270"/>
      <c r="S111" s="270"/>
      <c r="T111" s="270"/>
      <c r="U111" s="270"/>
      <c r="V111" s="270"/>
      <c r="W111" s="270"/>
      <c r="X111" s="270"/>
      <c r="Y111" s="270"/>
      <c r="Z111" s="270"/>
      <c r="AA111" s="270"/>
      <c r="AB111" s="270"/>
      <c r="AC111" s="270"/>
      <c r="AD111" s="270"/>
      <c r="AE111" s="270"/>
      <c r="AF111" s="64">
        <v>2</v>
      </c>
      <c r="AG111" s="270"/>
      <c r="AH111" s="270"/>
      <c r="AI111" s="270"/>
      <c r="AJ111" s="270"/>
      <c r="AK111" s="270"/>
      <c r="AL111" s="270"/>
      <c r="AM111" s="270"/>
      <c r="AN111" s="270"/>
      <c r="AO111" s="270"/>
      <c r="AP111" s="270"/>
      <c r="AQ111" s="270"/>
      <c r="AR111" s="270"/>
      <c r="AS111" s="270"/>
      <c r="AT111" s="270"/>
    </row>
    <row r="112" spans="1:46" s="22" customFormat="1" ht="45" customHeight="1" thickTop="1" thickBot="1" x14ac:dyDescent="0.3">
      <c r="A112" s="262" t="s">
        <v>2000</v>
      </c>
      <c r="B112" s="262" t="s">
        <v>2000</v>
      </c>
      <c r="C112" s="262" t="s">
        <v>2000</v>
      </c>
      <c r="D112" s="262" t="s">
        <v>2000</v>
      </c>
      <c r="E112" s="262" t="s">
        <v>2000</v>
      </c>
      <c r="F112" s="262" t="s">
        <v>2000</v>
      </c>
      <c r="G112" s="262" t="s">
        <v>2000</v>
      </c>
      <c r="H112" s="262" t="s">
        <v>2000</v>
      </c>
      <c r="I112" s="262" t="s">
        <v>2000</v>
      </c>
      <c r="J112" s="262" t="s">
        <v>2000</v>
      </c>
      <c r="K112" s="262" t="s">
        <v>2000</v>
      </c>
      <c r="L112" s="262" t="s">
        <v>2000</v>
      </c>
      <c r="M112" s="262" t="s">
        <v>2000</v>
      </c>
      <c r="N112" s="262" t="s">
        <v>2000</v>
      </c>
      <c r="O112" s="262" t="s">
        <v>2000</v>
      </c>
      <c r="P112" s="262" t="s">
        <v>2000</v>
      </c>
      <c r="Q112" s="64">
        <v>2</v>
      </c>
      <c r="R112" s="270"/>
      <c r="S112" s="270"/>
      <c r="T112" s="270"/>
      <c r="U112" s="270"/>
      <c r="V112" s="270"/>
      <c r="W112" s="270"/>
      <c r="X112" s="270"/>
      <c r="Y112" s="270"/>
      <c r="Z112" s="270"/>
      <c r="AA112" s="270"/>
      <c r="AB112" s="270"/>
      <c r="AC112" s="270"/>
      <c r="AD112" s="270"/>
      <c r="AE112" s="270"/>
      <c r="AF112" s="64">
        <v>2</v>
      </c>
      <c r="AG112" s="270"/>
      <c r="AH112" s="270"/>
      <c r="AI112" s="270"/>
      <c r="AJ112" s="270"/>
      <c r="AK112" s="270"/>
      <c r="AL112" s="270"/>
      <c r="AM112" s="270"/>
      <c r="AN112" s="270"/>
      <c r="AO112" s="270"/>
      <c r="AP112" s="270"/>
      <c r="AQ112" s="270"/>
      <c r="AR112" s="270"/>
      <c r="AS112" s="270"/>
      <c r="AT112" s="270"/>
    </row>
    <row r="113" spans="1:46" s="22" customFormat="1" ht="45" customHeight="1" thickTop="1" thickBot="1" x14ac:dyDescent="0.3">
      <c r="A113" s="263" t="s">
        <v>2001</v>
      </c>
      <c r="B113" s="263" t="s">
        <v>2001</v>
      </c>
      <c r="C113" s="263" t="s">
        <v>2001</v>
      </c>
      <c r="D113" s="263" t="s">
        <v>2001</v>
      </c>
      <c r="E113" s="263" t="s">
        <v>2001</v>
      </c>
      <c r="F113" s="263" t="s">
        <v>2001</v>
      </c>
      <c r="G113" s="263" t="s">
        <v>2001</v>
      </c>
      <c r="H113" s="263" t="s">
        <v>2001</v>
      </c>
      <c r="I113" s="263" t="s">
        <v>2001</v>
      </c>
      <c r="J113" s="263" t="s">
        <v>2001</v>
      </c>
      <c r="K113" s="263" t="s">
        <v>2001</v>
      </c>
      <c r="L113" s="263" t="s">
        <v>2001</v>
      </c>
      <c r="M113" s="263" t="s">
        <v>2001</v>
      </c>
      <c r="N113" s="263" t="s">
        <v>2001</v>
      </c>
      <c r="O113" s="263" t="s">
        <v>2001</v>
      </c>
      <c r="P113" s="263" t="s">
        <v>2001</v>
      </c>
      <c r="Q113" s="64">
        <v>2</v>
      </c>
      <c r="R113" s="270"/>
      <c r="S113" s="270"/>
      <c r="T113" s="270"/>
      <c r="U113" s="270"/>
      <c r="V113" s="270"/>
      <c r="W113" s="270"/>
      <c r="X113" s="270"/>
      <c r="Y113" s="270"/>
      <c r="Z113" s="270"/>
      <c r="AA113" s="270"/>
      <c r="AB113" s="270"/>
      <c r="AC113" s="270"/>
      <c r="AD113" s="270"/>
      <c r="AE113" s="270"/>
      <c r="AF113" s="64">
        <v>2</v>
      </c>
      <c r="AG113" s="270"/>
      <c r="AH113" s="270"/>
      <c r="AI113" s="270"/>
      <c r="AJ113" s="270"/>
      <c r="AK113" s="270"/>
      <c r="AL113" s="270"/>
      <c r="AM113" s="270"/>
      <c r="AN113" s="270"/>
      <c r="AO113" s="270"/>
      <c r="AP113" s="270"/>
      <c r="AQ113" s="270"/>
      <c r="AR113" s="270"/>
      <c r="AS113" s="270"/>
      <c r="AT113" s="270"/>
    </row>
    <row r="114" spans="1:46" s="22" customFormat="1" ht="45" customHeight="1" thickTop="1" thickBot="1" x14ac:dyDescent="0.3">
      <c r="A114" s="263" t="s">
        <v>2002</v>
      </c>
      <c r="B114" s="263" t="s">
        <v>2002</v>
      </c>
      <c r="C114" s="263" t="s">
        <v>2002</v>
      </c>
      <c r="D114" s="263" t="s">
        <v>2002</v>
      </c>
      <c r="E114" s="263" t="s">
        <v>2002</v>
      </c>
      <c r="F114" s="263" t="s">
        <v>2002</v>
      </c>
      <c r="G114" s="263" t="s">
        <v>2002</v>
      </c>
      <c r="H114" s="263" t="s">
        <v>2002</v>
      </c>
      <c r="I114" s="263" t="s">
        <v>2002</v>
      </c>
      <c r="J114" s="263" t="s">
        <v>2002</v>
      </c>
      <c r="K114" s="263" t="s">
        <v>2002</v>
      </c>
      <c r="L114" s="263" t="s">
        <v>2002</v>
      </c>
      <c r="M114" s="263" t="s">
        <v>2002</v>
      </c>
      <c r="N114" s="263" t="s">
        <v>2002</v>
      </c>
      <c r="O114" s="263" t="s">
        <v>2002</v>
      </c>
      <c r="P114" s="263" t="s">
        <v>2002</v>
      </c>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s="22" customFormat="1" ht="45" customHeight="1" thickTop="1" thickBot="1" x14ac:dyDescent="0.3">
      <c r="A115" s="262" t="s">
        <v>2003</v>
      </c>
      <c r="B115" s="262" t="s">
        <v>2003</v>
      </c>
      <c r="C115" s="262" t="s">
        <v>2003</v>
      </c>
      <c r="D115" s="262" t="s">
        <v>2003</v>
      </c>
      <c r="E115" s="262" t="s">
        <v>2003</v>
      </c>
      <c r="F115" s="262" t="s">
        <v>2003</v>
      </c>
      <c r="G115" s="262" t="s">
        <v>2003</v>
      </c>
      <c r="H115" s="262" t="s">
        <v>2003</v>
      </c>
      <c r="I115" s="262" t="s">
        <v>2003</v>
      </c>
      <c r="J115" s="262" t="s">
        <v>2003</v>
      </c>
      <c r="K115" s="262" t="s">
        <v>2003</v>
      </c>
      <c r="L115" s="262" t="s">
        <v>2003</v>
      </c>
      <c r="M115" s="262" t="s">
        <v>2003</v>
      </c>
      <c r="N115" s="262" t="s">
        <v>2003</v>
      </c>
      <c r="O115" s="262" t="s">
        <v>2003</v>
      </c>
      <c r="P115" s="262" t="s">
        <v>2003</v>
      </c>
      <c r="Q115" s="64">
        <v>2</v>
      </c>
      <c r="R115" s="270"/>
      <c r="S115" s="270"/>
      <c r="T115" s="270"/>
      <c r="U115" s="270"/>
      <c r="V115" s="270"/>
      <c r="W115" s="270"/>
      <c r="X115" s="270"/>
      <c r="Y115" s="270"/>
      <c r="Z115" s="270"/>
      <c r="AA115" s="270"/>
      <c r="AB115" s="270"/>
      <c r="AC115" s="270"/>
      <c r="AD115" s="270"/>
      <c r="AE115" s="270"/>
      <c r="AF115" s="64">
        <v>2</v>
      </c>
      <c r="AG115" s="270"/>
      <c r="AH115" s="270"/>
      <c r="AI115" s="270"/>
      <c r="AJ115" s="270"/>
      <c r="AK115" s="270"/>
      <c r="AL115" s="270"/>
      <c r="AM115" s="270"/>
      <c r="AN115" s="270"/>
      <c r="AO115" s="270"/>
      <c r="AP115" s="270"/>
      <c r="AQ115" s="270"/>
      <c r="AR115" s="270"/>
      <c r="AS115" s="270"/>
      <c r="AT115" s="270"/>
    </row>
    <row r="116" spans="1:46" s="22" customFormat="1" ht="45" customHeight="1" thickTop="1" thickBot="1" x14ac:dyDescent="0.3">
      <c r="A116" s="263" t="s">
        <v>2004</v>
      </c>
      <c r="B116" s="263" t="s">
        <v>2004</v>
      </c>
      <c r="C116" s="263" t="s">
        <v>2004</v>
      </c>
      <c r="D116" s="263" t="s">
        <v>2004</v>
      </c>
      <c r="E116" s="263" t="s">
        <v>2004</v>
      </c>
      <c r="F116" s="263" t="s">
        <v>2004</v>
      </c>
      <c r="G116" s="263" t="s">
        <v>2004</v>
      </c>
      <c r="H116" s="263" t="s">
        <v>2004</v>
      </c>
      <c r="I116" s="263" t="s">
        <v>2004</v>
      </c>
      <c r="J116" s="263" t="s">
        <v>2004</v>
      </c>
      <c r="K116" s="263" t="s">
        <v>2004</v>
      </c>
      <c r="L116" s="263" t="s">
        <v>2004</v>
      </c>
      <c r="M116" s="263" t="s">
        <v>2004</v>
      </c>
      <c r="N116" s="263" t="s">
        <v>2004</v>
      </c>
      <c r="O116" s="263" t="s">
        <v>2004</v>
      </c>
      <c r="P116" s="263" t="s">
        <v>2004</v>
      </c>
      <c r="Q116" s="64">
        <v>2</v>
      </c>
      <c r="R116" s="270"/>
      <c r="S116" s="270"/>
      <c r="T116" s="270"/>
      <c r="U116" s="270"/>
      <c r="V116" s="270"/>
      <c r="W116" s="270"/>
      <c r="X116" s="270"/>
      <c r="Y116" s="270"/>
      <c r="Z116" s="270"/>
      <c r="AA116" s="270"/>
      <c r="AB116" s="270"/>
      <c r="AC116" s="270"/>
      <c r="AD116" s="270"/>
      <c r="AE116" s="270"/>
      <c r="AF116" s="64">
        <v>2</v>
      </c>
      <c r="AG116" s="270"/>
      <c r="AH116" s="270"/>
      <c r="AI116" s="270"/>
      <c r="AJ116" s="270"/>
      <c r="AK116" s="270"/>
      <c r="AL116" s="270"/>
      <c r="AM116" s="270"/>
      <c r="AN116" s="270"/>
      <c r="AO116" s="270"/>
      <c r="AP116" s="270"/>
      <c r="AQ116" s="270"/>
      <c r="AR116" s="270"/>
      <c r="AS116" s="270"/>
      <c r="AT116" s="27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1" t="s">
        <v>57</v>
      </c>
      <c r="B118" s="271"/>
      <c r="C118" s="271"/>
      <c r="D118" s="271"/>
      <c r="E118" s="271"/>
      <c r="F118" s="271"/>
      <c r="G118" s="271"/>
      <c r="H118" s="271"/>
      <c r="I118" s="271"/>
      <c r="J118" s="271"/>
      <c r="K118" s="271"/>
      <c r="L118" s="271"/>
      <c r="M118" s="271"/>
      <c r="N118" s="271"/>
      <c r="O118" s="271"/>
      <c r="P118" s="271"/>
      <c r="Q118" s="66" t="s">
        <v>48</v>
      </c>
      <c r="R118" s="272" t="s">
        <v>49</v>
      </c>
      <c r="S118" s="272"/>
      <c r="T118" s="272"/>
      <c r="U118" s="272"/>
      <c r="V118" s="272"/>
      <c r="W118" s="272"/>
      <c r="X118" s="272"/>
      <c r="Y118" s="272"/>
      <c r="Z118" s="272"/>
      <c r="AA118" s="272"/>
      <c r="AB118" s="272"/>
      <c r="AC118" s="272"/>
      <c r="AD118" s="272"/>
      <c r="AE118" s="272"/>
      <c r="AF118" s="67" t="s">
        <v>48</v>
      </c>
      <c r="AG118" s="273" t="s">
        <v>8</v>
      </c>
      <c r="AH118" s="273"/>
      <c r="AI118" s="273"/>
      <c r="AJ118" s="273"/>
      <c r="AK118" s="273"/>
      <c r="AL118" s="273"/>
      <c r="AM118" s="273"/>
      <c r="AN118" s="273"/>
      <c r="AO118" s="273"/>
      <c r="AP118" s="273"/>
      <c r="AQ118" s="273"/>
      <c r="AR118" s="273"/>
      <c r="AS118" s="273"/>
      <c r="AT118" s="273"/>
    </row>
    <row r="119" spans="1:46" s="22" customFormat="1" ht="45" customHeight="1" thickTop="1" thickBot="1" x14ac:dyDescent="0.3">
      <c r="A119" s="262" t="s">
        <v>2005</v>
      </c>
      <c r="B119" s="262" t="s">
        <v>2005</v>
      </c>
      <c r="C119" s="262" t="s">
        <v>2005</v>
      </c>
      <c r="D119" s="262" t="s">
        <v>2005</v>
      </c>
      <c r="E119" s="262" t="s">
        <v>2005</v>
      </c>
      <c r="F119" s="262" t="s">
        <v>2005</v>
      </c>
      <c r="G119" s="262" t="s">
        <v>2005</v>
      </c>
      <c r="H119" s="262" t="s">
        <v>2005</v>
      </c>
      <c r="I119" s="262" t="s">
        <v>2005</v>
      </c>
      <c r="J119" s="262" t="s">
        <v>2005</v>
      </c>
      <c r="K119" s="262" t="s">
        <v>2005</v>
      </c>
      <c r="L119" s="262" t="s">
        <v>2005</v>
      </c>
      <c r="M119" s="262" t="s">
        <v>2005</v>
      </c>
      <c r="N119" s="262" t="s">
        <v>2005</v>
      </c>
      <c r="O119" s="262" t="s">
        <v>2005</v>
      </c>
      <c r="P119" s="262" t="s">
        <v>2005</v>
      </c>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s="22" customFormat="1" ht="45" customHeight="1" thickTop="1" thickBot="1" x14ac:dyDescent="0.3">
      <c r="A120" s="262" t="s">
        <v>985</v>
      </c>
      <c r="B120" s="262" t="s">
        <v>985</v>
      </c>
      <c r="C120" s="262" t="s">
        <v>985</v>
      </c>
      <c r="D120" s="262" t="s">
        <v>985</v>
      </c>
      <c r="E120" s="262" t="s">
        <v>985</v>
      </c>
      <c r="F120" s="262" t="s">
        <v>985</v>
      </c>
      <c r="G120" s="262" t="s">
        <v>985</v>
      </c>
      <c r="H120" s="262" t="s">
        <v>985</v>
      </c>
      <c r="I120" s="262" t="s">
        <v>985</v>
      </c>
      <c r="J120" s="262" t="s">
        <v>985</v>
      </c>
      <c r="K120" s="262" t="s">
        <v>985</v>
      </c>
      <c r="L120" s="262" t="s">
        <v>985</v>
      </c>
      <c r="M120" s="262" t="s">
        <v>985</v>
      </c>
      <c r="N120" s="262" t="s">
        <v>985</v>
      </c>
      <c r="O120" s="262" t="s">
        <v>985</v>
      </c>
      <c r="P120" s="262" t="s">
        <v>985</v>
      </c>
      <c r="Q120" s="64">
        <v>2</v>
      </c>
      <c r="R120" s="270"/>
      <c r="S120" s="270"/>
      <c r="T120" s="270"/>
      <c r="U120" s="270"/>
      <c r="V120" s="270"/>
      <c r="W120" s="270"/>
      <c r="X120" s="270"/>
      <c r="Y120" s="270"/>
      <c r="Z120" s="270"/>
      <c r="AA120" s="270"/>
      <c r="AB120" s="270"/>
      <c r="AC120" s="270"/>
      <c r="AD120" s="270"/>
      <c r="AE120" s="270"/>
      <c r="AF120" s="64">
        <v>2</v>
      </c>
      <c r="AG120" s="270"/>
      <c r="AH120" s="270"/>
      <c r="AI120" s="270"/>
      <c r="AJ120" s="270"/>
      <c r="AK120" s="270"/>
      <c r="AL120" s="270"/>
      <c r="AM120" s="270"/>
      <c r="AN120" s="270"/>
      <c r="AO120" s="270"/>
      <c r="AP120" s="270"/>
      <c r="AQ120" s="270"/>
      <c r="AR120" s="270"/>
      <c r="AS120" s="270"/>
      <c r="AT120" s="270"/>
    </row>
    <row r="121" spans="1:46" s="22" customFormat="1" ht="45" customHeight="1" thickTop="1" thickBot="1" x14ac:dyDescent="0.3">
      <c r="A121" s="262" t="s">
        <v>986</v>
      </c>
      <c r="B121" s="262" t="s">
        <v>986</v>
      </c>
      <c r="C121" s="262" t="s">
        <v>986</v>
      </c>
      <c r="D121" s="262" t="s">
        <v>986</v>
      </c>
      <c r="E121" s="262" t="s">
        <v>986</v>
      </c>
      <c r="F121" s="262" t="s">
        <v>986</v>
      </c>
      <c r="G121" s="262" t="s">
        <v>986</v>
      </c>
      <c r="H121" s="262" t="s">
        <v>986</v>
      </c>
      <c r="I121" s="262" t="s">
        <v>986</v>
      </c>
      <c r="J121" s="262" t="s">
        <v>986</v>
      </c>
      <c r="K121" s="262" t="s">
        <v>986</v>
      </c>
      <c r="L121" s="262" t="s">
        <v>986</v>
      </c>
      <c r="M121" s="262" t="s">
        <v>986</v>
      </c>
      <c r="N121" s="262" t="s">
        <v>986</v>
      </c>
      <c r="O121" s="262" t="s">
        <v>986</v>
      </c>
      <c r="P121" s="262" t="s">
        <v>986</v>
      </c>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2" spans="1:46" s="22" customFormat="1" ht="45" customHeight="1" thickTop="1" thickBot="1" x14ac:dyDescent="0.3">
      <c r="A122" s="262" t="s">
        <v>987</v>
      </c>
      <c r="B122" s="262" t="s">
        <v>987</v>
      </c>
      <c r="C122" s="262" t="s">
        <v>987</v>
      </c>
      <c r="D122" s="262" t="s">
        <v>987</v>
      </c>
      <c r="E122" s="262" t="s">
        <v>987</v>
      </c>
      <c r="F122" s="262" t="s">
        <v>987</v>
      </c>
      <c r="G122" s="262" t="s">
        <v>987</v>
      </c>
      <c r="H122" s="262" t="s">
        <v>987</v>
      </c>
      <c r="I122" s="262" t="s">
        <v>987</v>
      </c>
      <c r="J122" s="262" t="s">
        <v>987</v>
      </c>
      <c r="K122" s="262" t="s">
        <v>987</v>
      </c>
      <c r="L122" s="262" t="s">
        <v>987</v>
      </c>
      <c r="M122" s="262" t="s">
        <v>987</v>
      </c>
      <c r="N122" s="262" t="s">
        <v>987</v>
      </c>
      <c r="O122" s="262" t="s">
        <v>987</v>
      </c>
      <c r="P122" s="262" t="s">
        <v>987</v>
      </c>
      <c r="Q122" s="64">
        <v>2</v>
      </c>
      <c r="R122" s="263"/>
      <c r="S122" s="263"/>
      <c r="T122" s="263"/>
      <c r="U122" s="263"/>
      <c r="V122" s="263"/>
      <c r="W122" s="263"/>
      <c r="X122" s="263"/>
      <c r="Y122" s="263"/>
      <c r="Z122" s="263"/>
      <c r="AA122" s="263"/>
      <c r="AB122" s="263"/>
      <c r="AC122" s="263"/>
      <c r="AD122" s="263"/>
      <c r="AE122" s="263"/>
      <c r="AF122" s="64">
        <v>2</v>
      </c>
      <c r="AG122" s="263"/>
      <c r="AH122" s="263"/>
      <c r="AI122" s="263"/>
      <c r="AJ122" s="263"/>
      <c r="AK122" s="263"/>
      <c r="AL122" s="263"/>
      <c r="AM122" s="263"/>
      <c r="AN122" s="263"/>
      <c r="AO122" s="263"/>
      <c r="AP122" s="263"/>
      <c r="AQ122" s="263"/>
      <c r="AR122" s="263"/>
      <c r="AS122" s="263"/>
      <c r="AT122" s="263"/>
    </row>
    <row r="123" spans="1:46" s="22" customFormat="1" ht="45" customHeight="1" thickTop="1" thickBot="1" x14ac:dyDescent="0.3">
      <c r="A123" s="262" t="s">
        <v>2006</v>
      </c>
      <c r="B123" s="262" t="s">
        <v>2006</v>
      </c>
      <c r="C123" s="262" t="s">
        <v>2006</v>
      </c>
      <c r="D123" s="262" t="s">
        <v>2006</v>
      </c>
      <c r="E123" s="262" t="s">
        <v>2006</v>
      </c>
      <c r="F123" s="262" t="s">
        <v>2006</v>
      </c>
      <c r="G123" s="262" t="s">
        <v>2006</v>
      </c>
      <c r="H123" s="262" t="s">
        <v>2006</v>
      </c>
      <c r="I123" s="262" t="s">
        <v>2006</v>
      </c>
      <c r="J123" s="262" t="s">
        <v>2006</v>
      </c>
      <c r="K123" s="262" t="s">
        <v>2006</v>
      </c>
      <c r="L123" s="262" t="s">
        <v>2006</v>
      </c>
      <c r="M123" s="262" t="s">
        <v>2006</v>
      </c>
      <c r="N123" s="262" t="s">
        <v>2006</v>
      </c>
      <c r="O123" s="262" t="s">
        <v>2006</v>
      </c>
      <c r="P123" s="262" t="s">
        <v>2006</v>
      </c>
      <c r="Q123" s="64">
        <v>2</v>
      </c>
      <c r="R123" s="263"/>
      <c r="S123" s="263"/>
      <c r="T123" s="263"/>
      <c r="U123" s="263"/>
      <c r="V123" s="263"/>
      <c r="W123" s="263"/>
      <c r="X123" s="263"/>
      <c r="Y123" s="263"/>
      <c r="Z123" s="263"/>
      <c r="AA123" s="263"/>
      <c r="AB123" s="263"/>
      <c r="AC123" s="263"/>
      <c r="AD123" s="263"/>
      <c r="AE123" s="263"/>
      <c r="AF123" s="64">
        <v>2</v>
      </c>
      <c r="AG123" s="263"/>
      <c r="AH123" s="263"/>
      <c r="AI123" s="263"/>
      <c r="AJ123" s="263"/>
      <c r="AK123" s="263"/>
      <c r="AL123" s="263"/>
      <c r="AM123" s="263"/>
      <c r="AN123" s="263"/>
      <c r="AO123" s="263"/>
      <c r="AP123" s="263"/>
      <c r="AQ123" s="263"/>
      <c r="AR123" s="263"/>
      <c r="AS123" s="263"/>
      <c r="AT123" s="26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5" t="s">
        <v>2007</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66" t="s">
        <v>45</v>
      </c>
      <c r="AH126" s="266"/>
      <c r="AI126" s="266"/>
      <c r="AJ126" s="266"/>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46</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7" t="s">
        <v>2008</v>
      </c>
      <c r="B130" s="267"/>
      <c r="C130" s="267"/>
      <c r="D130" s="267"/>
      <c r="E130" s="267"/>
      <c r="F130" s="267"/>
      <c r="G130" s="267"/>
      <c r="H130" s="267"/>
      <c r="I130" s="267"/>
      <c r="J130" s="267"/>
      <c r="K130" s="267"/>
      <c r="L130" s="267"/>
      <c r="M130" s="267"/>
      <c r="N130" s="267"/>
      <c r="O130" s="267"/>
      <c r="P130" s="267"/>
      <c r="Q130" s="61"/>
      <c r="R130" s="56"/>
      <c r="S130" s="56"/>
      <c r="T130" s="56"/>
      <c r="U130" s="56"/>
      <c r="V130" s="268"/>
      <c r="W130" s="268"/>
      <c r="X130" s="268"/>
      <c r="Y130" s="268"/>
      <c r="Z130" s="268"/>
      <c r="AA130" s="268"/>
      <c r="AB130" s="268"/>
      <c r="AC130" s="268"/>
      <c r="AD130" s="268"/>
      <c r="AE130" s="268"/>
      <c r="AF130" s="61"/>
      <c r="AG130" s="56"/>
      <c r="AH130" s="56"/>
      <c r="AI130" s="56"/>
      <c r="AJ130" s="56"/>
      <c r="AK130" s="268"/>
      <c r="AL130" s="268"/>
      <c r="AM130" s="268"/>
      <c r="AN130" s="268"/>
      <c r="AO130" s="268"/>
      <c r="AP130" s="268"/>
      <c r="AQ130" s="268"/>
      <c r="AR130" s="268"/>
      <c r="AS130" s="268"/>
      <c r="AT130" s="268"/>
    </row>
    <row r="131" spans="1:46" s="22" customFormat="1" ht="45" customHeight="1" thickTop="1" thickBot="1" x14ac:dyDescent="0.3">
      <c r="A131" s="259" t="s">
        <v>25</v>
      </c>
      <c r="B131" s="259"/>
      <c r="C131" s="259"/>
      <c r="D131" s="259"/>
      <c r="E131" s="259"/>
      <c r="F131" s="259"/>
      <c r="G131" s="259"/>
      <c r="H131" s="259"/>
      <c r="I131" s="259"/>
      <c r="J131" s="259"/>
      <c r="K131" s="259"/>
      <c r="L131" s="259"/>
      <c r="M131" s="259"/>
      <c r="N131" s="259"/>
      <c r="O131" s="259"/>
      <c r="P131" s="259"/>
      <c r="Q131" s="62" t="s">
        <v>48</v>
      </c>
      <c r="R131" s="260" t="s">
        <v>49</v>
      </c>
      <c r="S131" s="260"/>
      <c r="T131" s="260"/>
      <c r="U131" s="260"/>
      <c r="V131" s="260"/>
      <c r="W131" s="260"/>
      <c r="X131" s="260"/>
      <c r="Y131" s="260"/>
      <c r="Z131" s="260"/>
      <c r="AA131" s="260"/>
      <c r="AB131" s="260"/>
      <c r="AC131" s="260"/>
      <c r="AD131" s="260"/>
      <c r="AE131" s="260"/>
      <c r="AF131" s="63" t="s">
        <v>48</v>
      </c>
      <c r="AG131" s="261" t="s">
        <v>8</v>
      </c>
      <c r="AH131" s="261"/>
      <c r="AI131" s="261"/>
      <c r="AJ131" s="261"/>
      <c r="AK131" s="261"/>
      <c r="AL131" s="261"/>
      <c r="AM131" s="261"/>
      <c r="AN131" s="261"/>
      <c r="AO131" s="261"/>
      <c r="AP131" s="261"/>
      <c r="AQ131" s="261"/>
      <c r="AR131" s="261"/>
      <c r="AS131" s="261"/>
      <c r="AT131" s="261"/>
    </row>
    <row r="132" spans="1:46" s="22" customFormat="1" ht="45" customHeight="1" thickTop="1" thickBot="1" x14ac:dyDescent="0.3">
      <c r="A132" s="262" t="s">
        <v>2009</v>
      </c>
      <c r="B132" s="262"/>
      <c r="C132" s="262"/>
      <c r="D132" s="262"/>
      <c r="E132" s="262"/>
      <c r="F132" s="262"/>
      <c r="G132" s="262"/>
      <c r="H132" s="262"/>
      <c r="I132" s="262"/>
      <c r="J132" s="262"/>
      <c r="K132" s="262"/>
      <c r="L132" s="262"/>
      <c r="M132" s="262"/>
      <c r="N132" s="262"/>
      <c r="O132" s="262"/>
      <c r="P132" s="262"/>
      <c r="Q132" s="64">
        <v>2</v>
      </c>
      <c r="R132" s="263"/>
      <c r="S132" s="263"/>
      <c r="T132" s="263"/>
      <c r="U132" s="263"/>
      <c r="V132" s="263"/>
      <c r="W132" s="263"/>
      <c r="X132" s="263"/>
      <c r="Y132" s="263"/>
      <c r="Z132" s="263"/>
      <c r="AA132" s="263"/>
      <c r="AB132" s="263"/>
      <c r="AC132" s="263"/>
      <c r="AD132" s="263"/>
      <c r="AE132" s="263"/>
      <c r="AF132" s="64">
        <v>2</v>
      </c>
      <c r="AG132" s="263"/>
      <c r="AH132" s="263"/>
      <c r="AI132" s="263"/>
      <c r="AJ132" s="263"/>
      <c r="AK132" s="263"/>
      <c r="AL132" s="263"/>
      <c r="AM132" s="263"/>
      <c r="AN132" s="263"/>
      <c r="AO132" s="263"/>
      <c r="AP132" s="263"/>
      <c r="AQ132" s="263"/>
      <c r="AR132" s="263"/>
      <c r="AS132" s="263"/>
      <c r="AT132" s="263"/>
    </row>
    <row r="133" spans="1:46" s="22" customFormat="1" ht="45" customHeight="1" thickTop="1" thickBot="1" x14ac:dyDescent="0.3">
      <c r="A133" s="262" t="s">
        <v>891</v>
      </c>
      <c r="B133" s="262" t="s">
        <v>891</v>
      </c>
      <c r="C133" s="262" t="s">
        <v>891</v>
      </c>
      <c r="D133" s="262" t="s">
        <v>891</v>
      </c>
      <c r="E133" s="262" t="s">
        <v>891</v>
      </c>
      <c r="F133" s="262" t="s">
        <v>891</v>
      </c>
      <c r="G133" s="262" t="s">
        <v>891</v>
      </c>
      <c r="H133" s="262" t="s">
        <v>891</v>
      </c>
      <c r="I133" s="262" t="s">
        <v>891</v>
      </c>
      <c r="J133" s="262" t="s">
        <v>891</v>
      </c>
      <c r="K133" s="262" t="s">
        <v>891</v>
      </c>
      <c r="L133" s="262" t="s">
        <v>891</v>
      </c>
      <c r="M133" s="262" t="s">
        <v>891</v>
      </c>
      <c r="N133" s="262" t="s">
        <v>891</v>
      </c>
      <c r="O133" s="262" t="s">
        <v>891</v>
      </c>
      <c r="P133" s="262" t="s">
        <v>891</v>
      </c>
      <c r="Q133" s="64">
        <v>2</v>
      </c>
      <c r="R133" s="270"/>
      <c r="S133" s="270"/>
      <c r="T133" s="270"/>
      <c r="U133" s="270"/>
      <c r="V133" s="270"/>
      <c r="W133" s="270"/>
      <c r="X133" s="270"/>
      <c r="Y133" s="270"/>
      <c r="Z133" s="270"/>
      <c r="AA133" s="270"/>
      <c r="AB133" s="270"/>
      <c r="AC133" s="270"/>
      <c r="AD133" s="270"/>
      <c r="AE133" s="270"/>
      <c r="AF133" s="64">
        <v>2</v>
      </c>
      <c r="AG133" s="270"/>
      <c r="AH133" s="270"/>
      <c r="AI133" s="270"/>
      <c r="AJ133" s="270"/>
      <c r="AK133" s="270"/>
      <c r="AL133" s="270"/>
      <c r="AM133" s="270"/>
      <c r="AN133" s="270"/>
      <c r="AO133" s="270"/>
      <c r="AP133" s="270"/>
      <c r="AQ133" s="270"/>
      <c r="AR133" s="270"/>
      <c r="AS133" s="270"/>
      <c r="AT133" s="270"/>
    </row>
    <row r="134" spans="1:46" s="22" customFormat="1" ht="45" customHeight="1" thickTop="1" thickBot="1" x14ac:dyDescent="0.3">
      <c r="A134" s="262" t="s">
        <v>2010</v>
      </c>
      <c r="B134" s="262" t="s">
        <v>2010</v>
      </c>
      <c r="C134" s="262" t="s">
        <v>2010</v>
      </c>
      <c r="D134" s="262" t="s">
        <v>2010</v>
      </c>
      <c r="E134" s="262" t="s">
        <v>2010</v>
      </c>
      <c r="F134" s="262" t="s">
        <v>2010</v>
      </c>
      <c r="G134" s="262" t="s">
        <v>2010</v>
      </c>
      <c r="H134" s="262" t="s">
        <v>2010</v>
      </c>
      <c r="I134" s="262" t="s">
        <v>2010</v>
      </c>
      <c r="J134" s="262" t="s">
        <v>2010</v>
      </c>
      <c r="K134" s="262" t="s">
        <v>2010</v>
      </c>
      <c r="L134" s="262" t="s">
        <v>2010</v>
      </c>
      <c r="M134" s="262" t="s">
        <v>2010</v>
      </c>
      <c r="N134" s="262" t="s">
        <v>2010</v>
      </c>
      <c r="O134" s="262" t="s">
        <v>2010</v>
      </c>
      <c r="P134" s="262" t="s">
        <v>2010</v>
      </c>
      <c r="Q134" s="64">
        <v>2</v>
      </c>
      <c r="R134" s="270"/>
      <c r="S134" s="270"/>
      <c r="T134" s="270"/>
      <c r="U134" s="270"/>
      <c r="V134" s="270"/>
      <c r="W134" s="270"/>
      <c r="X134" s="270"/>
      <c r="Y134" s="270"/>
      <c r="Z134" s="270"/>
      <c r="AA134" s="270"/>
      <c r="AB134" s="270"/>
      <c r="AC134" s="270"/>
      <c r="AD134" s="270"/>
      <c r="AE134" s="270"/>
      <c r="AF134" s="64">
        <v>2</v>
      </c>
      <c r="AG134" s="270"/>
      <c r="AH134" s="270"/>
      <c r="AI134" s="270"/>
      <c r="AJ134" s="270"/>
      <c r="AK134" s="270"/>
      <c r="AL134" s="270"/>
      <c r="AM134" s="270"/>
      <c r="AN134" s="270"/>
      <c r="AO134" s="270"/>
      <c r="AP134" s="270"/>
      <c r="AQ134" s="270"/>
      <c r="AR134" s="270"/>
      <c r="AS134" s="270"/>
      <c r="AT134" s="270"/>
    </row>
    <row r="135" spans="1:46" s="22" customFormat="1" ht="45" customHeight="1" thickTop="1" thickBot="1" x14ac:dyDescent="0.3">
      <c r="A135" s="262" t="s">
        <v>2011</v>
      </c>
      <c r="B135" s="262" t="s">
        <v>2011</v>
      </c>
      <c r="C135" s="262" t="s">
        <v>2011</v>
      </c>
      <c r="D135" s="262" t="s">
        <v>2011</v>
      </c>
      <c r="E135" s="262" t="s">
        <v>2011</v>
      </c>
      <c r="F135" s="262" t="s">
        <v>2011</v>
      </c>
      <c r="G135" s="262" t="s">
        <v>2011</v>
      </c>
      <c r="H135" s="262" t="s">
        <v>2011</v>
      </c>
      <c r="I135" s="262" t="s">
        <v>2011</v>
      </c>
      <c r="J135" s="262" t="s">
        <v>2011</v>
      </c>
      <c r="K135" s="262" t="s">
        <v>2011</v>
      </c>
      <c r="L135" s="262" t="s">
        <v>2011</v>
      </c>
      <c r="M135" s="262" t="s">
        <v>2011</v>
      </c>
      <c r="N135" s="262" t="s">
        <v>2011</v>
      </c>
      <c r="O135" s="262" t="s">
        <v>2011</v>
      </c>
      <c r="P135" s="262" t="s">
        <v>2011</v>
      </c>
      <c r="Q135" s="64">
        <v>2</v>
      </c>
      <c r="R135" s="270"/>
      <c r="S135" s="270"/>
      <c r="T135" s="270"/>
      <c r="U135" s="270"/>
      <c r="V135" s="270"/>
      <c r="W135" s="270"/>
      <c r="X135" s="270"/>
      <c r="Y135" s="270"/>
      <c r="Z135" s="270"/>
      <c r="AA135" s="270"/>
      <c r="AB135" s="270"/>
      <c r="AC135" s="270"/>
      <c r="AD135" s="270"/>
      <c r="AE135" s="270"/>
      <c r="AF135" s="64">
        <v>2</v>
      </c>
      <c r="AG135" s="270"/>
      <c r="AH135" s="270"/>
      <c r="AI135" s="270"/>
      <c r="AJ135" s="270"/>
      <c r="AK135" s="270"/>
      <c r="AL135" s="270"/>
      <c r="AM135" s="270"/>
      <c r="AN135" s="270"/>
      <c r="AO135" s="270"/>
      <c r="AP135" s="270"/>
      <c r="AQ135" s="270"/>
      <c r="AR135" s="270"/>
      <c r="AS135" s="270"/>
      <c r="AT135" s="270"/>
    </row>
    <row r="136" spans="1:46" s="22" customFormat="1" ht="45" customHeight="1" thickTop="1" thickBot="1" x14ac:dyDescent="0.3">
      <c r="A136" s="263" t="s">
        <v>2012</v>
      </c>
      <c r="B136" s="263"/>
      <c r="C136" s="263"/>
      <c r="D136" s="263"/>
      <c r="E136" s="263"/>
      <c r="F136" s="263"/>
      <c r="G136" s="263"/>
      <c r="H136" s="263"/>
      <c r="I136" s="263"/>
      <c r="J136" s="263"/>
      <c r="K136" s="263"/>
      <c r="L136" s="263"/>
      <c r="M136" s="263"/>
      <c r="N136" s="263"/>
      <c r="O136" s="263"/>
      <c r="P136" s="263"/>
      <c r="Q136" s="64">
        <v>3</v>
      </c>
      <c r="R136" s="270"/>
      <c r="S136" s="270"/>
      <c r="T136" s="270"/>
      <c r="U136" s="270"/>
      <c r="V136" s="270"/>
      <c r="W136" s="270"/>
      <c r="X136" s="270"/>
      <c r="Y136" s="270"/>
      <c r="Z136" s="270"/>
      <c r="AA136" s="270"/>
      <c r="AB136" s="270"/>
      <c r="AC136" s="270"/>
      <c r="AD136" s="270"/>
      <c r="AE136" s="270"/>
      <c r="AF136" s="64">
        <v>3</v>
      </c>
      <c r="AG136" s="270"/>
      <c r="AH136" s="270"/>
      <c r="AI136" s="270"/>
      <c r="AJ136" s="270"/>
      <c r="AK136" s="270"/>
      <c r="AL136" s="270"/>
      <c r="AM136" s="270"/>
      <c r="AN136" s="270"/>
      <c r="AO136" s="270"/>
      <c r="AP136" s="270"/>
      <c r="AQ136" s="270"/>
      <c r="AR136" s="270"/>
      <c r="AS136" s="270"/>
      <c r="AT136" s="270"/>
    </row>
    <row r="137" spans="1:46" s="22" customFormat="1" ht="45" customHeight="1" thickTop="1" thickBot="1" x14ac:dyDescent="0.3">
      <c r="A137" s="263" t="s">
        <v>1961</v>
      </c>
      <c r="B137" s="263" t="s">
        <v>1961</v>
      </c>
      <c r="C137" s="263" t="s">
        <v>1961</v>
      </c>
      <c r="D137" s="263" t="s">
        <v>1961</v>
      </c>
      <c r="E137" s="263" t="s">
        <v>1961</v>
      </c>
      <c r="F137" s="263" t="s">
        <v>1961</v>
      </c>
      <c r="G137" s="263" t="s">
        <v>1961</v>
      </c>
      <c r="H137" s="263" t="s">
        <v>1961</v>
      </c>
      <c r="I137" s="263" t="s">
        <v>1961</v>
      </c>
      <c r="J137" s="263" t="s">
        <v>1961</v>
      </c>
      <c r="K137" s="263" t="s">
        <v>1961</v>
      </c>
      <c r="L137" s="263" t="s">
        <v>1961</v>
      </c>
      <c r="M137" s="263" t="s">
        <v>1961</v>
      </c>
      <c r="N137" s="263" t="s">
        <v>1961</v>
      </c>
      <c r="O137" s="263" t="s">
        <v>1961</v>
      </c>
      <c r="P137" s="263" t="s">
        <v>1961</v>
      </c>
      <c r="Q137" s="64">
        <v>3</v>
      </c>
      <c r="R137" s="263"/>
      <c r="S137" s="263"/>
      <c r="T137" s="263"/>
      <c r="U137" s="263"/>
      <c r="V137" s="263"/>
      <c r="W137" s="263"/>
      <c r="X137" s="263"/>
      <c r="Y137" s="263"/>
      <c r="Z137" s="263"/>
      <c r="AA137" s="263"/>
      <c r="AB137" s="263"/>
      <c r="AC137" s="263"/>
      <c r="AD137" s="263"/>
      <c r="AE137" s="263"/>
      <c r="AF137" s="64">
        <v>3</v>
      </c>
      <c r="AG137" s="263"/>
      <c r="AH137" s="263"/>
      <c r="AI137" s="263"/>
      <c r="AJ137" s="263"/>
      <c r="AK137" s="263"/>
      <c r="AL137" s="263"/>
      <c r="AM137" s="263"/>
      <c r="AN137" s="263"/>
      <c r="AO137" s="263"/>
      <c r="AP137" s="263"/>
      <c r="AQ137" s="263"/>
      <c r="AR137" s="263"/>
      <c r="AS137" s="263"/>
      <c r="AT137" s="263"/>
    </row>
    <row r="138" spans="1:46" s="22" customFormat="1" ht="45" customHeight="1" thickTop="1" thickBot="1" x14ac:dyDescent="0.3">
      <c r="A138" s="262" t="s">
        <v>2013</v>
      </c>
      <c r="B138" s="262" t="s">
        <v>2013</v>
      </c>
      <c r="C138" s="262" t="s">
        <v>2013</v>
      </c>
      <c r="D138" s="262" t="s">
        <v>2013</v>
      </c>
      <c r="E138" s="262" t="s">
        <v>2013</v>
      </c>
      <c r="F138" s="262" t="s">
        <v>2013</v>
      </c>
      <c r="G138" s="262" t="s">
        <v>2013</v>
      </c>
      <c r="H138" s="262" t="s">
        <v>2013</v>
      </c>
      <c r="I138" s="262" t="s">
        <v>2013</v>
      </c>
      <c r="J138" s="262" t="s">
        <v>2013</v>
      </c>
      <c r="K138" s="262" t="s">
        <v>2013</v>
      </c>
      <c r="L138" s="262" t="s">
        <v>2013</v>
      </c>
      <c r="M138" s="262" t="s">
        <v>2013</v>
      </c>
      <c r="N138" s="262" t="s">
        <v>2013</v>
      </c>
      <c r="O138" s="262" t="s">
        <v>2013</v>
      </c>
      <c r="P138" s="262" t="s">
        <v>2013</v>
      </c>
      <c r="Q138" s="64">
        <v>3</v>
      </c>
      <c r="R138" s="263"/>
      <c r="S138" s="263"/>
      <c r="T138" s="263"/>
      <c r="U138" s="263"/>
      <c r="V138" s="263"/>
      <c r="W138" s="263"/>
      <c r="X138" s="263"/>
      <c r="Y138" s="263"/>
      <c r="Z138" s="263"/>
      <c r="AA138" s="263"/>
      <c r="AB138" s="263"/>
      <c r="AC138" s="263"/>
      <c r="AD138" s="263"/>
      <c r="AE138" s="263"/>
      <c r="AF138" s="64">
        <v>3</v>
      </c>
      <c r="AG138" s="263"/>
      <c r="AH138" s="263"/>
      <c r="AI138" s="263"/>
      <c r="AJ138" s="263"/>
      <c r="AK138" s="263"/>
      <c r="AL138" s="263"/>
      <c r="AM138" s="263"/>
      <c r="AN138" s="263"/>
      <c r="AO138" s="263"/>
      <c r="AP138" s="263"/>
      <c r="AQ138" s="263"/>
      <c r="AR138" s="263"/>
      <c r="AS138" s="263"/>
      <c r="AT138" s="263"/>
    </row>
    <row r="139" spans="1:46" s="22" customFormat="1" ht="45" customHeight="1" thickTop="1" thickBot="1" x14ac:dyDescent="0.3">
      <c r="A139" s="262" t="s">
        <v>2014</v>
      </c>
      <c r="B139" s="262" t="s">
        <v>2014</v>
      </c>
      <c r="C139" s="262" t="s">
        <v>2014</v>
      </c>
      <c r="D139" s="262" t="s">
        <v>2014</v>
      </c>
      <c r="E139" s="262" t="s">
        <v>2014</v>
      </c>
      <c r="F139" s="262" t="s">
        <v>2014</v>
      </c>
      <c r="G139" s="262" t="s">
        <v>2014</v>
      </c>
      <c r="H139" s="262" t="s">
        <v>2014</v>
      </c>
      <c r="I139" s="262" t="s">
        <v>2014</v>
      </c>
      <c r="J139" s="262" t="s">
        <v>2014</v>
      </c>
      <c r="K139" s="262" t="s">
        <v>2014</v>
      </c>
      <c r="L139" s="262" t="s">
        <v>2014</v>
      </c>
      <c r="M139" s="262" t="s">
        <v>2014</v>
      </c>
      <c r="N139" s="262" t="s">
        <v>2014</v>
      </c>
      <c r="O139" s="262" t="s">
        <v>2014</v>
      </c>
      <c r="P139" s="262" t="s">
        <v>2014</v>
      </c>
      <c r="Q139" s="64">
        <v>3</v>
      </c>
      <c r="R139" s="263"/>
      <c r="S139" s="263"/>
      <c r="T139" s="263"/>
      <c r="U139" s="263"/>
      <c r="V139" s="263"/>
      <c r="W139" s="263"/>
      <c r="X139" s="263"/>
      <c r="Y139" s="263"/>
      <c r="Z139" s="263"/>
      <c r="AA139" s="263"/>
      <c r="AB139" s="263"/>
      <c r="AC139" s="263"/>
      <c r="AD139" s="263"/>
      <c r="AE139" s="263"/>
      <c r="AF139" s="64">
        <v>3</v>
      </c>
      <c r="AG139" s="263"/>
      <c r="AH139" s="263"/>
      <c r="AI139" s="263"/>
      <c r="AJ139" s="263"/>
      <c r="AK139" s="263"/>
      <c r="AL139" s="263"/>
      <c r="AM139" s="263"/>
      <c r="AN139" s="263"/>
      <c r="AO139" s="263"/>
      <c r="AP139" s="263"/>
      <c r="AQ139" s="263"/>
      <c r="AR139" s="263"/>
      <c r="AS139" s="263"/>
      <c r="AT139" s="263"/>
    </row>
    <row r="140" spans="1:46" s="22" customFormat="1" ht="45" customHeight="1" thickTop="1" thickBot="1" x14ac:dyDescent="0.3">
      <c r="A140" s="262" t="s">
        <v>2015</v>
      </c>
      <c r="B140" s="262" t="s">
        <v>2015</v>
      </c>
      <c r="C140" s="262" t="s">
        <v>2015</v>
      </c>
      <c r="D140" s="262" t="s">
        <v>2015</v>
      </c>
      <c r="E140" s="262" t="s">
        <v>2015</v>
      </c>
      <c r="F140" s="262" t="s">
        <v>2015</v>
      </c>
      <c r="G140" s="262" t="s">
        <v>2015</v>
      </c>
      <c r="H140" s="262" t="s">
        <v>2015</v>
      </c>
      <c r="I140" s="262" t="s">
        <v>2015</v>
      </c>
      <c r="J140" s="262" t="s">
        <v>2015</v>
      </c>
      <c r="K140" s="262" t="s">
        <v>2015</v>
      </c>
      <c r="L140" s="262" t="s">
        <v>2015</v>
      </c>
      <c r="M140" s="262" t="s">
        <v>2015</v>
      </c>
      <c r="N140" s="262" t="s">
        <v>2015</v>
      </c>
      <c r="O140" s="262" t="s">
        <v>2015</v>
      </c>
      <c r="P140" s="262" t="s">
        <v>2015</v>
      </c>
      <c r="Q140" s="64">
        <v>3</v>
      </c>
      <c r="R140" s="263"/>
      <c r="S140" s="263"/>
      <c r="T140" s="263"/>
      <c r="U140" s="263"/>
      <c r="V140" s="263"/>
      <c r="W140" s="263"/>
      <c r="X140" s="263"/>
      <c r="Y140" s="263"/>
      <c r="Z140" s="263"/>
      <c r="AA140" s="263"/>
      <c r="AB140" s="263"/>
      <c r="AC140" s="263"/>
      <c r="AD140" s="263"/>
      <c r="AE140" s="263"/>
      <c r="AF140" s="64">
        <v>3</v>
      </c>
      <c r="AG140" s="263"/>
      <c r="AH140" s="263"/>
      <c r="AI140" s="263"/>
      <c r="AJ140" s="263"/>
      <c r="AK140" s="263"/>
      <c r="AL140" s="263"/>
      <c r="AM140" s="263"/>
      <c r="AN140" s="263"/>
      <c r="AO140" s="263"/>
      <c r="AP140" s="263"/>
      <c r="AQ140" s="263"/>
      <c r="AR140" s="263"/>
      <c r="AS140" s="263"/>
      <c r="AT140" s="263"/>
    </row>
    <row r="141" spans="1:46" s="22" customFormat="1" ht="45" customHeight="1" thickTop="1" thickBot="1" x14ac:dyDescent="0.3">
      <c r="A141" s="262" t="s">
        <v>2016</v>
      </c>
      <c r="B141" s="262" t="s">
        <v>2016</v>
      </c>
      <c r="C141" s="262" t="s">
        <v>2016</v>
      </c>
      <c r="D141" s="262" t="s">
        <v>2016</v>
      </c>
      <c r="E141" s="262" t="s">
        <v>2016</v>
      </c>
      <c r="F141" s="262" t="s">
        <v>2016</v>
      </c>
      <c r="G141" s="262" t="s">
        <v>2016</v>
      </c>
      <c r="H141" s="262" t="s">
        <v>2016</v>
      </c>
      <c r="I141" s="262" t="s">
        <v>2016</v>
      </c>
      <c r="J141" s="262" t="s">
        <v>2016</v>
      </c>
      <c r="K141" s="262" t="s">
        <v>2016</v>
      </c>
      <c r="L141" s="262" t="s">
        <v>2016</v>
      </c>
      <c r="M141" s="262" t="s">
        <v>2016</v>
      </c>
      <c r="N141" s="262" t="s">
        <v>2016</v>
      </c>
      <c r="O141" s="262" t="s">
        <v>2016</v>
      </c>
      <c r="P141" s="262" t="s">
        <v>2016</v>
      </c>
      <c r="Q141" s="64">
        <v>3</v>
      </c>
      <c r="R141" s="270"/>
      <c r="S141" s="270"/>
      <c r="T141" s="270"/>
      <c r="U141" s="270"/>
      <c r="V141" s="270"/>
      <c r="W141" s="270"/>
      <c r="X141" s="270"/>
      <c r="Y141" s="270"/>
      <c r="Z141" s="270"/>
      <c r="AA141" s="270"/>
      <c r="AB141" s="270"/>
      <c r="AC141" s="270"/>
      <c r="AD141" s="270"/>
      <c r="AE141" s="270"/>
      <c r="AF141" s="64">
        <v>3</v>
      </c>
      <c r="AG141" s="270"/>
      <c r="AH141" s="270"/>
      <c r="AI141" s="270"/>
      <c r="AJ141" s="270"/>
      <c r="AK141" s="270"/>
      <c r="AL141" s="270"/>
      <c r="AM141" s="270"/>
      <c r="AN141" s="270"/>
      <c r="AO141" s="270"/>
      <c r="AP141" s="270"/>
      <c r="AQ141" s="270"/>
      <c r="AR141" s="270"/>
      <c r="AS141" s="270"/>
      <c r="AT141" s="270"/>
    </row>
    <row r="142" spans="1:46" s="22" customFormat="1" ht="45" customHeight="1" thickTop="1" thickBot="1" x14ac:dyDescent="0.3">
      <c r="A142" s="262" t="s">
        <v>2017</v>
      </c>
      <c r="B142" s="262" t="s">
        <v>2017</v>
      </c>
      <c r="C142" s="262" t="s">
        <v>2017</v>
      </c>
      <c r="D142" s="262" t="s">
        <v>2017</v>
      </c>
      <c r="E142" s="262" t="s">
        <v>2017</v>
      </c>
      <c r="F142" s="262" t="s">
        <v>2017</v>
      </c>
      <c r="G142" s="262" t="s">
        <v>2017</v>
      </c>
      <c r="H142" s="262" t="s">
        <v>2017</v>
      </c>
      <c r="I142" s="262" t="s">
        <v>2017</v>
      </c>
      <c r="J142" s="262" t="s">
        <v>2017</v>
      </c>
      <c r="K142" s="262" t="s">
        <v>2017</v>
      </c>
      <c r="L142" s="262" t="s">
        <v>2017</v>
      </c>
      <c r="M142" s="262" t="s">
        <v>2017</v>
      </c>
      <c r="N142" s="262" t="s">
        <v>2017</v>
      </c>
      <c r="O142" s="262" t="s">
        <v>2017</v>
      </c>
      <c r="P142" s="262" t="s">
        <v>2017</v>
      </c>
      <c r="Q142" s="64">
        <v>3</v>
      </c>
      <c r="R142" s="270"/>
      <c r="S142" s="270"/>
      <c r="T142" s="270"/>
      <c r="U142" s="270"/>
      <c r="V142" s="270"/>
      <c r="W142" s="270"/>
      <c r="X142" s="270"/>
      <c r="Y142" s="270"/>
      <c r="Z142" s="270"/>
      <c r="AA142" s="270"/>
      <c r="AB142" s="270"/>
      <c r="AC142" s="270"/>
      <c r="AD142" s="270"/>
      <c r="AE142" s="270"/>
      <c r="AF142" s="64">
        <v>3</v>
      </c>
      <c r="AG142" s="270"/>
      <c r="AH142" s="270"/>
      <c r="AI142" s="270"/>
      <c r="AJ142" s="270"/>
      <c r="AK142" s="270"/>
      <c r="AL142" s="270"/>
      <c r="AM142" s="270"/>
      <c r="AN142" s="270"/>
      <c r="AO142" s="270"/>
      <c r="AP142" s="270"/>
      <c r="AQ142" s="270"/>
      <c r="AR142" s="270"/>
      <c r="AS142" s="270"/>
      <c r="AT142" s="270"/>
    </row>
    <row r="143" spans="1:46" s="22" customFormat="1" ht="45" customHeight="1" thickTop="1" thickBot="1" x14ac:dyDescent="0.3">
      <c r="A143" s="262" t="s">
        <v>2018</v>
      </c>
      <c r="B143" s="262" t="s">
        <v>2018</v>
      </c>
      <c r="C143" s="262" t="s">
        <v>2018</v>
      </c>
      <c r="D143" s="262" t="s">
        <v>2018</v>
      </c>
      <c r="E143" s="262" t="s">
        <v>2018</v>
      </c>
      <c r="F143" s="262" t="s">
        <v>2018</v>
      </c>
      <c r="G143" s="262" t="s">
        <v>2018</v>
      </c>
      <c r="H143" s="262" t="s">
        <v>2018</v>
      </c>
      <c r="I143" s="262" t="s">
        <v>2018</v>
      </c>
      <c r="J143" s="262" t="s">
        <v>2018</v>
      </c>
      <c r="K143" s="262" t="s">
        <v>2018</v>
      </c>
      <c r="L143" s="262" t="s">
        <v>2018</v>
      </c>
      <c r="M143" s="262" t="s">
        <v>2018</v>
      </c>
      <c r="N143" s="262" t="s">
        <v>2018</v>
      </c>
      <c r="O143" s="262" t="s">
        <v>2018</v>
      </c>
      <c r="P143" s="262" t="s">
        <v>2018</v>
      </c>
      <c r="Q143" s="64">
        <v>3</v>
      </c>
      <c r="R143" s="270"/>
      <c r="S143" s="270"/>
      <c r="T143" s="270"/>
      <c r="U143" s="270"/>
      <c r="V143" s="270"/>
      <c r="W143" s="270"/>
      <c r="X143" s="270"/>
      <c r="Y143" s="270"/>
      <c r="Z143" s="270"/>
      <c r="AA143" s="270"/>
      <c r="AB143" s="270"/>
      <c r="AC143" s="270"/>
      <c r="AD143" s="270"/>
      <c r="AE143" s="270"/>
      <c r="AF143" s="64">
        <v>3</v>
      </c>
      <c r="AG143" s="270"/>
      <c r="AH143" s="270"/>
      <c r="AI143" s="270"/>
      <c r="AJ143" s="270"/>
      <c r="AK143" s="270"/>
      <c r="AL143" s="270"/>
      <c r="AM143" s="270"/>
      <c r="AN143" s="270"/>
      <c r="AO143" s="270"/>
      <c r="AP143" s="270"/>
      <c r="AQ143" s="270"/>
      <c r="AR143" s="270"/>
      <c r="AS143" s="270"/>
      <c r="AT143" s="270"/>
    </row>
    <row r="144" spans="1:46" s="22" customFormat="1" ht="45" customHeight="1" thickTop="1" thickBot="1" x14ac:dyDescent="0.3">
      <c r="A144" s="263" t="s">
        <v>2019</v>
      </c>
      <c r="B144" s="263" t="s">
        <v>2019</v>
      </c>
      <c r="C144" s="263" t="s">
        <v>2019</v>
      </c>
      <c r="D144" s="263" t="s">
        <v>2019</v>
      </c>
      <c r="E144" s="263" t="s">
        <v>2019</v>
      </c>
      <c r="F144" s="263" t="s">
        <v>2019</v>
      </c>
      <c r="G144" s="263" t="s">
        <v>2019</v>
      </c>
      <c r="H144" s="263" t="s">
        <v>2019</v>
      </c>
      <c r="I144" s="263" t="s">
        <v>2019</v>
      </c>
      <c r="J144" s="263" t="s">
        <v>2019</v>
      </c>
      <c r="K144" s="263" t="s">
        <v>2019</v>
      </c>
      <c r="L144" s="263" t="s">
        <v>2019</v>
      </c>
      <c r="M144" s="263" t="s">
        <v>2019</v>
      </c>
      <c r="N144" s="263" t="s">
        <v>2019</v>
      </c>
      <c r="O144" s="263" t="s">
        <v>2019</v>
      </c>
      <c r="P144" s="263" t="s">
        <v>2019</v>
      </c>
      <c r="Q144" s="64">
        <v>3</v>
      </c>
      <c r="R144" s="270"/>
      <c r="S144" s="270"/>
      <c r="T144" s="270"/>
      <c r="U144" s="270"/>
      <c r="V144" s="270"/>
      <c r="W144" s="270"/>
      <c r="X144" s="270"/>
      <c r="Y144" s="270"/>
      <c r="Z144" s="270"/>
      <c r="AA144" s="270"/>
      <c r="AB144" s="270"/>
      <c r="AC144" s="270"/>
      <c r="AD144" s="270"/>
      <c r="AE144" s="270"/>
      <c r="AF144" s="64">
        <v>3</v>
      </c>
      <c r="AG144" s="270"/>
      <c r="AH144" s="270"/>
      <c r="AI144" s="270"/>
      <c r="AJ144" s="270"/>
      <c r="AK144" s="270"/>
      <c r="AL144" s="270"/>
      <c r="AM144" s="270"/>
      <c r="AN144" s="270"/>
      <c r="AO144" s="270"/>
      <c r="AP144" s="270"/>
      <c r="AQ144" s="270"/>
      <c r="AR144" s="270"/>
      <c r="AS144" s="270"/>
      <c r="AT144" s="270"/>
    </row>
    <row r="145" spans="1:46" s="22" customFormat="1" ht="45" customHeight="1" thickTop="1" thickBot="1" x14ac:dyDescent="0.3">
      <c r="A145" s="263" t="s">
        <v>2020</v>
      </c>
      <c r="B145" s="263" t="s">
        <v>2020</v>
      </c>
      <c r="C145" s="263" t="s">
        <v>2020</v>
      </c>
      <c r="D145" s="263" t="s">
        <v>2020</v>
      </c>
      <c r="E145" s="263" t="s">
        <v>2020</v>
      </c>
      <c r="F145" s="263" t="s">
        <v>2020</v>
      </c>
      <c r="G145" s="263" t="s">
        <v>2020</v>
      </c>
      <c r="H145" s="263" t="s">
        <v>2020</v>
      </c>
      <c r="I145" s="263" t="s">
        <v>2020</v>
      </c>
      <c r="J145" s="263" t="s">
        <v>2020</v>
      </c>
      <c r="K145" s="263" t="s">
        <v>2020</v>
      </c>
      <c r="L145" s="263" t="s">
        <v>2020</v>
      </c>
      <c r="M145" s="263" t="s">
        <v>2020</v>
      </c>
      <c r="N145" s="263" t="s">
        <v>2020</v>
      </c>
      <c r="O145" s="263" t="s">
        <v>2020</v>
      </c>
      <c r="P145" s="263" t="s">
        <v>2020</v>
      </c>
      <c r="Q145" s="64">
        <v>3</v>
      </c>
      <c r="R145" s="263"/>
      <c r="S145" s="263"/>
      <c r="T145" s="263"/>
      <c r="U145" s="263"/>
      <c r="V145" s="263"/>
      <c r="W145" s="263"/>
      <c r="X145" s="263"/>
      <c r="Y145" s="263"/>
      <c r="Z145" s="263"/>
      <c r="AA145" s="263"/>
      <c r="AB145" s="263"/>
      <c r="AC145" s="263"/>
      <c r="AD145" s="263"/>
      <c r="AE145" s="263"/>
      <c r="AF145" s="64">
        <v>3</v>
      </c>
      <c r="AG145" s="263"/>
      <c r="AH145" s="263"/>
      <c r="AI145" s="263"/>
      <c r="AJ145" s="263"/>
      <c r="AK145" s="263"/>
      <c r="AL145" s="263"/>
      <c r="AM145" s="263"/>
      <c r="AN145" s="263"/>
      <c r="AO145" s="263"/>
      <c r="AP145" s="263"/>
      <c r="AQ145" s="263"/>
      <c r="AR145" s="263"/>
      <c r="AS145" s="263"/>
      <c r="AT145" s="263"/>
    </row>
    <row r="146" spans="1:46" s="22" customFormat="1" ht="45" customHeight="1" thickTop="1" thickBot="1" x14ac:dyDescent="0.3">
      <c r="A146" s="262" t="s">
        <v>2021</v>
      </c>
      <c r="B146" s="262" t="s">
        <v>2021</v>
      </c>
      <c r="C146" s="262" t="s">
        <v>2021</v>
      </c>
      <c r="D146" s="262" t="s">
        <v>2021</v>
      </c>
      <c r="E146" s="262" t="s">
        <v>2021</v>
      </c>
      <c r="F146" s="262" t="s">
        <v>2021</v>
      </c>
      <c r="G146" s="262" t="s">
        <v>2021</v>
      </c>
      <c r="H146" s="262" t="s">
        <v>2021</v>
      </c>
      <c r="I146" s="262" t="s">
        <v>2021</v>
      </c>
      <c r="J146" s="262" t="s">
        <v>2021</v>
      </c>
      <c r="K146" s="262" t="s">
        <v>2021</v>
      </c>
      <c r="L146" s="262" t="s">
        <v>2021</v>
      </c>
      <c r="M146" s="262" t="s">
        <v>2021</v>
      </c>
      <c r="N146" s="262" t="s">
        <v>2021</v>
      </c>
      <c r="O146" s="262" t="s">
        <v>2021</v>
      </c>
      <c r="P146" s="262" t="s">
        <v>2021</v>
      </c>
      <c r="Q146" s="64">
        <v>3</v>
      </c>
      <c r="R146" s="263"/>
      <c r="S146" s="263"/>
      <c r="T146" s="263"/>
      <c r="U146" s="263"/>
      <c r="V146" s="263"/>
      <c r="W146" s="263"/>
      <c r="X146" s="263"/>
      <c r="Y146" s="263"/>
      <c r="Z146" s="263"/>
      <c r="AA146" s="263"/>
      <c r="AB146" s="263"/>
      <c r="AC146" s="263"/>
      <c r="AD146" s="263"/>
      <c r="AE146" s="263"/>
      <c r="AF146" s="64">
        <v>3</v>
      </c>
      <c r="AG146" s="263"/>
      <c r="AH146" s="263"/>
      <c r="AI146" s="263"/>
      <c r="AJ146" s="263"/>
      <c r="AK146" s="263"/>
      <c r="AL146" s="263"/>
      <c r="AM146" s="263"/>
      <c r="AN146" s="263"/>
      <c r="AO146" s="263"/>
      <c r="AP146" s="263"/>
      <c r="AQ146" s="263"/>
      <c r="AR146" s="263"/>
      <c r="AS146" s="263"/>
      <c r="AT146" s="263"/>
    </row>
    <row r="147" spans="1:46" s="22" customFormat="1" ht="45" customHeight="1" thickTop="1" thickBot="1" x14ac:dyDescent="0.3">
      <c r="A147" s="262" t="s">
        <v>2022</v>
      </c>
      <c r="B147" s="262"/>
      <c r="C147" s="262"/>
      <c r="D147" s="262"/>
      <c r="E147" s="262"/>
      <c r="F147" s="262"/>
      <c r="G147" s="262"/>
      <c r="H147" s="262"/>
      <c r="I147" s="262"/>
      <c r="J147" s="262"/>
      <c r="K147" s="262"/>
      <c r="L147" s="262"/>
      <c r="M147" s="262"/>
      <c r="N147" s="262"/>
      <c r="O147" s="262"/>
      <c r="P147" s="262"/>
      <c r="Q147" s="64">
        <v>3</v>
      </c>
      <c r="R147" s="263"/>
      <c r="S147" s="263"/>
      <c r="T147" s="263"/>
      <c r="U147" s="263"/>
      <c r="V147" s="263"/>
      <c r="W147" s="263"/>
      <c r="X147" s="263"/>
      <c r="Y147" s="263"/>
      <c r="Z147" s="263"/>
      <c r="AA147" s="263"/>
      <c r="AB147" s="263"/>
      <c r="AC147" s="263"/>
      <c r="AD147" s="263"/>
      <c r="AE147" s="263"/>
      <c r="AF147" s="64">
        <v>3</v>
      </c>
      <c r="AG147" s="263"/>
      <c r="AH147" s="263"/>
      <c r="AI147" s="263"/>
      <c r="AJ147" s="263"/>
      <c r="AK147" s="263"/>
      <c r="AL147" s="263"/>
      <c r="AM147" s="263"/>
      <c r="AN147" s="263"/>
      <c r="AO147" s="263"/>
      <c r="AP147" s="263"/>
      <c r="AQ147" s="263"/>
      <c r="AR147" s="263"/>
      <c r="AS147" s="263"/>
      <c r="AT147" s="263"/>
    </row>
    <row r="148" spans="1:46" s="22" customFormat="1" ht="45" customHeight="1" thickTop="1" thickBot="1" x14ac:dyDescent="0.3">
      <c r="A148" s="262" t="s">
        <v>2023</v>
      </c>
      <c r="B148" s="262" t="s">
        <v>2023</v>
      </c>
      <c r="C148" s="262" t="s">
        <v>2023</v>
      </c>
      <c r="D148" s="262" t="s">
        <v>2023</v>
      </c>
      <c r="E148" s="262" t="s">
        <v>2023</v>
      </c>
      <c r="F148" s="262" t="s">
        <v>2023</v>
      </c>
      <c r="G148" s="262" t="s">
        <v>2023</v>
      </c>
      <c r="H148" s="262" t="s">
        <v>2023</v>
      </c>
      <c r="I148" s="262" t="s">
        <v>2023</v>
      </c>
      <c r="J148" s="262" t="s">
        <v>2023</v>
      </c>
      <c r="K148" s="262" t="s">
        <v>2023</v>
      </c>
      <c r="L148" s="262" t="s">
        <v>2023</v>
      </c>
      <c r="M148" s="262" t="s">
        <v>2023</v>
      </c>
      <c r="N148" s="262" t="s">
        <v>2023</v>
      </c>
      <c r="O148" s="262" t="s">
        <v>2023</v>
      </c>
      <c r="P148" s="262" t="s">
        <v>2023</v>
      </c>
      <c r="Q148" s="64">
        <v>3</v>
      </c>
      <c r="R148" s="263"/>
      <c r="S148" s="263"/>
      <c r="T148" s="263"/>
      <c r="U148" s="263"/>
      <c r="V148" s="263"/>
      <c r="W148" s="263"/>
      <c r="X148" s="263"/>
      <c r="Y148" s="263"/>
      <c r="Z148" s="263"/>
      <c r="AA148" s="263"/>
      <c r="AB148" s="263"/>
      <c r="AC148" s="263"/>
      <c r="AD148" s="263"/>
      <c r="AE148" s="263"/>
      <c r="AF148" s="64">
        <v>3</v>
      </c>
      <c r="AG148" s="263"/>
      <c r="AH148" s="263"/>
      <c r="AI148" s="263"/>
      <c r="AJ148" s="263"/>
      <c r="AK148" s="263"/>
      <c r="AL148" s="263"/>
      <c r="AM148" s="263"/>
      <c r="AN148" s="263"/>
      <c r="AO148" s="263"/>
      <c r="AP148" s="263"/>
      <c r="AQ148" s="263"/>
      <c r="AR148" s="263"/>
      <c r="AS148" s="263"/>
      <c r="AT148" s="263"/>
    </row>
    <row r="149" spans="1:46" s="22" customFormat="1" ht="45" customHeight="1" thickTop="1" thickBot="1" x14ac:dyDescent="0.3">
      <c r="A149" s="262" t="s">
        <v>2024</v>
      </c>
      <c r="B149" s="262" t="s">
        <v>2024</v>
      </c>
      <c r="C149" s="262" t="s">
        <v>2024</v>
      </c>
      <c r="D149" s="262" t="s">
        <v>2024</v>
      </c>
      <c r="E149" s="262" t="s">
        <v>2024</v>
      </c>
      <c r="F149" s="262" t="s">
        <v>2024</v>
      </c>
      <c r="G149" s="262" t="s">
        <v>2024</v>
      </c>
      <c r="H149" s="262" t="s">
        <v>2024</v>
      </c>
      <c r="I149" s="262" t="s">
        <v>2024</v>
      </c>
      <c r="J149" s="262" t="s">
        <v>2024</v>
      </c>
      <c r="K149" s="262" t="s">
        <v>2024</v>
      </c>
      <c r="L149" s="262" t="s">
        <v>2024</v>
      </c>
      <c r="M149" s="262" t="s">
        <v>2024</v>
      </c>
      <c r="N149" s="262" t="s">
        <v>2024</v>
      </c>
      <c r="O149" s="262" t="s">
        <v>2024</v>
      </c>
      <c r="P149" s="262" t="s">
        <v>2024</v>
      </c>
      <c r="Q149" s="64">
        <v>3</v>
      </c>
      <c r="R149" s="270"/>
      <c r="S149" s="270"/>
      <c r="T149" s="270"/>
      <c r="U149" s="270"/>
      <c r="V149" s="270"/>
      <c r="W149" s="270"/>
      <c r="X149" s="270"/>
      <c r="Y149" s="270"/>
      <c r="Z149" s="270"/>
      <c r="AA149" s="270"/>
      <c r="AB149" s="270"/>
      <c r="AC149" s="270"/>
      <c r="AD149" s="270"/>
      <c r="AE149" s="270"/>
      <c r="AF149" s="64">
        <v>3</v>
      </c>
      <c r="AG149" s="270"/>
      <c r="AH149" s="270"/>
      <c r="AI149" s="270"/>
      <c r="AJ149" s="270"/>
      <c r="AK149" s="270"/>
      <c r="AL149" s="270"/>
      <c r="AM149" s="270"/>
      <c r="AN149" s="270"/>
      <c r="AO149" s="270"/>
      <c r="AP149" s="270"/>
      <c r="AQ149" s="270"/>
      <c r="AR149" s="270"/>
      <c r="AS149" s="270"/>
      <c r="AT149" s="270"/>
    </row>
    <row r="150" spans="1:46" s="22" customFormat="1" ht="45" customHeight="1" thickTop="1" thickBot="1" x14ac:dyDescent="0.3">
      <c r="A150" s="262" t="s">
        <v>2025</v>
      </c>
      <c r="B150" s="262" t="s">
        <v>2025</v>
      </c>
      <c r="C150" s="262" t="s">
        <v>2025</v>
      </c>
      <c r="D150" s="262" t="s">
        <v>2025</v>
      </c>
      <c r="E150" s="262" t="s">
        <v>2025</v>
      </c>
      <c r="F150" s="262" t="s">
        <v>2025</v>
      </c>
      <c r="G150" s="262" t="s">
        <v>2025</v>
      </c>
      <c r="H150" s="262" t="s">
        <v>2025</v>
      </c>
      <c r="I150" s="262" t="s">
        <v>2025</v>
      </c>
      <c r="J150" s="262" t="s">
        <v>2025</v>
      </c>
      <c r="K150" s="262" t="s">
        <v>2025</v>
      </c>
      <c r="L150" s="262" t="s">
        <v>2025</v>
      </c>
      <c r="M150" s="262" t="s">
        <v>2025</v>
      </c>
      <c r="N150" s="262" t="s">
        <v>2025</v>
      </c>
      <c r="O150" s="262" t="s">
        <v>2025</v>
      </c>
      <c r="P150" s="262" t="s">
        <v>2025</v>
      </c>
      <c r="Q150" s="64">
        <v>3</v>
      </c>
      <c r="R150" s="270"/>
      <c r="S150" s="270"/>
      <c r="T150" s="270"/>
      <c r="U150" s="270"/>
      <c r="V150" s="270"/>
      <c r="W150" s="270"/>
      <c r="X150" s="270"/>
      <c r="Y150" s="270"/>
      <c r="Z150" s="270"/>
      <c r="AA150" s="270"/>
      <c r="AB150" s="270"/>
      <c r="AC150" s="270"/>
      <c r="AD150" s="270"/>
      <c r="AE150" s="270"/>
      <c r="AF150" s="64">
        <v>3</v>
      </c>
      <c r="AG150" s="270"/>
      <c r="AH150" s="270"/>
      <c r="AI150" s="270"/>
      <c r="AJ150" s="270"/>
      <c r="AK150" s="270"/>
      <c r="AL150" s="270"/>
      <c r="AM150" s="270"/>
      <c r="AN150" s="270"/>
      <c r="AO150" s="270"/>
      <c r="AP150" s="270"/>
      <c r="AQ150" s="270"/>
      <c r="AR150" s="270"/>
      <c r="AS150" s="270"/>
      <c r="AT150" s="270"/>
    </row>
    <row r="151" spans="1:46" s="22" customFormat="1" ht="45" customHeight="1" thickTop="1" thickBot="1" x14ac:dyDescent="0.3">
      <c r="A151" s="262" t="s">
        <v>2026</v>
      </c>
      <c r="B151" s="262" t="s">
        <v>2026</v>
      </c>
      <c r="C151" s="262" t="s">
        <v>2026</v>
      </c>
      <c r="D151" s="262" t="s">
        <v>2026</v>
      </c>
      <c r="E151" s="262" t="s">
        <v>2026</v>
      </c>
      <c r="F151" s="262" t="s">
        <v>2026</v>
      </c>
      <c r="G151" s="262" t="s">
        <v>2026</v>
      </c>
      <c r="H151" s="262" t="s">
        <v>2026</v>
      </c>
      <c r="I151" s="262" t="s">
        <v>2026</v>
      </c>
      <c r="J151" s="262" t="s">
        <v>2026</v>
      </c>
      <c r="K151" s="262" t="s">
        <v>2026</v>
      </c>
      <c r="L151" s="262" t="s">
        <v>2026</v>
      </c>
      <c r="M151" s="262" t="s">
        <v>2026</v>
      </c>
      <c r="N151" s="262" t="s">
        <v>2026</v>
      </c>
      <c r="O151" s="262" t="s">
        <v>2026</v>
      </c>
      <c r="P151" s="262" t="s">
        <v>2026</v>
      </c>
      <c r="Q151" s="64">
        <v>3</v>
      </c>
      <c r="R151" s="270"/>
      <c r="S151" s="270"/>
      <c r="T151" s="270"/>
      <c r="U151" s="270"/>
      <c r="V151" s="270"/>
      <c r="W151" s="270"/>
      <c r="X151" s="270"/>
      <c r="Y151" s="270"/>
      <c r="Z151" s="270"/>
      <c r="AA151" s="270"/>
      <c r="AB151" s="270"/>
      <c r="AC151" s="270"/>
      <c r="AD151" s="270"/>
      <c r="AE151" s="270"/>
      <c r="AF151" s="64">
        <v>3</v>
      </c>
      <c r="AG151" s="270"/>
      <c r="AH151" s="270"/>
      <c r="AI151" s="270"/>
      <c r="AJ151" s="270"/>
      <c r="AK151" s="270"/>
      <c r="AL151" s="270"/>
      <c r="AM151" s="270"/>
      <c r="AN151" s="270"/>
      <c r="AO151" s="270"/>
      <c r="AP151" s="270"/>
      <c r="AQ151" s="270"/>
      <c r="AR151" s="270"/>
      <c r="AS151" s="270"/>
      <c r="AT151" s="270"/>
    </row>
    <row r="152" spans="1:46" s="22" customFormat="1" ht="45" customHeight="1" thickTop="1" thickBot="1" x14ac:dyDescent="0.3">
      <c r="A152" s="263" t="s">
        <v>2027</v>
      </c>
      <c r="B152" s="263" t="s">
        <v>2027</v>
      </c>
      <c r="C152" s="263" t="s">
        <v>2027</v>
      </c>
      <c r="D152" s="263" t="s">
        <v>2027</v>
      </c>
      <c r="E152" s="263" t="s">
        <v>2027</v>
      </c>
      <c r="F152" s="263" t="s">
        <v>2027</v>
      </c>
      <c r="G152" s="263" t="s">
        <v>2027</v>
      </c>
      <c r="H152" s="263" t="s">
        <v>2027</v>
      </c>
      <c r="I152" s="263" t="s">
        <v>2027</v>
      </c>
      <c r="J152" s="263" t="s">
        <v>2027</v>
      </c>
      <c r="K152" s="263" t="s">
        <v>2027</v>
      </c>
      <c r="L152" s="263" t="s">
        <v>2027</v>
      </c>
      <c r="M152" s="263" t="s">
        <v>2027</v>
      </c>
      <c r="N152" s="263" t="s">
        <v>2027</v>
      </c>
      <c r="O152" s="263" t="s">
        <v>2027</v>
      </c>
      <c r="P152" s="263" t="s">
        <v>2027</v>
      </c>
      <c r="Q152" s="64">
        <v>3</v>
      </c>
      <c r="R152" s="270"/>
      <c r="S152" s="270"/>
      <c r="T152" s="270"/>
      <c r="U152" s="270"/>
      <c r="V152" s="270"/>
      <c r="W152" s="270"/>
      <c r="X152" s="270"/>
      <c r="Y152" s="270"/>
      <c r="Z152" s="270"/>
      <c r="AA152" s="270"/>
      <c r="AB152" s="270"/>
      <c r="AC152" s="270"/>
      <c r="AD152" s="270"/>
      <c r="AE152" s="270"/>
      <c r="AF152" s="64">
        <v>3</v>
      </c>
      <c r="AG152" s="270"/>
      <c r="AH152" s="270"/>
      <c r="AI152" s="270"/>
      <c r="AJ152" s="270"/>
      <c r="AK152" s="270"/>
      <c r="AL152" s="270"/>
      <c r="AM152" s="270"/>
      <c r="AN152" s="270"/>
      <c r="AO152" s="270"/>
      <c r="AP152" s="270"/>
      <c r="AQ152" s="270"/>
      <c r="AR152" s="270"/>
      <c r="AS152" s="270"/>
      <c r="AT152" s="270"/>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1" t="s">
        <v>57</v>
      </c>
      <c r="B154" s="271"/>
      <c r="C154" s="271"/>
      <c r="D154" s="271"/>
      <c r="E154" s="271"/>
      <c r="F154" s="271"/>
      <c r="G154" s="271"/>
      <c r="H154" s="271"/>
      <c r="I154" s="271"/>
      <c r="J154" s="271"/>
      <c r="K154" s="271"/>
      <c r="L154" s="271"/>
      <c r="M154" s="271"/>
      <c r="N154" s="271"/>
      <c r="O154" s="271"/>
      <c r="P154" s="271"/>
      <c r="Q154" s="66" t="s">
        <v>48</v>
      </c>
      <c r="R154" s="272" t="s">
        <v>49</v>
      </c>
      <c r="S154" s="272"/>
      <c r="T154" s="272"/>
      <c r="U154" s="272"/>
      <c r="V154" s="272"/>
      <c r="W154" s="272"/>
      <c r="X154" s="272"/>
      <c r="Y154" s="272"/>
      <c r="Z154" s="272"/>
      <c r="AA154" s="272"/>
      <c r="AB154" s="272"/>
      <c r="AC154" s="272"/>
      <c r="AD154" s="272"/>
      <c r="AE154" s="272"/>
      <c r="AF154" s="67" t="s">
        <v>48</v>
      </c>
      <c r="AG154" s="273" t="s">
        <v>8</v>
      </c>
      <c r="AH154" s="273"/>
      <c r="AI154" s="273"/>
      <c r="AJ154" s="273"/>
      <c r="AK154" s="273"/>
      <c r="AL154" s="273"/>
      <c r="AM154" s="273"/>
      <c r="AN154" s="273"/>
      <c r="AO154" s="273"/>
      <c r="AP154" s="273"/>
      <c r="AQ154" s="273"/>
      <c r="AR154" s="273"/>
      <c r="AS154" s="273"/>
      <c r="AT154" s="273"/>
    </row>
    <row r="155" spans="1:46" s="22" customFormat="1" ht="45" customHeight="1" thickTop="1" thickBot="1" x14ac:dyDescent="0.3">
      <c r="A155" s="262" t="s">
        <v>2028</v>
      </c>
      <c r="B155" s="262" t="s">
        <v>2028</v>
      </c>
      <c r="C155" s="262" t="s">
        <v>2028</v>
      </c>
      <c r="D155" s="262" t="s">
        <v>2028</v>
      </c>
      <c r="E155" s="262" t="s">
        <v>2028</v>
      </c>
      <c r="F155" s="262" t="s">
        <v>2028</v>
      </c>
      <c r="G155" s="262" t="s">
        <v>2028</v>
      </c>
      <c r="H155" s="262" t="s">
        <v>2028</v>
      </c>
      <c r="I155" s="262" t="s">
        <v>2028</v>
      </c>
      <c r="J155" s="262" t="s">
        <v>2028</v>
      </c>
      <c r="K155" s="262" t="s">
        <v>2028</v>
      </c>
      <c r="L155" s="262" t="s">
        <v>2028</v>
      </c>
      <c r="M155" s="262" t="s">
        <v>2028</v>
      </c>
      <c r="N155" s="262" t="s">
        <v>2028</v>
      </c>
      <c r="O155" s="262" t="s">
        <v>2028</v>
      </c>
      <c r="P155" s="262" t="s">
        <v>2028</v>
      </c>
      <c r="Q155" s="64">
        <v>2</v>
      </c>
      <c r="R155" s="263"/>
      <c r="S155" s="263"/>
      <c r="T155" s="263"/>
      <c r="U155" s="263"/>
      <c r="V155" s="263"/>
      <c r="W155" s="263"/>
      <c r="X155" s="263"/>
      <c r="Y155" s="263"/>
      <c r="Z155" s="263"/>
      <c r="AA155" s="263"/>
      <c r="AB155" s="263"/>
      <c r="AC155" s="263"/>
      <c r="AD155" s="263"/>
      <c r="AE155" s="263"/>
      <c r="AF155" s="64">
        <v>2</v>
      </c>
      <c r="AG155" s="263"/>
      <c r="AH155" s="263"/>
      <c r="AI155" s="263"/>
      <c r="AJ155" s="263"/>
      <c r="AK155" s="263"/>
      <c r="AL155" s="263"/>
      <c r="AM155" s="263"/>
      <c r="AN155" s="263"/>
      <c r="AO155" s="263"/>
      <c r="AP155" s="263"/>
      <c r="AQ155" s="263"/>
      <c r="AR155" s="263"/>
      <c r="AS155" s="263"/>
      <c r="AT155" s="263"/>
    </row>
    <row r="156" spans="1:46" s="22" customFormat="1" ht="45" customHeight="1" thickTop="1" thickBot="1" x14ac:dyDescent="0.3">
      <c r="A156" s="262" t="s">
        <v>2029</v>
      </c>
      <c r="B156" s="262" t="s">
        <v>2029</v>
      </c>
      <c r="C156" s="262" t="s">
        <v>2029</v>
      </c>
      <c r="D156" s="262" t="s">
        <v>2029</v>
      </c>
      <c r="E156" s="262" t="s">
        <v>2029</v>
      </c>
      <c r="F156" s="262" t="s">
        <v>2029</v>
      </c>
      <c r="G156" s="262" t="s">
        <v>2029</v>
      </c>
      <c r="H156" s="262" t="s">
        <v>2029</v>
      </c>
      <c r="I156" s="262" t="s">
        <v>2029</v>
      </c>
      <c r="J156" s="262" t="s">
        <v>2029</v>
      </c>
      <c r="K156" s="262" t="s">
        <v>2029</v>
      </c>
      <c r="L156" s="262" t="s">
        <v>2029</v>
      </c>
      <c r="M156" s="262" t="s">
        <v>2029</v>
      </c>
      <c r="N156" s="262" t="s">
        <v>2029</v>
      </c>
      <c r="O156" s="262" t="s">
        <v>2029</v>
      </c>
      <c r="P156" s="262" t="s">
        <v>2029</v>
      </c>
      <c r="Q156" s="64">
        <v>2</v>
      </c>
      <c r="R156" s="270"/>
      <c r="S156" s="270"/>
      <c r="T156" s="270"/>
      <c r="U156" s="270"/>
      <c r="V156" s="270"/>
      <c r="W156" s="270"/>
      <c r="X156" s="270"/>
      <c r="Y156" s="270"/>
      <c r="Z156" s="270"/>
      <c r="AA156" s="270"/>
      <c r="AB156" s="270"/>
      <c r="AC156" s="270"/>
      <c r="AD156" s="270"/>
      <c r="AE156" s="270"/>
      <c r="AF156" s="64">
        <v>2</v>
      </c>
      <c r="AG156" s="270"/>
      <c r="AH156" s="270"/>
      <c r="AI156" s="270"/>
      <c r="AJ156" s="270"/>
      <c r="AK156" s="270"/>
      <c r="AL156" s="270"/>
      <c r="AM156" s="270"/>
      <c r="AN156" s="270"/>
      <c r="AO156" s="270"/>
      <c r="AP156" s="270"/>
      <c r="AQ156" s="270"/>
      <c r="AR156" s="270"/>
      <c r="AS156" s="270"/>
      <c r="AT156" s="270"/>
    </row>
    <row r="157" spans="1:46" s="22" customFormat="1" ht="45" customHeight="1" thickTop="1" thickBot="1" x14ac:dyDescent="0.3">
      <c r="A157" s="262" t="s">
        <v>2030</v>
      </c>
      <c r="B157" s="262" t="s">
        <v>2030</v>
      </c>
      <c r="C157" s="262" t="s">
        <v>2030</v>
      </c>
      <c r="D157" s="262" t="s">
        <v>2030</v>
      </c>
      <c r="E157" s="262" t="s">
        <v>2030</v>
      </c>
      <c r="F157" s="262" t="s">
        <v>2030</v>
      </c>
      <c r="G157" s="262" t="s">
        <v>2030</v>
      </c>
      <c r="H157" s="262" t="s">
        <v>2030</v>
      </c>
      <c r="I157" s="262" t="s">
        <v>2030</v>
      </c>
      <c r="J157" s="262" t="s">
        <v>2030</v>
      </c>
      <c r="K157" s="262" t="s">
        <v>2030</v>
      </c>
      <c r="L157" s="262" t="s">
        <v>2030</v>
      </c>
      <c r="M157" s="262" t="s">
        <v>2030</v>
      </c>
      <c r="N157" s="262" t="s">
        <v>2030</v>
      </c>
      <c r="O157" s="262" t="s">
        <v>2030</v>
      </c>
      <c r="P157" s="262" t="s">
        <v>2030</v>
      </c>
      <c r="Q157" s="64">
        <v>2</v>
      </c>
      <c r="R157" s="263"/>
      <c r="S157" s="263"/>
      <c r="T157" s="263"/>
      <c r="U157" s="263"/>
      <c r="V157" s="263"/>
      <c r="W157" s="263"/>
      <c r="X157" s="263"/>
      <c r="Y157" s="263"/>
      <c r="Z157" s="263"/>
      <c r="AA157" s="263"/>
      <c r="AB157" s="263"/>
      <c r="AC157" s="263"/>
      <c r="AD157" s="263"/>
      <c r="AE157" s="263"/>
      <c r="AF157" s="64">
        <v>2</v>
      </c>
      <c r="AG157" s="263"/>
      <c r="AH157" s="263"/>
      <c r="AI157" s="263"/>
      <c r="AJ157" s="263"/>
      <c r="AK157" s="263"/>
      <c r="AL157" s="263"/>
      <c r="AM157" s="263"/>
      <c r="AN157" s="263"/>
      <c r="AO157" s="263"/>
      <c r="AP157" s="263"/>
      <c r="AQ157" s="263"/>
      <c r="AR157" s="263"/>
      <c r="AS157" s="263"/>
      <c r="AT157" s="263"/>
    </row>
    <row r="158" spans="1:46" s="22" customFormat="1" ht="45" customHeight="1" thickTop="1" thickBot="1" x14ac:dyDescent="0.3">
      <c r="A158" s="262" t="s">
        <v>2031</v>
      </c>
      <c r="B158" s="262" t="s">
        <v>2031</v>
      </c>
      <c r="C158" s="262" t="s">
        <v>2031</v>
      </c>
      <c r="D158" s="262" t="s">
        <v>2031</v>
      </c>
      <c r="E158" s="262" t="s">
        <v>2031</v>
      </c>
      <c r="F158" s="262" t="s">
        <v>2031</v>
      </c>
      <c r="G158" s="262" t="s">
        <v>2031</v>
      </c>
      <c r="H158" s="262" t="s">
        <v>2031</v>
      </c>
      <c r="I158" s="262" t="s">
        <v>2031</v>
      </c>
      <c r="J158" s="262" t="s">
        <v>2031</v>
      </c>
      <c r="K158" s="262" t="s">
        <v>2031</v>
      </c>
      <c r="L158" s="262" t="s">
        <v>2031</v>
      </c>
      <c r="M158" s="262" t="s">
        <v>2031</v>
      </c>
      <c r="N158" s="262" t="s">
        <v>2031</v>
      </c>
      <c r="O158" s="262" t="s">
        <v>2031</v>
      </c>
      <c r="P158" s="262" t="s">
        <v>2031</v>
      </c>
      <c r="Q158" s="64">
        <v>2</v>
      </c>
      <c r="R158" s="263"/>
      <c r="S158" s="263"/>
      <c r="T158" s="263"/>
      <c r="U158" s="263"/>
      <c r="V158" s="263"/>
      <c r="W158" s="263"/>
      <c r="X158" s="263"/>
      <c r="Y158" s="263"/>
      <c r="Z158" s="263"/>
      <c r="AA158" s="263"/>
      <c r="AB158" s="263"/>
      <c r="AC158" s="263"/>
      <c r="AD158" s="263"/>
      <c r="AE158" s="263"/>
      <c r="AF158" s="64">
        <v>2</v>
      </c>
      <c r="AG158" s="263"/>
      <c r="AH158" s="263"/>
      <c r="AI158" s="263"/>
      <c r="AJ158" s="263"/>
      <c r="AK158" s="263"/>
      <c r="AL158" s="263"/>
      <c r="AM158" s="263"/>
      <c r="AN158" s="263"/>
      <c r="AO158" s="263"/>
      <c r="AP158" s="263"/>
      <c r="AQ158" s="263"/>
      <c r="AR158" s="263"/>
      <c r="AS158" s="263"/>
      <c r="AT158" s="263"/>
    </row>
    <row r="159" spans="1:46" s="22" customFormat="1" ht="45" customHeight="1" thickTop="1" thickBot="1" x14ac:dyDescent="0.3">
      <c r="A159" s="262" t="s">
        <v>2032</v>
      </c>
      <c r="B159" s="262" t="s">
        <v>2032</v>
      </c>
      <c r="C159" s="262" t="s">
        <v>2032</v>
      </c>
      <c r="D159" s="262" t="s">
        <v>2032</v>
      </c>
      <c r="E159" s="262" t="s">
        <v>2032</v>
      </c>
      <c r="F159" s="262" t="s">
        <v>2032</v>
      </c>
      <c r="G159" s="262" t="s">
        <v>2032</v>
      </c>
      <c r="H159" s="262" t="s">
        <v>2032</v>
      </c>
      <c r="I159" s="262" t="s">
        <v>2032</v>
      </c>
      <c r="J159" s="262" t="s">
        <v>2032</v>
      </c>
      <c r="K159" s="262" t="s">
        <v>2032</v>
      </c>
      <c r="L159" s="262" t="s">
        <v>2032</v>
      </c>
      <c r="M159" s="262" t="s">
        <v>2032</v>
      </c>
      <c r="N159" s="262" t="s">
        <v>2032</v>
      </c>
      <c r="O159" s="262" t="s">
        <v>2032</v>
      </c>
      <c r="P159" s="262" t="s">
        <v>2032</v>
      </c>
      <c r="Q159" s="64">
        <v>2</v>
      </c>
      <c r="R159" s="263"/>
      <c r="S159" s="263"/>
      <c r="T159" s="263"/>
      <c r="U159" s="263"/>
      <c r="V159" s="263"/>
      <c r="W159" s="263"/>
      <c r="X159" s="263"/>
      <c r="Y159" s="263"/>
      <c r="Z159" s="263"/>
      <c r="AA159" s="263"/>
      <c r="AB159" s="263"/>
      <c r="AC159" s="263"/>
      <c r="AD159" s="263"/>
      <c r="AE159" s="263"/>
      <c r="AF159" s="64">
        <v>2</v>
      </c>
      <c r="AG159" s="263"/>
      <c r="AH159" s="263"/>
      <c r="AI159" s="263"/>
      <c r="AJ159" s="263"/>
      <c r="AK159" s="263"/>
      <c r="AL159" s="263"/>
      <c r="AM159" s="263"/>
      <c r="AN159" s="263"/>
      <c r="AO159" s="263"/>
      <c r="AP159" s="263"/>
      <c r="AQ159" s="263"/>
      <c r="AR159" s="263"/>
      <c r="AS159" s="263"/>
      <c r="AT159" s="26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5" t="s">
        <v>2033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66" t="s">
        <v>45</v>
      </c>
      <c r="AH162" s="266"/>
      <c r="AI162" s="266"/>
      <c r="AJ162" s="266"/>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46</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7" t="s">
        <v>2034</v>
      </c>
      <c r="B166" s="267"/>
      <c r="C166" s="267"/>
      <c r="D166" s="267"/>
      <c r="E166" s="267"/>
      <c r="F166" s="267"/>
      <c r="G166" s="267"/>
      <c r="H166" s="267"/>
      <c r="I166" s="267"/>
      <c r="J166" s="267"/>
      <c r="K166" s="267"/>
      <c r="L166" s="267"/>
      <c r="M166" s="267"/>
      <c r="N166" s="267"/>
      <c r="O166" s="267"/>
      <c r="P166" s="267"/>
      <c r="Q166" s="61"/>
      <c r="R166" s="56"/>
      <c r="S166" s="56"/>
      <c r="T166" s="56"/>
      <c r="U166" s="56"/>
      <c r="V166" s="268"/>
      <c r="W166" s="268"/>
      <c r="X166" s="268"/>
      <c r="Y166" s="268"/>
      <c r="Z166" s="268"/>
      <c r="AA166" s="268"/>
      <c r="AB166" s="268"/>
      <c r="AC166" s="268"/>
      <c r="AD166" s="268"/>
      <c r="AE166" s="268"/>
      <c r="AF166" s="61"/>
      <c r="AG166" s="56"/>
      <c r="AH166" s="56"/>
      <c r="AI166" s="56"/>
      <c r="AJ166" s="56"/>
      <c r="AK166" s="268"/>
      <c r="AL166" s="268"/>
      <c r="AM166" s="268"/>
      <c r="AN166" s="268"/>
      <c r="AO166" s="268"/>
      <c r="AP166" s="268"/>
      <c r="AQ166" s="268"/>
      <c r="AR166" s="268"/>
      <c r="AS166" s="268"/>
      <c r="AT166" s="268"/>
    </row>
    <row r="167" spans="1:46" s="22" customFormat="1" ht="45" customHeight="1" thickTop="1" thickBot="1" x14ac:dyDescent="0.3">
      <c r="A167" s="259" t="s">
        <v>25</v>
      </c>
      <c r="B167" s="259"/>
      <c r="C167" s="259"/>
      <c r="D167" s="259"/>
      <c r="E167" s="259"/>
      <c r="F167" s="259"/>
      <c r="G167" s="259"/>
      <c r="H167" s="259"/>
      <c r="I167" s="259"/>
      <c r="J167" s="259"/>
      <c r="K167" s="259"/>
      <c r="L167" s="259"/>
      <c r="M167" s="259"/>
      <c r="N167" s="259"/>
      <c r="O167" s="259"/>
      <c r="P167" s="259"/>
      <c r="Q167" s="62" t="s">
        <v>48</v>
      </c>
      <c r="R167" s="260" t="s">
        <v>49</v>
      </c>
      <c r="S167" s="260"/>
      <c r="T167" s="260"/>
      <c r="U167" s="260"/>
      <c r="V167" s="260"/>
      <c r="W167" s="260"/>
      <c r="X167" s="260"/>
      <c r="Y167" s="260"/>
      <c r="Z167" s="260"/>
      <c r="AA167" s="260"/>
      <c r="AB167" s="260"/>
      <c r="AC167" s="260"/>
      <c r="AD167" s="260"/>
      <c r="AE167" s="260"/>
      <c r="AF167" s="63" t="s">
        <v>48</v>
      </c>
      <c r="AG167" s="261" t="s">
        <v>8</v>
      </c>
      <c r="AH167" s="261"/>
      <c r="AI167" s="261"/>
      <c r="AJ167" s="261"/>
      <c r="AK167" s="261"/>
      <c r="AL167" s="261"/>
      <c r="AM167" s="261"/>
      <c r="AN167" s="261"/>
      <c r="AO167" s="261"/>
      <c r="AP167" s="261"/>
      <c r="AQ167" s="261"/>
      <c r="AR167" s="261"/>
      <c r="AS167" s="261"/>
      <c r="AT167" s="261"/>
    </row>
    <row r="168" spans="1:46" s="22" customFormat="1" ht="45" customHeight="1" thickTop="1" thickBot="1" x14ac:dyDescent="0.3">
      <c r="A168" s="262" t="s">
        <v>890</v>
      </c>
      <c r="B168" s="262" t="s">
        <v>890</v>
      </c>
      <c r="C168" s="262" t="s">
        <v>890</v>
      </c>
      <c r="D168" s="262" t="s">
        <v>890</v>
      </c>
      <c r="E168" s="262" t="s">
        <v>890</v>
      </c>
      <c r="F168" s="262" t="s">
        <v>890</v>
      </c>
      <c r="G168" s="262" t="s">
        <v>890</v>
      </c>
      <c r="H168" s="262" t="s">
        <v>890</v>
      </c>
      <c r="I168" s="262" t="s">
        <v>890</v>
      </c>
      <c r="J168" s="262" t="s">
        <v>890</v>
      </c>
      <c r="K168" s="262" t="s">
        <v>890</v>
      </c>
      <c r="L168" s="262" t="s">
        <v>890</v>
      </c>
      <c r="M168" s="262" t="s">
        <v>890</v>
      </c>
      <c r="N168" s="262" t="s">
        <v>890</v>
      </c>
      <c r="O168" s="262" t="s">
        <v>890</v>
      </c>
      <c r="P168" s="262" t="s">
        <v>890</v>
      </c>
      <c r="Q168" s="64">
        <v>2</v>
      </c>
      <c r="R168" s="263"/>
      <c r="S168" s="263"/>
      <c r="T168" s="263"/>
      <c r="U168" s="263"/>
      <c r="V168" s="263"/>
      <c r="W168" s="263"/>
      <c r="X168" s="263"/>
      <c r="Y168" s="263"/>
      <c r="Z168" s="263"/>
      <c r="AA168" s="263"/>
      <c r="AB168" s="263"/>
      <c r="AC168" s="263"/>
      <c r="AD168" s="263"/>
      <c r="AE168" s="263"/>
      <c r="AF168" s="64">
        <v>2</v>
      </c>
      <c r="AG168" s="263"/>
      <c r="AH168" s="263"/>
      <c r="AI168" s="263"/>
      <c r="AJ168" s="263"/>
      <c r="AK168" s="263"/>
      <c r="AL168" s="263"/>
      <c r="AM168" s="263"/>
      <c r="AN168" s="263"/>
      <c r="AO168" s="263"/>
      <c r="AP168" s="263"/>
      <c r="AQ168" s="263"/>
      <c r="AR168" s="263"/>
      <c r="AS168" s="263"/>
      <c r="AT168" s="263"/>
    </row>
    <row r="169" spans="1:46" s="22" customFormat="1" ht="45" customHeight="1" thickTop="1" thickBot="1" x14ac:dyDescent="0.3">
      <c r="A169" s="262" t="s">
        <v>891</v>
      </c>
      <c r="B169" s="262" t="s">
        <v>891</v>
      </c>
      <c r="C169" s="262" t="s">
        <v>891</v>
      </c>
      <c r="D169" s="262" t="s">
        <v>891</v>
      </c>
      <c r="E169" s="262" t="s">
        <v>891</v>
      </c>
      <c r="F169" s="262" t="s">
        <v>891</v>
      </c>
      <c r="G169" s="262" t="s">
        <v>891</v>
      </c>
      <c r="H169" s="262" t="s">
        <v>891</v>
      </c>
      <c r="I169" s="262" t="s">
        <v>891</v>
      </c>
      <c r="J169" s="262" t="s">
        <v>891</v>
      </c>
      <c r="K169" s="262" t="s">
        <v>891</v>
      </c>
      <c r="L169" s="262" t="s">
        <v>891</v>
      </c>
      <c r="M169" s="262" t="s">
        <v>891</v>
      </c>
      <c r="N169" s="262" t="s">
        <v>891</v>
      </c>
      <c r="O169" s="262" t="s">
        <v>891</v>
      </c>
      <c r="P169" s="262" t="s">
        <v>891</v>
      </c>
      <c r="Q169" s="64">
        <v>2</v>
      </c>
      <c r="R169" s="270"/>
      <c r="S169" s="270"/>
      <c r="T169" s="270"/>
      <c r="U169" s="270"/>
      <c r="V169" s="270"/>
      <c r="W169" s="270"/>
      <c r="X169" s="270"/>
      <c r="Y169" s="270"/>
      <c r="Z169" s="270"/>
      <c r="AA169" s="270"/>
      <c r="AB169" s="270"/>
      <c r="AC169" s="270"/>
      <c r="AD169" s="270"/>
      <c r="AE169" s="270"/>
      <c r="AF169" s="64">
        <v>2</v>
      </c>
      <c r="AG169" s="270"/>
      <c r="AH169" s="270"/>
      <c r="AI169" s="270"/>
      <c r="AJ169" s="270"/>
      <c r="AK169" s="270"/>
      <c r="AL169" s="270"/>
      <c r="AM169" s="270"/>
      <c r="AN169" s="270"/>
      <c r="AO169" s="270"/>
      <c r="AP169" s="270"/>
      <c r="AQ169" s="270"/>
      <c r="AR169" s="270"/>
      <c r="AS169" s="270"/>
      <c r="AT169" s="270"/>
    </row>
    <row r="170" spans="1:46" s="22" customFormat="1" ht="45" customHeight="1" thickTop="1" thickBot="1" x14ac:dyDescent="0.3">
      <c r="A170" s="262" t="s">
        <v>2035</v>
      </c>
      <c r="B170" s="262" t="s">
        <v>2035</v>
      </c>
      <c r="C170" s="262" t="s">
        <v>2035</v>
      </c>
      <c r="D170" s="262" t="s">
        <v>2035</v>
      </c>
      <c r="E170" s="262" t="s">
        <v>2035</v>
      </c>
      <c r="F170" s="262" t="s">
        <v>2035</v>
      </c>
      <c r="G170" s="262" t="s">
        <v>2035</v>
      </c>
      <c r="H170" s="262" t="s">
        <v>2035</v>
      </c>
      <c r="I170" s="262" t="s">
        <v>2035</v>
      </c>
      <c r="J170" s="262" t="s">
        <v>2035</v>
      </c>
      <c r="K170" s="262" t="s">
        <v>2035</v>
      </c>
      <c r="L170" s="262" t="s">
        <v>2035</v>
      </c>
      <c r="M170" s="262" t="s">
        <v>2035</v>
      </c>
      <c r="N170" s="262" t="s">
        <v>2035</v>
      </c>
      <c r="O170" s="262" t="s">
        <v>2035</v>
      </c>
      <c r="P170" s="262" t="s">
        <v>2035</v>
      </c>
      <c r="Q170" s="64">
        <v>2</v>
      </c>
      <c r="R170" s="270"/>
      <c r="S170" s="270"/>
      <c r="T170" s="270"/>
      <c r="U170" s="270"/>
      <c r="V170" s="270"/>
      <c r="W170" s="270"/>
      <c r="X170" s="270"/>
      <c r="Y170" s="270"/>
      <c r="Z170" s="270"/>
      <c r="AA170" s="270"/>
      <c r="AB170" s="270"/>
      <c r="AC170" s="270"/>
      <c r="AD170" s="270"/>
      <c r="AE170" s="270"/>
      <c r="AF170" s="64">
        <v>2</v>
      </c>
      <c r="AG170" s="270"/>
      <c r="AH170" s="270"/>
      <c r="AI170" s="270"/>
      <c r="AJ170" s="270"/>
      <c r="AK170" s="270"/>
      <c r="AL170" s="270"/>
      <c r="AM170" s="270"/>
      <c r="AN170" s="270"/>
      <c r="AO170" s="270"/>
      <c r="AP170" s="270"/>
      <c r="AQ170" s="270"/>
      <c r="AR170" s="270"/>
      <c r="AS170" s="270"/>
      <c r="AT170" s="270"/>
    </row>
    <row r="171" spans="1:46" s="22" customFormat="1" ht="45" customHeight="1" thickTop="1" thickBot="1" x14ac:dyDescent="0.3">
      <c r="A171" s="262" t="s">
        <v>2036</v>
      </c>
      <c r="B171" s="262" t="s">
        <v>2036</v>
      </c>
      <c r="C171" s="262" t="s">
        <v>2036</v>
      </c>
      <c r="D171" s="262" t="s">
        <v>2036</v>
      </c>
      <c r="E171" s="262" t="s">
        <v>2036</v>
      </c>
      <c r="F171" s="262" t="s">
        <v>2036</v>
      </c>
      <c r="G171" s="262" t="s">
        <v>2036</v>
      </c>
      <c r="H171" s="262" t="s">
        <v>2036</v>
      </c>
      <c r="I171" s="262" t="s">
        <v>2036</v>
      </c>
      <c r="J171" s="262" t="s">
        <v>2036</v>
      </c>
      <c r="K171" s="262" t="s">
        <v>2036</v>
      </c>
      <c r="L171" s="262" t="s">
        <v>2036</v>
      </c>
      <c r="M171" s="262" t="s">
        <v>2036</v>
      </c>
      <c r="N171" s="262" t="s">
        <v>2036</v>
      </c>
      <c r="O171" s="262" t="s">
        <v>2036</v>
      </c>
      <c r="P171" s="262" t="s">
        <v>2036</v>
      </c>
      <c r="Q171" s="64">
        <v>2</v>
      </c>
      <c r="R171" s="270"/>
      <c r="S171" s="270"/>
      <c r="T171" s="270"/>
      <c r="U171" s="270"/>
      <c r="V171" s="270"/>
      <c r="W171" s="270"/>
      <c r="X171" s="270"/>
      <c r="Y171" s="270"/>
      <c r="Z171" s="270"/>
      <c r="AA171" s="270"/>
      <c r="AB171" s="270"/>
      <c r="AC171" s="270"/>
      <c r="AD171" s="270"/>
      <c r="AE171" s="270"/>
      <c r="AF171" s="64">
        <v>2</v>
      </c>
      <c r="AG171" s="270"/>
      <c r="AH171" s="270"/>
      <c r="AI171" s="270"/>
      <c r="AJ171" s="270"/>
      <c r="AK171" s="270"/>
      <c r="AL171" s="270"/>
      <c r="AM171" s="270"/>
      <c r="AN171" s="270"/>
      <c r="AO171" s="270"/>
      <c r="AP171" s="270"/>
      <c r="AQ171" s="270"/>
      <c r="AR171" s="270"/>
      <c r="AS171" s="270"/>
      <c r="AT171" s="270"/>
    </row>
    <row r="172" spans="1:46" s="22" customFormat="1" ht="45" customHeight="1" thickTop="1" thickBot="1" x14ac:dyDescent="0.3">
      <c r="A172" s="263" t="s">
        <v>2037</v>
      </c>
      <c r="B172" s="263"/>
      <c r="C172" s="263"/>
      <c r="D172" s="263"/>
      <c r="E172" s="263"/>
      <c r="F172" s="263"/>
      <c r="G172" s="263"/>
      <c r="H172" s="263"/>
      <c r="I172" s="263"/>
      <c r="J172" s="263"/>
      <c r="K172" s="263"/>
      <c r="L172" s="263"/>
      <c r="M172" s="263"/>
      <c r="N172" s="263"/>
      <c r="O172" s="263"/>
      <c r="P172" s="263"/>
      <c r="Q172" s="64">
        <v>3</v>
      </c>
      <c r="R172" s="270"/>
      <c r="S172" s="270"/>
      <c r="T172" s="270"/>
      <c r="U172" s="270"/>
      <c r="V172" s="270"/>
      <c r="W172" s="270"/>
      <c r="X172" s="270"/>
      <c r="Y172" s="270"/>
      <c r="Z172" s="270"/>
      <c r="AA172" s="270"/>
      <c r="AB172" s="270"/>
      <c r="AC172" s="270"/>
      <c r="AD172" s="270"/>
      <c r="AE172" s="270"/>
      <c r="AF172" s="64">
        <v>3</v>
      </c>
      <c r="AG172" s="270"/>
      <c r="AH172" s="270"/>
      <c r="AI172" s="270"/>
      <c r="AJ172" s="270"/>
      <c r="AK172" s="270"/>
      <c r="AL172" s="270"/>
      <c r="AM172" s="270"/>
      <c r="AN172" s="270"/>
      <c r="AO172" s="270"/>
      <c r="AP172" s="270"/>
      <c r="AQ172" s="270"/>
      <c r="AR172" s="270"/>
      <c r="AS172" s="270"/>
      <c r="AT172" s="270"/>
    </row>
    <row r="173" spans="1:46" s="22" customFormat="1" ht="45" customHeight="1" thickTop="1" thickBot="1" x14ac:dyDescent="0.3">
      <c r="A173" s="263" t="s">
        <v>1961</v>
      </c>
      <c r="B173" s="263" t="s">
        <v>1961</v>
      </c>
      <c r="C173" s="263" t="s">
        <v>1961</v>
      </c>
      <c r="D173" s="263" t="s">
        <v>1961</v>
      </c>
      <c r="E173" s="263" t="s">
        <v>1961</v>
      </c>
      <c r="F173" s="263" t="s">
        <v>1961</v>
      </c>
      <c r="G173" s="263" t="s">
        <v>1961</v>
      </c>
      <c r="H173" s="263" t="s">
        <v>1961</v>
      </c>
      <c r="I173" s="263" t="s">
        <v>1961</v>
      </c>
      <c r="J173" s="263" t="s">
        <v>1961</v>
      </c>
      <c r="K173" s="263" t="s">
        <v>1961</v>
      </c>
      <c r="L173" s="263" t="s">
        <v>1961</v>
      </c>
      <c r="M173" s="263" t="s">
        <v>1961</v>
      </c>
      <c r="N173" s="263" t="s">
        <v>1961</v>
      </c>
      <c r="O173" s="263" t="s">
        <v>1961</v>
      </c>
      <c r="P173" s="263" t="s">
        <v>1961</v>
      </c>
      <c r="Q173" s="64">
        <v>3</v>
      </c>
      <c r="R173" s="263"/>
      <c r="S173" s="263"/>
      <c r="T173" s="263"/>
      <c r="U173" s="263"/>
      <c r="V173" s="263"/>
      <c r="W173" s="263"/>
      <c r="X173" s="263"/>
      <c r="Y173" s="263"/>
      <c r="Z173" s="263"/>
      <c r="AA173" s="263"/>
      <c r="AB173" s="263"/>
      <c r="AC173" s="263"/>
      <c r="AD173" s="263"/>
      <c r="AE173" s="263"/>
      <c r="AF173" s="64">
        <v>3</v>
      </c>
      <c r="AG173" s="263"/>
      <c r="AH173" s="263"/>
      <c r="AI173" s="263"/>
      <c r="AJ173" s="263"/>
      <c r="AK173" s="263"/>
      <c r="AL173" s="263"/>
      <c r="AM173" s="263"/>
      <c r="AN173" s="263"/>
      <c r="AO173" s="263"/>
      <c r="AP173" s="263"/>
      <c r="AQ173" s="263"/>
      <c r="AR173" s="263"/>
      <c r="AS173" s="263"/>
      <c r="AT173" s="263"/>
    </row>
    <row r="174" spans="1:46" s="22" customFormat="1" ht="45" customHeight="1" thickTop="1" thickBot="1" x14ac:dyDescent="0.3">
      <c r="A174" s="275" t="s">
        <v>2038</v>
      </c>
      <c r="B174" s="275" t="s">
        <v>2038</v>
      </c>
      <c r="C174" s="275" t="s">
        <v>2038</v>
      </c>
      <c r="D174" s="275" t="s">
        <v>2038</v>
      </c>
      <c r="E174" s="275" t="s">
        <v>2038</v>
      </c>
      <c r="F174" s="275" t="s">
        <v>2038</v>
      </c>
      <c r="G174" s="275" t="s">
        <v>2038</v>
      </c>
      <c r="H174" s="275" t="s">
        <v>2038</v>
      </c>
      <c r="I174" s="275" t="s">
        <v>2038</v>
      </c>
      <c r="J174" s="275" t="s">
        <v>2038</v>
      </c>
      <c r="K174" s="275" t="s">
        <v>2038</v>
      </c>
      <c r="L174" s="275" t="s">
        <v>2038</v>
      </c>
      <c r="M174" s="275" t="s">
        <v>2038</v>
      </c>
      <c r="N174" s="275" t="s">
        <v>2038</v>
      </c>
      <c r="O174" s="275" t="s">
        <v>2038</v>
      </c>
      <c r="P174" s="275" t="s">
        <v>2038</v>
      </c>
      <c r="Q174" s="64">
        <v>3</v>
      </c>
      <c r="R174" s="270"/>
      <c r="S174" s="270"/>
      <c r="T174" s="270"/>
      <c r="U174" s="270"/>
      <c r="V174" s="270"/>
      <c r="W174" s="270"/>
      <c r="X174" s="270"/>
      <c r="Y174" s="270"/>
      <c r="Z174" s="270"/>
      <c r="AA174" s="270"/>
      <c r="AB174" s="270"/>
      <c r="AC174" s="270"/>
      <c r="AD174" s="270"/>
      <c r="AE174" s="270"/>
      <c r="AF174" s="64">
        <v>3</v>
      </c>
      <c r="AG174" s="270"/>
      <c r="AH174" s="270"/>
      <c r="AI174" s="270"/>
      <c r="AJ174" s="270"/>
      <c r="AK174" s="270"/>
      <c r="AL174" s="270"/>
      <c r="AM174" s="270"/>
      <c r="AN174" s="270"/>
      <c r="AO174" s="270"/>
      <c r="AP174" s="270"/>
      <c r="AQ174" s="270"/>
      <c r="AR174" s="270"/>
      <c r="AS174" s="270"/>
      <c r="AT174" s="270"/>
    </row>
    <row r="175" spans="1:46" s="22" customFormat="1" ht="45" customHeight="1" thickTop="1" thickBot="1" x14ac:dyDescent="0.3">
      <c r="A175" s="274" t="s">
        <v>2039</v>
      </c>
      <c r="B175" s="274" t="s">
        <v>2039</v>
      </c>
      <c r="C175" s="274" t="s">
        <v>2039</v>
      </c>
      <c r="D175" s="274" t="s">
        <v>2039</v>
      </c>
      <c r="E175" s="274" t="s">
        <v>2039</v>
      </c>
      <c r="F175" s="274" t="s">
        <v>2039</v>
      </c>
      <c r="G175" s="274" t="s">
        <v>2039</v>
      </c>
      <c r="H175" s="274" t="s">
        <v>2039</v>
      </c>
      <c r="I175" s="274" t="s">
        <v>2039</v>
      </c>
      <c r="J175" s="274" t="s">
        <v>2039</v>
      </c>
      <c r="K175" s="274" t="s">
        <v>2039</v>
      </c>
      <c r="L175" s="274" t="s">
        <v>2039</v>
      </c>
      <c r="M175" s="274" t="s">
        <v>2039</v>
      </c>
      <c r="N175" s="274" t="s">
        <v>2039</v>
      </c>
      <c r="O175" s="274" t="s">
        <v>2039</v>
      </c>
      <c r="P175" s="274" t="s">
        <v>2039</v>
      </c>
      <c r="Q175" s="64">
        <v>3</v>
      </c>
      <c r="R175" s="270"/>
      <c r="S175" s="270"/>
      <c r="T175" s="270"/>
      <c r="U175" s="270"/>
      <c r="V175" s="270"/>
      <c r="W175" s="270"/>
      <c r="X175" s="270"/>
      <c r="Y175" s="270"/>
      <c r="Z175" s="270"/>
      <c r="AA175" s="270"/>
      <c r="AB175" s="270"/>
      <c r="AC175" s="270"/>
      <c r="AD175" s="270"/>
      <c r="AE175" s="270"/>
      <c r="AF175" s="64">
        <v>3</v>
      </c>
      <c r="AG175" s="270"/>
      <c r="AH175" s="270"/>
      <c r="AI175" s="270"/>
      <c r="AJ175" s="270"/>
      <c r="AK175" s="270"/>
      <c r="AL175" s="270"/>
      <c r="AM175" s="270"/>
      <c r="AN175" s="270"/>
      <c r="AO175" s="270"/>
      <c r="AP175" s="270"/>
      <c r="AQ175" s="270"/>
      <c r="AR175" s="270"/>
      <c r="AS175" s="270"/>
      <c r="AT175" s="270"/>
    </row>
    <row r="176" spans="1:46" s="22" customFormat="1" ht="45" customHeight="1" thickTop="1" thickBot="1" x14ac:dyDescent="0.3">
      <c r="A176" s="274" t="s">
        <v>2040</v>
      </c>
      <c r="B176" s="274" t="s">
        <v>2040</v>
      </c>
      <c r="C176" s="274" t="s">
        <v>2040</v>
      </c>
      <c r="D176" s="274" t="s">
        <v>2040</v>
      </c>
      <c r="E176" s="274" t="s">
        <v>2040</v>
      </c>
      <c r="F176" s="274" t="s">
        <v>2040</v>
      </c>
      <c r="G176" s="274" t="s">
        <v>2040</v>
      </c>
      <c r="H176" s="274" t="s">
        <v>2040</v>
      </c>
      <c r="I176" s="274" t="s">
        <v>2040</v>
      </c>
      <c r="J176" s="274" t="s">
        <v>2040</v>
      </c>
      <c r="K176" s="274" t="s">
        <v>2040</v>
      </c>
      <c r="L176" s="274" t="s">
        <v>2040</v>
      </c>
      <c r="M176" s="274" t="s">
        <v>2040</v>
      </c>
      <c r="N176" s="274" t="s">
        <v>2040</v>
      </c>
      <c r="O176" s="274" t="s">
        <v>2040</v>
      </c>
      <c r="P176" s="274" t="s">
        <v>2040</v>
      </c>
      <c r="Q176" s="64">
        <v>3</v>
      </c>
      <c r="R176" s="270"/>
      <c r="S176" s="270"/>
      <c r="T176" s="270"/>
      <c r="U176" s="270"/>
      <c r="V176" s="270"/>
      <c r="W176" s="270"/>
      <c r="X176" s="270"/>
      <c r="Y176" s="270"/>
      <c r="Z176" s="270"/>
      <c r="AA176" s="270"/>
      <c r="AB176" s="270"/>
      <c r="AC176" s="270"/>
      <c r="AD176" s="270"/>
      <c r="AE176" s="270"/>
      <c r="AF176" s="64">
        <v>3</v>
      </c>
      <c r="AG176" s="270"/>
      <c r="AH176" s="270"/>
      <c r="AI176" s="270"/>
      <c r="AJ176" s="270"/>
      <c r="AK176" s="270"/>
      <c r="AL176" s="270"/>
      <c r="AM176" s="270"/>
      <c r="AN176" s="270"/>
      <c r="AO176" s="270"/>
      <c r="AP176" s="270"/>
      <c r="AQ176" s="270"/>
      <c r="AR176" s="270"/>
      <c r="AS176" s="270"/>
      <c r="AT176" s="270"/>
    </row>
    <row r="177" spans="1:46" s="22" customFormat="1" ht="45" customHeight="1" thickTop="1" thickBot="1" x14ac:dyDescent="0.3">
      <c r="A177" s="274" t="s">
        <v>2041</v>
      </c>
      <c r="B177" s="274" t="s">
        <v>2041</v>
      </c>
      <c r="C177" s="274" t="s">
        <v>2041</v>
      </c>
      <c r="D177" s="274" t="s">
        <v>2041</v>
      </c>
      <c r="E177" s="274" t="s">
        <v>2041</v>
      </c>
      <c r="F177" s="274" t="s">
        <v>2041</v>
      </c>
      <c r="G177" s="274" t="s">
        <v>2041</v>
      </c>
      <c r="H177" s="274" t="s">
        <v>2041</v>
      </c>
      <c r="I177" s="274" t="s">
        <v>2041</v>
      </c>
      <c r="J177" s="274" t="s">
        <v>2041</v>
      </c>
      <c r="K177" s="274" t="s">
        <v>2041</v>
      </c>
      <c r="L177" s="274" t="s">
        <v>2041</v>
      </c>
      <c r="M177" s="274" t="s">
        <v>2041</v>
      </c>
      <c r="N177" s="274" t="s">
        <v>2041</v>
      </c>
      <c r="O177" s="274" t="s">
        <v>2041</v>
      </c>
      <c r="P177" s="274" t="s">
        <v>2041</v>
      </c>
      <c r="Q177" s="64">
        <v>3</v>
      </c>
      <c r="R177" s="270"/>
      <c r="S177" s="270"/>
      <c r="T177" s="270"/>
      <c r="U177" s="270"/>
      <c r="V177" s="270"/>
      <c r="W177" s="270"/>
      <c r="X177" s="270"/>
      <c r="Y177" s="270"/>
      <c r="Z177" s="270"/>
      <c r="AA177" s="270"/>
      <c r="AB177" s="270"/>
      <c r="AC177" s="270"/>
      <c r="AD177" s="270"/>
      <c r="AE177" s="270"/>
      <c r="AF177" s="64">
        <v>3</v>
      </c>
      <c r="AG177" s="270"/>
      <c r="AH177" s="270"/>
      <c r="AI177" s="270"/>
      <c r="AJ177" s="270"/>
      <c r="AK177" s="270"/>
      <c r="AL177" s="270"/>
      <c r="AM177" s="270"/>
      <c r="AN177" s="270"/>
      <c r="AO177" s="270"/>
      <c r="AP177" s="270"/>
      <c r="AQ177" s="270"/>
      <c r="AR177" s="270"/>
      <c r="AS177" s="270"/>
      <c r="AT177" s="270"/>
    </row>
    <row r="178" spans="1:46" s="22" customFormat="1" ht="45" customHeight="1" thickTop="1" thickBot="1" x14ac:dyDescent="0.3">
      <c r="A178" s="274" t="s">
        <v>2042</v>
      </c>
      <c r="B178" s="274" t="s">
        <v>2042</v>
      </c>
      <c r="C178" s="274" t="s">
        <v>2042</v>
      </c>
      <c r="D178" s="274" t="s">
        <v>2042</v>
      </c>
      <c r="E178" s="274" t="s">
        <v>2042</v>
      </c>
      <c r="F178" s="274" t="s">
        <v>2042</v>
      </c>
      <c r="G178" s="274" t="s">
        <v>2042</v>
      </c>
      <c r="H178" s="274" t="s">
        <v>2042</v>
      </c>
      <c r="I178" s="274" t="s">
        <v>2042</v>
      </c>
      <c r="J178" s="274" t="s">
        <v>2042</v>
      </c>
      <c r="K178" s="274" t="s">
        <v>2042</v>
      </c>
      <c r="L178" s="274" t="s">
        <v>2042</v>
      </c>
      <c r="M178" s="274" t="s">
        <v>2042</v>
      </c>
      <c r="N178" s="274" t="s">
        <v>2042</v>
      </c>
      <c r="O178" s="274" t="s">
        <v>2042</v>
      </c>
      <c r="P178" s="274" t="s">
        <v>2042</v>
      </c>
      <c r="Q178" s="64">
        <v>3</v>
      </c>
      <c r="R178" s="270"/>
      <c r="S178" s="270"/>
      <c r="T178" s="270"/>
      <c r="U178" s="270"/>
      <c r="V178" s="270"/>
      <c r="W178" s="270"/>
      <c r="X178" s="270"/>
      <c r="Y178" s="270"/>
      <c r="Z178" s="270"/>
      <c r="AA178" s="270"/>
      <c r="AB178" s="270"/>
      <c r="AC178" s="270"/>
      <c r="AD178" s="270"/>
      <c r="AE178" s="270"/>
      <c r="AF178" s="64">
        <v>3</v>
      </c>
      <c r="AG178" s="270"/>
      <c r="AH178" s="270"/>
      <c r="AI178" s="270"/>
      <c r="AJ178" s="270"/>
      <c r="AK178" s="270"/>
      <c r="AL178" s="270"/>
      <c r="AM178" s="270"/>
      <c r="AN178" s="270"/>
      <c r="AO178" s="270"/>
      <c r="AP178" s="270"/>
      <c r="AQ178" s="270"/>
      <c r="AR178" s="270"/>
      <c r="AS178" s="270"/>
      <c r="AT178" s="270"/>
    </row>
    <row r="179" spans="1:46" s="22" customFormat="1" ht="45" customHeight="1" thickTop="1" thickBot="1" x14ac:dyDescent="0.3">
      <c r="A179" s="274" t="s">
        <v>2043</v>
      </c>
      <c r="B179" s="274" t="s">
        <v>2043</v>
      </c>
      <c r="C179" s="274" t="s">
        <v>2043</v>
      </c>
      <c r="D179" s="274" t="s">
        <v>2043</v>
      </c>
      <c r="E179" s="274" t="s">
        <v>2043</v>
      </c>
      <c r="F179" s="274" t="s">
        <v>2043</v>
      </c>
      <c r="G179" s="274" t="s">
        <v>2043</v>
      </c>
      <c r="H179" s="274" t="s">
        <v>2043</v>
      </c>
      <c r="I179" s="274" t="s">
        <v>2043</v>
      </c>
      <c r="J179" s="274" t="s">
        <v>2043</v>
      </c>
      <c r="K179" s="274" t="s">
        <v>2043</v>
      </c>
      <c r="L179" s="274" t="s">
        <v>2043</v>
      </c>
      <c r="M179" s="274" t="s">
        <v>2043</v>
      </c>
      <c r="N179" s="274" t="s">
        <v>2043</v>
      </c>
      <c r="O179" s="274" t="s">
        <v>2043</v>
      </c>
      <c r="P179" s="274" t="s">
        <v>2043</v>
      </c>
      <c r="Q179" s="64">
        <v>3</v>
      </c>
      <c r="R179" s="270"/>
      <c r="S179" s="270"/>
      <c r="T179" s="270"/>
      <c r="U179" s="270"/>
      <c r="V179" s="270"/>
      <c r="W179" s="270"/>
      <c r="X179" s="270"/>
      <c r="Y179" s="270"/>
      <c r="Z179" s="270"/>
      <c r="AA179" s="270"/>
      <c r="AB179" s="270"/>
      <c r="AC179" s="270"/>
      <c r="AD179" s="270"/>
      <c r="AE179" s="270"/>
      <c r="AF179" s="64">
        <v>3</v>
      </c>
      <c r="AG179" s="270"/>
      <c r="AH179" s="270"/>
      <c r="AI179" s="270"/>
      <c r="AJ179" s="270"/>
      <c r="AK179" s="270"/>
      <c r="AL179" s="270"/>
      <c r="AM179" s="270"/>
      <c r="AN179" s="270"/>
      <c r="AO179" s="270"/>
      <c r="AP179" s="270"/>
      <c r="AQ179" s="270"/>
      <c r="AR179" s="270"/>
      <c r="AS179" s="270"/>
      <c r="AT179" s="270"/>
    </row>
    <row r="180" spans="1:46" s="22" customFormat="1" ht="45" customHeight="1" thickTop="1" thickBot="1" x14ac:dyDescent="0.3">
      <c r="A180" s="274" t="s">
        <v>2044</v>
      </c>
      <c r="B180" s="274" t="s">
        <v>2044</v>
      </c>
      <c r="C180" s="274" t="s">
        <v>2044</v>
      </c>
      <c r="D180" s="274" t="s">
        <v>2044</v>
      </c>
      <c r="E180" s="274" t="s">
        <v>2044</v>
      </c>
      <c r="F180" s="274" t="s">
        <v>2044</v>
      </c>
      <c r="G180" s="274" t="s">
        <v>2044</v>
      </c>
      <c r="H180" s="274" t="s">
        <v>2044</v>
      </c>
      <c r="I180" s="274" t="s">
        <v>2044</v>
      </c>
      <c r="J180" s="274" t="s">
        <v>2044</v>
      </c>
      <c r="K180" s="274" t="s">
        <v>2044</v>
      </c>
      <c r="L180" s="274" t="s">
        <v>2044</v>
      </c>
      <c r="M180" s="274" t="s">
        <v>2044</v>
      </c>
      <c r="N180" s="274" t="s">
        <v>2044</v>
      </c>
      <c r="O180" s="274" t="s">
        <v>2044</v>
      </c>
      <c r="P180" s="274" t="s">
        <v>2044</v>
      </c>
      <c r="Q180" s="64">
        <v>3</v>
      </c>
      <c r="R180" s="270"/>
      <c r="S180" s="270"/>
      <c r="T180" s="270"/>
      <c r="U180" s="270"/>
      <c r="V180" s="270"/>
      <c r="W180" s="270"/>
      <c r="X180" s="270"/>
      <c r="Y180" s="270"/>
      <c r="Z180" s="270"/>
      <c r="AA180" s="270"/>
      <c r="AB180" s="270"/>
      <c r="AC180" s="270"/>
      <c r="AD180" s="270"/>
      <c r="AE180" s="270"/>
      <c r="AF180" s="64">
        <v>3</v>
      </c>
      <c r="AG180" s="270"/>
      <c r="AH180" s="270"/>
      <c r="AI180" s="270"/>
      <c r="AJ180" s="270"/>
      <c r="AK180" s="270"/>
      <c r="AL180" s="270"/>
      <c r="AM180" s="270"/>
      <c r="AN180" s="270"/>
      <c r="AO180" s="270"/>
      <c r="AP180" s="270"/>
      <c r="AQ180" s="270"/>
      <c r="AR180" s="270"/>
      <c r="AS180" s="270"/>
      <c r="AT180" s="270"/>
    </row>
    <row r="181" spans="1:46" s="22" customFormat="1" ht="45" customHeight="1" thickTop="1" thickBot="1" x14ac:dyDescent="0.3">
      <c r="A181" s="274" t="s">
        <v>2045</v>
      </c>
      <c r="B181" s="274" t="s">
        <v>2045</v>
      </c>
      <c r="C181" s="274" t="s">
        <v>2045</v>
      </c>
      <c r="D181" s="274" t="s">
        <v>2045</v>
      </c>
      <c r="E181" s="274" t="s">
        <v>2045</v>
      </c>
      <c r="F181" s="274" t="s">
        <v>2045</v>
      </c>
      <c r="G181" s="274" t="s">
        <v>2045</v>
      </c>
      <c r="H181" s="274" t="s">
        <v>2045</v>
      </c>
      <c r="I181" s="274" t="s">
        <v>2045</v>
      </c>
      <c r="J181" s="274" t="s">
        <v>2045</v>
      </c>
      <c r="K181" s="274" t="s">
        <v>2045</v>
      </c>
      <c r="L181" s="274" t="s">
        <v>2045</v>
      </c>
      <c r="M181" s="274" t="s">
        <v>2045</v>
      </c>
      <c r="N181" s="274" t="s">
        <v>2045</v>
      </c>
      <c r="O181" s="274" t="s">
        <v>2045</v>
      </c>
      <c r="P181" s="274" t="s">
        <v>2045</v>
      </c>
      <c r="Q181" s="64">
        <v>3</v>
      </c>
      <c r="R181" s="270"/>
      <c r="S181" s="270"/>
      <c r="T181" s="270"/>
      <c r="U181" s="270"/>
      <c r="V181" s="270"/>
      <c r="W181" s="270"/>
      <c r="X181" s="270"/>
      <c r="Y181" s="270"/>
      <c r="Z181" s="270"/>
      <c r="AA181" s="270"/>
      <c r="AB181" s="270"/>
      <c r="AC181" s="270"/>
      <c r="AD181" s="270"/>
      <c r="AE181" s="270"/>
      <c r="AF181" s="64">
        <v>3</v>
      </c>
      <c r="AG181" s="270"/>
      <c r="AH181" s="270"/>
      <c r="AI181" s="270"/>
      <c r="AJ181" s="270"/>
      <c r="AK181" s="270"/>
      <c r="AL181" s="270"/>
      <c r="AM181" s="270"/>
      <c r="AN181" s="270"/>
      <c r="AO181" s="270"/>
      <c r="AP181" s="270"/>
      <c r="AQ181" s="270"/>
      <c r="AR181" s="270"/>
      <c r="AS181" s="270"/>
      <c r="AT181" s="270"/>
    </row>
    <row r="182" spans="1:46" s="22" customFormat="1" ht="45" customHeight="1" thickTop="1" thickBot="1" x14ac:dyDescent="0.3">
      <c r="A182" s="262" t="s">
        <v>2046</v>
      </c>
      <c r="B182" s="262" t="s">
        <v>2046</v>
      </c>
      <c r="C182" s="262" t="s">
        <v>2046</v>
      </c>
      <c r="D182" s="262" t="s">
        <v>2046</v>
      </c>
      <c r="E182" s="262" t="s">
        <v>2046</v>
      </c>
      <c r="F182" s="262" t="s">
        <v>2046</v>
      </c>
      <c r="G182" s="262" t="s">
        <v>2046</v>
      </c>
      <c r="H182" s="262" t="s">
        <v>2046</v>
      </c>
      <c r="I182" s="262" t="s">
        <v>2046</v>
      </c>
      <c r="J182" s="262" t="s">
        <v>2046</v>
      </c>
      <c r="K182" s="262" t="s">
        <v>2046</v>
      </c>
      <c r="L182" s="262" t="s">
        <v>2046</v>
      </c>
      <c r="M182" s="262" t="s">
        <v>2046</v>
      </c>
      <c r="N182" s="262" t="s">
        <v>2046</v>
      </c>
      <c r="O182" s="262" t="s">
        <v>2046</v>
      </c>
      <c r="P182" s="262" t="s">
        <v>2046</v>
      </c>
      <c r="Q182" s="64">
        <v>3</v>
      </c>
      <c r="R182" s="263"/>
      <c r="S182" s="263"/>
      <c r="T182" s="263"/>
      <c r="U182" s="263"/>
      <c r="V182" s="263"/>
      <c r="W182" s="263"/>
      <c r="X182" s="263"/>
      <c r="Y182" s="263"/>
      <c r="Z182" s="263"/>
      <c r="AA182" s="263"/>
      <c r="AB182" s="263"/>
      <c r="AC182" s="263"/>
      <c r="AD182" s="263"/>
      <c r="AE182" s="263"/>
      <c r="AF182" s="64">
        <v>3</v>
      </c>
      <c r="AG182" s="263"/>
      <c r="AH182" s="263"/>
      <c r="AI182" s="263"/>
      <c r="AJ182" s="263"/>
      <c r="AK182" s="263"/>
      <c r="AL182" s="263"/>
      <c r="AM182" s="263"/>
      <c r="AN182" s="263"/>
      <c r="AO182" s="263"/>
      <c r="AP182" s="263"/>
      <c r="AQ182" s="263"/>
      <c r="AR182" s="263"/>
      <c r="AS182" s="263"/>
      <c r="AT182" s="263"/>
    </row>
    <row r="183" spans="1:46" s="22" customFormat="1" ht="45" customHeight="1" thickTop="1" thickBot="1" x14ac:dyDescent="0.3">
      <c r="A183" s="263" t="s">
        <v>2047</v>
      </c>
      <c r="B183" s="263" t="s">
        <v>2047</v>
      </c>
      <c r="C183" s="263" t="s">
        <v>2047</v>
      </c>
      <c r="D183" s="263" t="s">
        <v>2047</v>
      </c>
      <c r="E183" s="263" t="s">
        <v>2047</v>
      </c>
      <c r="F183" s="263" t="s">
        <v>2047</v>
      </c>
      <c r="G183" s="263" t="s">
        <v>2047</v>
      </c>
      <c r="H183" s="263" t="s">
        <v>2047</v>
      </c>
      <c r="I183" s="263" t="s">
        <v>2047</v>
      </c>
      <c r="J183" s="263" t="s">
        <v>2047</v>
      </c>
      <c r="K183" s="263" t="s">
        <v>2047</v>
      </c>
      <c r="L183" s="263" t="s">
        <v>2047</v>
      </c>
      <c r="M183" s="263" t="s">
        <v>2047</v>
      </c>
      <c r="N183" s="263" t="s">
        <v>2047</v>
      </c>
      <c r="O183" s="263" t="s">
        <v>2047</v>
      </c>
      <c r="P183" s="263" t="s">
        <v>2047</v>
      </c>
      <c r="Q183" s="64">
        <v>3</v>
      </c>
      <c r="R183" s="263"/>
      <c r="S183" s="263"/>
      <c r="T183" s="263"/>
      <c r="U183" s="263"/>
      <c r="V183" s="263"/>
      <c r="W183" s="263"/>
      <c r="X183" s="263"/>
      <c r="Y183" s="263"/>
      <c r="Z183" s="263"/>
      <c r="AA183" s="263"/>
      <c r="AB183" s="263"/>
      <c r="AC183" s="263"/>
      <c r="AD183" s="263"/>
      <c r="AE183" s="263"/>
      <c r="AF183" s="64">
        <v>3</v>
      </c>
      <c r="AG183" s="263"/>
      <c r="AH183" s="263"/>
      <c r="AI183" s="263"/>
      <c r="AJ183" s="263"/>
      <c r="AK183" s="263"/>
      <c r="AL183" s="263"/>
      <c r="AM183" s="263"/>
      <c r="AN183" s="263"/>
      <c r="AO183" s="263"/>
      <c r="AP183" s="263"/>
      <c r="AQ183" s="263"/>
      <c r="AR183" s="263"/>
      <c r="AS183" s="263"/>
      <c r="AT183" s="263"/>
    </row>
    <row r="184" spans="1:46" s="22" customFormat="1" ht="45" customHeight="1" thickTop="1" thickBot="1" x14ac:dyDescent="0.3">
      <c r="A184" s="275" t="s">
        <v>2048</v>
      </c>
      <c r="B184" s="275" t="s">
        <v>2048</v>
      </c>
      <c r="C184" s="275" t="s">
        <v>2048</v>
      </c>
      <c r="D184" s="275" t="s">
        <v>2048</v>
      </c>
      <c r="E184" s="275" t="s">
        <v>2048</v>
      </c>
      <c r="F184" s="275" t="s">
        <v>2048</v>
      </c>
      <c r="G184" s="275" t="s">
        <v>2048</v>
      </c>
      <c r="H184" s="275" t="s">
        <v>2048</v>
      </c>
      <c r="I184" s="275" t="s">
        <v>2048</v>
      </c>
      <c r="J184" s="275" t="s">
        <v>2048</v>
      </c>
      <c r="K184" s="275" t="s">
        <v>2048</v>
      </c>
      <c r="L184" s="275" t="s">
        <v>2048</v>
      </c>
      <c r="M184" s="275" t="s">
        <v>2048</v>
      </c>
      <c r="N184" s="275" t="s">
        <v>2048</v>
      </c>
      <c r="O184" s="275" t="s">
        <v>2048</v>
      </c>
      <c r="P184" s="275" t="s">
        <v>2048</v>
      </c>
      <c r="Q184" s="64">
        <v>3</v>
      </c>
      <c r="R184" s="270"/>
      <c r="S184" s="270"/>
      <c r="T184" s="270"/>
      <c r="U184" s="270"/>
      <c r="V184" s="270"/>
      <c r="W184" s="270"/>
      <c r="X184" s="270"/>
      <c r="Y184" s="270"/>
      <c r="Z184" s="270"/>
      <c r="AA184" s="270"/>
      <c r="AB184" s="270"/>
      <c r="AC184" s="270"/>
      <c r="AD184" s="270"/>
      <c r="AE184" s="270"/>
      <c r="AF184" s="64">
        <v>3</v>
      </c>
      <c r="AG184" s="270"/>
      <c r="AH184" s="270"/>
      <c r="AI184" s="270"/>
      <c r="AJ184" s="270"/>
      <c r="AK184" s="270"/>
      <c r="AL184" s="270"/>
      <c r="AM184" s="270"/>
      <c r="AN184" s="270"/>
      <c r="AO184" s="270"/>
      <c r="AP184" s="270"/>
      <c r="AQ184" s="270"/>
      <c r="AR184" s="270"/>
      <c r="AS184" s="270"/>
      <c r="AT184" s="270"/>
    </row>
    <row r="185" spans="1:46" s="22" customFormat="1" ht="45" customHeight="1" thickTop="1" thickBot="1" x14ac:dyDescent="0.3">
      <c r="A185" s="274" t="s">
        <v>2049</v>
      </c>
      <c r="B185" s="274" t="s">
        <v>2049</v>
      </c>
      <c r="C185" s="274" t="s">
        <v>2049</v>
      </c>
      <c r="D185" s="274" t="s">
        <v>2049</v>
      </c>
      <c r="E185" s="274" t="s">
        <v>2049</v>
      </c>
      <c r="F185" s="274" t="s">
        <v>2049</v>
      </c>
      <c r="G185" s="274" t="s">
        <v>2049</v>
      </c>
      <c r="H185" s="274" t="s">
        <v>2049</v>
      </c>
      <c r="I185" s="274" t="s">
        <v>2049</v>
      </c>
      <c r="J185" s="274" t="s">
        <v>2049</v>
      </c>
      <c r="K185" s="274" t="s">
        <v>2049</v>
      </c>
      <c r="L185" s="274" t="s">
        <v>2049</v>
      </c>
      <c r="M185" s="274" t="s">
        <v>2049</v>
      </c>
      <c r="N185" s="274" t="s">
        <v>2049</v>
      </c>
      <c r="O185" s="274" t="s">
        <v>2049</v>
      </c>
      <c r="P185" s="274" t="s">
        <v>2049</v>
      </c>
      <c r="Q185" s="64">
        <v>3</v>
      </c>
      <c r="R185" s="270"/>
      <c r="S185" s="270"/>
      <c r="T185" s="270"/>
      <c r="U185" s="270"/>
      <c r="V185" s="270"/>
      <c r="W185" s="270"/>
      <c r="X185" s="270"/>
      <c r="Y185" s="270"/>
      <c r="Z185" s="270"/>
      <c r="AA185" s="270"/>
      <c r="AB185" s="270"/>
      <c r="AC185" s="270"/>
      <c r="AD185" s="270"/>
      <c r="AE185" s="270"/>
      <c r="AF185" s="64">
        <v>3</v>
      </c>
      <c r="AG185" s="270"/>
      <c r="AH185" s="270"/>
      <c r="AI185" s="270"/>
      <c r="AJ185" s="270"/>
      <c r="AK185" s="270"/>
      <c r="AL185" s="270"/>
      <c r="AM185" s="270"/>
      <c r="AN185" s="270"/>
      <c r="AO185" s="270"/>
      <c r="AP185" s="270"/>
      <c r="AQ185" s="270"/>
      <c r="AR185" s="270"/>
      <c r="AS185" s="270"/>
      <c r="AT185" s="270"/>
    </row>
    <row r="186" spans="1:46" s="22" customFormat="1" ht="45" customHeight="1" thickTop="1" thickBot="1" x14ac:dyDescent="0.3">
      <c r="A186" s="274" t="s">
        <v>2050</v>
      </c>
      <c r="B186" s="274"/>
      <c r="C186" s="274"/>
      <c r="D186" s="274"/>
      <c r="E186" s="274"/>
      <c r="F186" s="274"/>
      <c r="G186" s="274"/>
      <c r="H186" s="274"/>
      <c r="I186" s="274"/>
      <c r="J186" s="274"/>
      <c r="K186" s="274"/>
      <c r="L186" s="274"/>
      <c r="M186" s="274"/>
      <c r="N186" s="274"/>
      <c r="O186" s="274"/>
      <c r="P186" s="274"/>
      <c r="Q186" s="64">
        <v>3</v>
      </c>
      <c r="R186" s="270"/>
      <c r="S186" s="270"/>
      <c r="T186" s="270"/>
      <c r="U186" s="270"/>
      <c r="V186" s="270"/>
      <c r="W186" s="270"/>
      <c r="X186" s="270"/>
      <c r="Y186" s="270"/>
      <c r="Z186" s="270"/>
      <c r="AA186" s="270"/>
      <c r="AB186" s="270"/>
      <c r="AC186" s="270"/>
      <c r="AD186" s="270"/>
      <c r="AE186" s="270"/>
      <c r="AF186" s="64">
        <v>3</v>
      </c>
      <c r="AG186" s="270"/>
      <c r="AH186" s="270"/>
      <c r="AI186" s="270"/>
      <c r="AJ186" s="270"/>
      <c r="AK186" s="270"/>
      <c r="AL186" s="270"/>
      <c r="AM186" s="270"/>
      <c r="AN186" s="270"/>
      <c r="AO186" s="270"/>
      <c r="AP186" s="270"/>
      <c r="AQ186" s="270"/>
      <c r="AR186" s="270"/>
      <c r="AS186" s="270"/>
      <c r="AT186" s="270"/>
    </row>
    <row r="187" spans="1:46" s="22" customFormat="1" ht="45" customHeight="1" thickTop="1" thickBot="1" x14ac:dyDescent="0.3">
      <c r="A187" s="274" t="s">
        <v>2051</v>
      </c>
      <c r="B187" s="274" t="s">
        <v>2051</v>
      </c>
      <c r="C187" s="274" t="s">
        <v>2051</v>
      </c>
      <c r="D187" s="274" t="s">
        <v>2051</v>
      </c>
      <c r="E187" s="274" t="s">
        <v>2051</v>
      </c>
      <c r="F187" s="274" t="s">
        <v>2051</v>
      </c>
      <c r="G187" s="274" t="s">
        <v>2051</v>
      </c>
      <c r="H187" s="274" t="s">
        <v>2051</v>
      </c>
      <c r="I187" s="274" t="s">
        <v>2051</v>
      </c>
      <c r="J187" s="274" t="s">
        <v>2051</v>
      </c>
      <c r="K187" s="274" t="s">
        <v>2051</v>
      </c>
      <c r="L187" s="274" t="s">
        <v>2051</v>
      </c>
      <c r="M187" s="274" t="s">
        <v>2051</v>
      </c>
      <c r="N187" s="274" t="s">
        <v>2051</v>
      </c>
      <c r="O187" s="274" t="s">
        <v>2051</v>
      </c>
      <c r="P187" s="274" t="s">
        <v>2051</v>
      </c>
      <c r="Q187" s="64">
        <v>3</v>
      </c>
      <c r="R187" s="270"/>
      <c r="S187" s="270"/>
      <c r="T187" s="270"/>
      <c r="U187" s="270"/>
      <c r="V187" s="270"/>
      <c r="W187" s="270"/>
      <c r="X187" s="270"/>
      <c r="Y187" s="270"/>
      <c r="Z187" s="270"/>
      <c r="AA187" s="270"/>
      <c r="AB187" s="270"/>
      <c r="AC187" s="270"/>
      <c r="AD187" s="270"/>
      <c r="AE187" s="270"/>
      <c r="AF187" s="64">
        <v>3</v>
      </c>
      <c r="AG187" s="270"/>
      <c r="AH187" s="270"/>
      <c r="AI187" s="270"/>
      <c r="AJ187" s="270"/>
      <c r="AK187" s="270"/>
      <c r="AL187" s="270"/>
      <c r="AM187" s="270"/>
      <c r="AN187" s="270"/>
      <c r="AO187" s="270"/>
      <c r="AP187" s="270"/>
      <c r="AQ187" s="270"/>
      <c r="AR187" s="270"/>
      <c r="AS187" s="270"/>
      <c r="AT187" s="270"/>
    </row>
    <row r="188" spans="1:46" s="22" customFormat="1" ht="45" customHeight="1" thickTop="1" thickBot="1" x14ac:dyDescent="0.3">
      <c r="A188" s="274" t="s">
        <v>2052</v>
      </c>
      <c r="B188" s="274" t="s">
        <v>2052</v>
      </c>
      <c r="C188" s="274" t="s">
        <v>2052</v>
      </c>
      <c r="D188" s="274" t="s">
        <v>2052</v>
      </c>
      <c r="E188" s="274" t="s">
        <v>2052</v>
      </c>
      <c r="F188" s="274" t="s">
        <v>2052</v>
      </c>
      <c r="G188" s="274" t="s">
        <v>2052</v>
      </c>
      <c r="H188" s="274" t="s">
        <v>2052</v>
      </c>
      <c r="I188" s="274" t="s">
        <v>2052</v>
      </c>
      <c r="J188" s="274" t="s">
        <v>2052</v>
      </c>
      <c r="K188" s="274" t="s">
        <v>2052</v>
      </c>
      <c r="L188" s="274" t="s">
        <v>2052</v>
      </c>
      <c r="M188" s="274" t="s">
        <v>2052</v>
      </c>
      <c r="N188" s="274" t="s">
        <v>2052</v>
      </c>
      <c r="O188" s="274" t="s">
        <v>2052</v>
      </c>
      <c r="P188" s="274" t="s">
        <v>2052</v>
      </c>
      <c r="Q188" s="64">
        <v>3</v>
      </c>
      <c r="R188" s="270"/>
      <c r="S188" s="270"/>
      <c r="T188" s="270"/>
      <c r="U188" s="270"/>
      <c r="V188" s="270"/>
      <c r="W188" s="270"/>
      <c r="X188" s="270"/>
      <c r="Y188" s="270"/>
      <c r="Z188" s="270"/>
      <c r="AA188" s="270"/>
      <c r="AB188" s="270"/>
      <c r="AC188" s="270"/>
      <c r="AD188" s="270"/>
      <c r="AE188" s="270"/>
      <c r="AF188" s="64">
        <v>3</v>
      </c>
      <c r="AG188" s="270"/>
      <c r="AH188" s="270"/>
      <c r="AI188" s="270"/>
      <c r="AJ188" s="270"/>
      <c r="AK188" s="270"/>
      <c r="AL188" s="270"/>
      <c r="AM188" s="270"/>
      <c r="AN188" s="270"/>
      <c r="AO188" s="270"/>
      <c r="AP188" s="270"/>
      <c r="AQ188" s="270"/>
      <c r="AR188" s="270"/>
      <c r="AS188" s="270"/>
      <c r="AT188" s="270"/>
    </row>
    <row r="189" spans="1:46" s="22" customFormat="1" ht="45" customHeight="1" thickTop="1" thickBot="1" x14ac:dyDescent="0.3">
      <c r="A189" s="274" t="s">
        <v>2053</v>
      </c>
      <c r="B189" s="274" t="s">
        <v>2053</v>
      </c>
      <c r="C189" s="274" t="s">
        <v>2053</v>
      </c>
      <c r="D189" s="274" t="s">
        <v>2053</v>
      </c>
      <c r="E189" s="274" t="s">
        <v>2053</v>
      </c>
      <c r="F189" s="274" t="s">
        <v>2053</v>
      </c>
      <c r="G189" s="274" t="s">
        <v>2053</v>
      </c>
      <c r="H189" s="274" t="s">
        <v>2053</v>
      </c>
      <c r="I189" s="274" t="s">
        <v>2053</v>
      </c>
      <c r="J189" s="274" t="s">
        <v>2053</v>
      </c>
      <c r="K189" s="274" t="s">
        <v>2053</v>
      </c>
      <c r="L189" s="274" t="s">
        <v>2053</v>
      </c>
      <c r="M189" s="274" t="s">
        <v>2053</v>
      </c>
      <c r="N189" s="274" t="s">
        <v>2053</v>
      </c>
      <c r="O189" s="274" t="s">
        <v>2053</v>
      </c>
      <c r="P189" s="274" t="s">
        <v>2053</v>
      </c>
      <c r="Q189" s="64">
        <v>3</v>
      </c>
      <c r="R189" s="270"/>
      <c r="S189" s="270"/>
      <c r="T189" s="270"/>
      <c r="U189" s="270"/>
      <c r="V189" s="270"/>
      <c r="W189" s="270"/>
      <c r="X189" s="270"/>
      <c r="Y189" s="270"/>
      <c r="Z189" s="270"/>
      <c r="AA189" s="270"/>
      <c r="AB189" s="270"/>
      <c r="AC189" s="270"/>
      <c r="AD189" s="270"/>
      <c r="AE189" s="270"/>
      <c r="AF189" s="64">
        <v>3</v>
      </c>
      <c r="AG189" s="270"/>
      <c r="AH189" s="270"/>
      <c r="AI189" s="270"/>
      <c r="AJ189" s="270"/>
      <c r="AK189" s="270"/>
      <c r="AL189" s="270"/>
      <c r="AM189" s="270"/>
      <c r="AN189" s="270"/>
      <c r="AO189" s="270"/>
      <c r="AP189" s="270"/>
      <c r="AQ189" s="270"/>
      <c r="AR189" s="270"/>
      <c r="AS189" s="270"/>
      <c r="AT189" s="270"/>
    </row>
    <row r="190" spans="1:46" s="22" customFormat="1" ht="45" customHeight="1" thickTop="1" thickBot="1" x14ac:dyDescent="0.3">
      <c r="A190" s="274" t="s">
        <v>2054</v>
      </c>
      <c r="B190" s="274" t="s">
        <v>2054</v>
      </c>
      <c r="C190" s="274" t="s">
        <v>2054</v>
      </c>
      <c r="D190" s="274" t="s">
        <v>2054</v>
      </c>
      <c r="E190" s="274" t="s">
        <v>2054</v>
      </c>
      <c r="F190" s="274" t="s">
        <v>2054</v>
      </c>
      <c r="G190" s="274" t="s">
        <v>2054</v>
      </c>
      <c r="H190" s="274" t="s">
        <v>2054</v>
      </c>
      <c r="I190" s="274" t="s">
        <v>2054</v>
      </c>
      <c r="J190" s="274" t="s">
        <v>2054</v>
      </c>
      <c r="K190" s="274" t="s">
        <v>2054</v>
      </c>
      <c r="L190" s="274" t="s">
        <v>2054</v>
      </c>
      <c r="M190" s="274" t="s">
        <v>2054</v>
      </c>
      <c r="N190" s="274" t="s">
        <v>2054</v>
      </c>
      <c r="O190" s="274" t="s">
        <v>2054</v>
      </c>
      <c r="P190" s="274" t="s">
        <v>2054</v>
      </c>
      <c r="Q190" s="64">
        <v>3</v>
      </c>
      <c r="R190" s="270"/>
      <c r="S190" s="270"/>
      <c r="T190" s="270"/>
      <c r="U190" s="270"/>
      <c r="V190" s="270"/>
      <c r="W190" s="270"/>
      <c r="X190" s="270"/>
      <c r="Y190" s="270"/>
      <c r="Z190" s="270"/>
      <c r="AA190" s="270"/>
      <c r="AB190" s="270"/>
      <c r="AC190" s="270"/>
      <c r="AD190" s="270"/>
      <c r="AE190" s="270"/>
      <c r="AF190" s="64">
        <v>3</v>
      </c>
      <c r="AG190" s="270"/>
      <c r="AH190" s="270"/>
      <c r="AI190" s="270"/>
      <c r="AJ190" s="270"/>
      <c r="AK190" s="270"/>
      <c r="AL190" s="270"/>
      <c r="AM190" s="270"/>
      <c r="AN190" s="270"/>
      <c r="AO190" s="270"/>
      <c r="AP190" s="270"/>
      <c r="AQ190" s="270"/>
      <c r="AR190" s="270"/>
      <c r="AS190" s="270"/>
      <c r="AT190" s="270"/>
    </row>
    <row r="191" spans="1:46" s="22" customFormat="1" ht="45" customHeight="1" thickTop="1" thickBot="1" x14ac:dyDescent="0.3">
      <c r="A191" s="274" t="s">
        <v>2055</v>
      </c>
      <c r="B191" s="274" t="s">
        <v>2055</v>
      </c>
      <c r="C191" s="274" t="s">
        <v>2055</v>
      </c>
      <c r="D191" s="274" t="s">
        <v>2055</v>
      </c>
      <c r="E191" s="274" t="s">
        <v>2055</v>
      </c>
      <c r="F191" s="274" t="s">
        <v>2055</v>
      </c>
      <c r="G191" s="274" t="s">
        <v>2055</v>
      </c>
      <c r="H191" s="274" t="s">
        <v>2055</v>
      </c>
      <c r="I191" s="274" t="s">
        <v>2055</v>
      </c>
      <c r="J191" s="274" t="s">
        <v>2055</v>
      </c>
      <c r="K191" s="274" t="s">
        <v>2055</v>
      </c>
      <c r="L191" s="274" t="s">
        <v>2055</v>
      </c>
      <c r="M191" s="274" t="s">
        <v>2055</v>
      </c>
      <c r="N191" s="274" t="s">
        <v>2055</v>
      </c>
      <c r="O191" s="274" t="s">
        <v>2055</v>
      </c>
      <c r="P191" s="274" t="s">
        <v>2055</v>
      </c>
      <c r="Q191" s="64">
        <v>3</v>
      </c>
      <c r="R191" s="270"/>
      <c r="S191" s="270"/>
      <c r="T191" s="270"/>
      <c r="U191" s="270"/>
      <c r="V191" s="270"/>
      <c r="W191" s="270"/>
      <c r="X191" s="270"/>
      <c r="Y191" s="270"/>
      <c r="Z191" s="270"/>
      <c r="AA191" s="270"/>
      <c r="AB191" s="270"/>
      <c r="AC191" s="270"/>
      <c r="AD191" s="270"/>
      <c r="AE191" s="270"/>
      <c r="AF191" s="64">
        <v>3</v>
      </c>
      <c r="AG191" s="270"/>
      <c r="AH191" s="270"/>
      <c r="AI191" s="270"/>
      <c r="AJ191" s="270"/>
      <c r="AK191" s="270"/>
      <c r="AL191" s="270"/>
      <c r="AM191" s="270"/>
      <c r="AN191" s="270"/>
      <c r="AO191" s="270"/>
      <c r="AP191" s="270"/>
      <c r="AQ191" s="270"/>
      <c r="AR191" s="270"/>
      <c r="AS191" s="270"/>
      <c r="AT191" s="270"/>
    </row>
    <row r="192" spans="1:46" s="22" customFormat="1" ht="45" customHeight="1" thickTop="1" thickBot="1" x14ac:dyDescent="0.3">
      <c r="A192" s="262" t="s">
        <v>2056</v>
      </c>
      <c r="B192" s="262" t="s">
        <v>2056</v>
      </c>
      <c r="C192" s="262" t="s">
        <v>2056</v>
      </c>
      <c r="D192" s="262" t="s">
        <v>2056</v>
      </c>
      <c r="E192" s="262" t="s">
        <v>2056</v>
      </c>
      <c r="F192" s="262" t="s">
        <v>2056</v>
      </c>
      <c r="G192" s="262" t="s">
        <v>2056</v>
      </c>
      <c r="H192" s="262" t="s">
        <v>2056</v>
      </c>
      <c r="I192" s="262" t="s">
        <v>2056</v>
      </c>
      <c r="J192" s="262" t="s">
        <v>2056</v>
      </c>
      <c r="K192" s="262" t="s">
        <v>2056</v>
      </c>
      <c r="L192" s="262" t="s">
        <v>2056</v>
      </c>
      <c r="M192" s="262" t="s">
        <v>2056</v>
      </c>
      <c r="N192" s="262" t="s">
        <v>2056</v>
      </c>
      <c r="O192" s="262" t="s">
        <v>2056</v>
      </c>
      <c r="P192" s="262" t="s">
        <v>2056</v>
      </c>
      <c r="Q192" s="64">
        <v>3</v>
      </c>
      <c r="R192" s="263"/>
      <c r="S192" s="263"/>
      <c r="T192" s="263"/>
      <c r="U192" s="263"/>
      <c r="V192" s="263"/>
      <c r="W192" s="263"/>
      <c r="X192" s="263"/>
      <c r="Y192" s="263"/>
      <c r="Z192" s="263"/>
      <c r="AA192" s="263"/>
      <c r="AB192" s="263"/>
      <c r="AC192" s="263"/>
      <c r="AD192" s="263"/>
      <c r="AE192" s="263"/>
      <c r="AF192" s="64">
        <v>3</v>
      </c>
      <c r="AG192" s="263"/>
      <c r="AH192" s="263"/>
      <c r="AI192" s="263"/>
      <c r="AJ192" s="263"/>
      <c r="AK192" s="263"/>
      <c r="AL192" s="263"/>
      <c r="AM192" s="263"/>
      <c r="AN192" s="263"/>
      <c r="AO192" s="263"/>
      <c r="AP192" s="263"/>
      <c r="AQ192" s="263"/>
      <c r="AR192" s="263"/>
      <c r="AS192" s="263"/>
      <c r="AT192" s="263"/>
    </row>
    <row r="193" spans="1:46" s="22" customFormat="1" ht="45" customHeight="1" thickTop="1" thickBot="1" x14ac:dyDescent="0.3">
      <c r="A193" s="263" t="s">
        <v>2057</v>
      </c>
      <c r="B193" s="263" t="s">
        <v>2057</v>
      </c>
      <c r="C193" s="263" t="s">
        <v>2057</v>
      </c>
      <c r="D193" s="263" t="s">
        <v>2057</v>
      </c>
      <c r="E193" s="263" t="s">
        <v>2057</v>
      </c>
      <c r="F193" s="263" t="s">
        <v>2057</v>
      </c>
      <c r="G193" s="263" t="s">
        <v>2057</v>
      </c>
      <c r="H193" s="263" t="s">
        <v>2057</v>
      </c>
      <c r="I193" s="263" t="s">
        <v>2057</v>
      </c>
      <c r="J193" s="263" t="s">
        <v>2057</v>
      </c>
      <c r="K193" s="263" t="s">
        <v>2057</v>
      </c>
      <c r="L193" s="263" t="s">
        <v>2057</v>
      </c>
      <c r="M193" s="263" t="s">
        <v>2057</v>
      </c>
      <c r="N193" s="263" t="s">
        <v>2057</v>
      </c>
      <c r="O193" s="263" t="s">
        <v>2057</v>
      </c>
      <c r="P193" s="263" t="s">
        <v>2057</v>
      </c>
      <c r="Q193" s="64">
        <v>3</v>
      </c>
      <c r="R193" s="263"/>
      <c r="S193" s="263"/>
      <c r="T193" s="263"/>
      <c r="U193" s="263"/>
      <c r="V193" s="263"/>
      <c r="W193" s="263"/>
      <c r="X193" s="263"/>
      <c r="Y193" s="263"/>
      <c r="Z193" s="263"/>
      <c r="AA193" s="263"/>
      <c r="AB193" s="263"/>
      <c r="AC193" s="263"/>
      <c r="AD193" s="263"/>
      <c r="AE193" s="263"/>
      <c r="AF193" s="64">
        <v>3</v>
      </c>
      <c r="AG193" s="263"/>
      <c r="AH193" s="263"/>
      <c r="AI193" s="263"/>
      <c r="AJ193" s="263"/>
      <c r="AK193" s="263"/>
      <c r="AL193" s="263"/>
      <c r="AM193" s="263"/>
      <c r="AN193" s="263"/>
      <c r="AO193" s="263"/>
      <c r="AP193" s="263"/>
      <c r="AQ193" s="263"/>
      <c r="AR193" s="263"/>
      <c r="AS193" s="263"/>
      <c r="AT193" s="263"/>
    </row>
    <row r="194" spans="1:46" s="22" customFormat="1" ht="45" customHeight="1" thickTop="1" thickBot="1" x14ac:dyDescent="0.3">
      <c r="A194" s="275" t="s">
        <v>2058</v>
      </c>
      <c r="B194" s="275" t="s">
        <v>2058</v>
      </c>
      <c r="C194" s="275" t="s">
        <v>2058</v>
      </c>
      <c r="D194" s="275" t="s">
        <v>2058</v>
      </c>
      <c r="E194" s="275" t="s">
        <v>2058</v>
      </c>
      <c r="F194" s="275" t="s">
        <v>2058</v>
      </c>
      <c r="G194" s="275" t="s">
        <v>2058</v>
      </c>
      <c r="H194" s="275" t="s">
        <v>2058</v>
      </c>
      <c r="I194" s="275" t="s">
        <v>2058</v>
      </c>
      <c r="J194" s="275" t="s">
        <v>2058</v>
      </c>
      <c r="K194" s="275" t="s">
        <v>2058</v>
      </c>
      <c r="L194" s="275" t="s">
        <v>2058</v>
      </c>
      <c r="M194" s="275" t="s">
        <v>2058</v>
      </c>
      <c r="N194" s="275" t="s">
        <v>2058</v>
      </c>
      <c r="O194" s="275" t="s">
        <v>2058</v>
      </c>
      <c r="P194" s="275" t="s">
        <v>2058</v>
      </c>
      <c r="Q194" s="64">
        <v>3</v>
      </c>
      <c r="R194" s="270"/>
      <c r="S194" s="270"/>
      <c r="T194" s="270"/>
      <c r="U194" s="270"/>
      <c r="V194" s="270"/>
      <c r="W194" s="270"/>
      <c r="X194" s="270"/>
      <c r="Y194" s="270"/>
      <c r="Z194" s="270"/>
      <c r="AA194" s="270"/>
      <c r="AB194" s="270"/>
      <c r="AC194" s="270"/>
      <c r="AD194" s="270"/>
      <c r="AE194" s="270"/>
      <c r="AF194" s="64">
        <v>3</v>
      </c>
      <c r="AG194" s="270"/>
      <c r="AH194" s="270"/>
      <c r="AI194" s="270"/>
      <c r="AJ194" s="270"/>
      <c r="AK194" s="270"/>
      <c r="AL194" s="270"/>
      <c r="AM194" s="270"/>
      <c r="AN194" s="270"/>
      <c r="AO194" s="270"/>
      <c r="AP194" s="270"/>
      <c r="AQ194" s="270"/>
      <c r="AR194" s="270"/>
      <c r="AS194" s="270"/>
      <c r="AT194" s="270"/>
    </row>
    <row r="195" spans="1:46" s="22" customFormat="1" ht="45" customHeight="1" thickTop="1" thickBot="1" x14ac:dyDescent="0.3">
      <c r="A195" s="274" t="s">
        <v>2059</v>
      </c>
      <c r="B195" s="274" t="s">
        <v>2059</v>
      </c>
      <c r="C195" s="274" t="s">
        <v>2059</v>
      </c>
      <c r="D195" s="274" t="s">
        <v>2059</v>
      </c>
      <c r="E195" s="274" t="s">
        <v>2059</v>
      </c>
      <c r="F195" s="274" t="s">
        <v>2059</v>
      </c>
      <c r="G195" s="274" t="s">
        <v>2059</v>
      </c>
      <c r="H195" s="274" t="s">
        <v>2059</v>
      </c>
      <c r="I195" s="274" t="s">
        <v>2059</v>
      </c>
      <c r="J195" s="274" t="s">
        <v>2059</v>
      </c>
      <c r="K195" s="274" t="s">
        <v>2059</v>
      </c>
      <c r="L195" s="274" t="s">
        <v>2059</v>
      </c>
      <c r="M195" s="274" t="s">
        <v>2059</v>
      </c>
      <c r="N195" s="274" t="s">
        <v>2059</v>
      </c>
      <c r="O195" s="274" t="s">
        <v>2059</v>
      </c>
      <c r="P195" s="274" t="s">
        <v>2059</v>
      </c>
      <c r="Q195" s="64">
        <v>3</v>
      </c>
      <c r="R195" s="270"/>
      <c r="S195" s="270"/>
      <c r="T195" s="270"/>
      <c r="U195" s="270"/>
      <c r="V195" s="270"/>
      <c r="W195" s="270"/>
      <c r="X195" s="270"/>
      <c r="Y195" s="270"/>
      <c r="Z195" s="270"/>
      <c r="AA195" s="270"/>
      <c r="AB195" s="270"/>
      <c r="AC195" s="270"/>
      <c r="AD195" s="270"/>
      <c r="AE195" s="270"/>
      <c r="AF195" s="64">
        <v>3</v>
      </c>
      <c r="AG195" s="270"/>
      <c r="AH195" s="270"/>
      <c r="AI195" s="270"/>
      <c r="AJ195" s="270"/>
      <c r="AK195" s="270"/>
      <c r="AL195" s="270"/>
      <c r="AM195" s="270"/>
      <c r="AN195" s="270"/>
      <c r="AO195" s="270"/>
      <c r="AP195" s="270"/>
      <c r="AQ195" s="270"/>
      <c r="AR195" s="270"/>
      <c r="AS195" s="270"/>
      <c r="AT195" s="270"/>
    </row>
    <row r="196" spans="1:46" s="22" customFormat="1" ht="45" customHeight="1" thickTop="1" thickBot="1" x14ac:dyDescent="0.3">
      <c r="A196" s="274" t="s">
        <v>2060</v>
      </c>
      <c r="B196" s="274" t="s">
        <v>2060</v>
      </c>
      <c r="C196" s="274" t="s">
        <v>2060</v>
      </c>
      <c r="D196" s="274" t="s">
        <v>2060</v>
      </c>
      <c r="E196" s="274" t="s">
        <v>2060</v>
      </c>
      <c r="F196" s="274" t="s">
        <v>2060</v>
      </c>
      <c r="G196" s="274" t="s">
        <v>2060</v>
      </c>
      <c r="H196" s="274" t="s">
        <v>2060</v>
      </c>
      <c r="I196" s="274" t="s">
        <v>2060</v>
      </c>
      <c r="J196" s="274" t="s">
        <v>2060</v>
      </c>
      <c r="K196" s="274" t="s">
        <v>2060</v>
      </c>
      <c r="L196" s="274" t="s">
        <v>2060</v>
      </c>
      <c r="M196" s="274" t="s">
        <v>2060</v>
      </c>
      <c r="N196" s="274" t="s">
        <v>2060</v>
      </c>
      <c r="O196" s="274" t="s">
        <v>2060</v>
      </c>
      <c r="P196" s="274" t="s">
        <v>2060</v>
      </c>
      <c r="Q196" s="64">
        <v>3</v>
      </c>
      <c r="R196" s="270"/>
      <c r="S196" s="270"/>
      <c r="T196" s="270"/>
      <c r="U196" s="270"/>
      <c r="V196" s="270"/>
      <c r="W196" s="270"/>
      <c r="X196" s="270"/>
      <c r="Y196" s="270"/>
      <c r="Z196" s="270"/>
      <c r="AA196" s="270"/>
      <c r="AB196" s="270"/>
      <c r="AC196" s="270"/>
      <c r="AD196" s="270"/>
      <c r="AE196" s="270"/>
      <c r="AF196" s="64">
        <v>3</v>
      </c>
      <c r="AG196" s="270"/>
      <c r="AH196" s="270"/>
      <c r="AI196" s="270"/>
      <c r="AJ196" s="270"/>
      <c r="AK196" s="270"/>
      <c r="AL196" s="270"/>
      <c r="AM196" s="270"/>
      <c r="AN196" s="270"/>
      <c r="AO196" s="270"/>
      <c r="AP196" s="270"/>
      <c r="AQ196" s="270"/>
      <c r="AR196" s="270"/>
      <c r="AS196" s="270"/>
      <c r="AT196" s="270"/>
    </row>
    <row r="197" spans="1:46" s="22" customFormat="1" ht="45" customHeight="1" thickTop="1" thickBot="1" x14ac:dyDescent="0.3">
      <c r="A197" s="274" t="s">
        <v>2061</v>
      </c>
      <c r="B197" s="274" t="s">
        <v>2061</v>
      </c>
      <c r="C197" s="274" t="s">
        <v>2061</v>
      </c>
      <c r="D197" s="274" t="s">
        <v>2061</v>
      </c>
      <c r="E197" s="274" t="s">
        <v>2061</v>
      </c>
      <c r="F197" s="274" t="s">
        <v>2061</v>
      </c>
      <c r="G197" s="274" t="s">
        <v>2061</v>
      </c>
      <c r="H197" s="274" t="s">
        <v>2061</v>
      </c>
      <c r="I197" s="274" t="s">
        <v>2061</v>
      </c>
      <c r="J197" s="274" t="s">
        <v>2061</v>
      </c>
      <c r="K197" s="274" t="s">
        <v>2061</v>
      </c>
      <c r="L197" s="274" t="s">
        <v>2061</v>
      </c>
      <c r="M197" s="274" t="s">
        <v>2061</v>
      </c>
      <c r="N197" s="274" t="s">
        <v>2061</v>
      </c>
      <c r="O197" s="274" t="s">
        <v>2061</v>
      </c>
      <c r="P197" s="274" t="s">
        <v>2061</v>
      </c>
      <c r="Q197" s="64">
        <v>3</v>
      </c>
      <c r="R197" s="270"/>
      <c r="S197" s="270"/>
      <c r="T197" s="270"/>
      <c r="U197" s="270"/>
      <c r="V197" s="270"/>
      <c r="W197" s="270"/>
      <c r="X197" s="270"/>
      <c r="Y197" s="270"/>
      <c r="Z197" s="270"/>
      <c r="AA197" s="270"/>
      <c r="AB197" s="270"/>
      <c r="AC197" s="270"/>
      <c r="AD197" s="270"/>
      <c r="AE197" s="270"/>
      <c r="AF197" s="64">
        <v>3</v>
      </c>
      <c r="AG197" s="270"/>
      <c r="AH197" s="270"/>
      <c r="AI197" s="270"/>
      <c r="AJ197" s="270"/>
      <c r="AK197" s="270"/>
      <c r="AL197" s="270"/>
      <c r="AM197" s="270"/>
      <c r="AN197" s="270"/>
      <c r="AO197" s="270"/>
      <c r="AP197" s="270"/>
      <c r="AQ197" s="270"/>
      <c r="AR197" s="270"/>
      <c r="AS197" s="270"/>
      <c r="AT197" s="270"/>
    </row>
    <row r="198" spans="1:46" s="22" customFormat="1" ht="45" customHeight="1" thickTop="1" thickBot="1" x14ac:dyDescent="0.3">
      <c r="A198" s="274" t="s">
        <v>2062</v>
      </c>
      <c r="B198" s="274" t="s">
        <v>2062</v>
      </c>
      <c r="C198" s="274" t="s">
        <v>2062</v>
      </c>
      <c r="D198" s="274" t="s">
        <v>2062</v>
      </c>
      <c r="E198" s="274" t="s">
        <v>2062</v>
      </c>
      <c r="F198" s="274" t="s">
        <v>2062</v>
      </c>
      <c r="G198" s="274" t="s">
        <v>2062</v>
      </c>
      <c r="H198" s="274" t="s">
        <v>2062</v>
      </c>
      <c r="I198" s="274" t="s">
        <v>2062</v>
      </c>
      <c r="J198" s="274" t="s">
        <v>2062</v>
      </c>
      <c r="K198" s="274" t="s">
        <v>2062</v>
      </c>
      <c r="L198" s="274" t="s">
        <v>2062</v>
      </c>
      <c r="M198" s="274" t="s">
        <v>2062</v>
      </c>
      <c r="N198" s="274" t="s">
        <v>2062</v>
      </c>
      <c r="O198" s="274" t="s">
        <v>2062</v>
      </c>
      <c r="P198" s="274" t="s">
        <v>2062</v>
      </c>
      <c r="Q198" s="64">
        <v>3</v>
      </c>
      <c r="R198" s="270"/>
      <c r="S198" s="270"/>
      <c r="T198" s="270"/>
      <c r="U198" s="270"/>
      <c r="V198" s="270"/>
      <c r="W198" s="270"/>
      <c r="X198" s="270"/>
      <c r="Y198" s="270"/>
      <c r="Z198" s="270"/>
      <c r="AA198" s="270"/>
      <c r="AB198" s="270"/>
      <c r="AC198" s="270"/>
      <c r="AD198" s="270"/>
      <c r="AE198" s="270"/>
      <c r="AF198" s="64">
        <v>3</v>
      </c>
      <c r="AG198" s="270"/>
      <c r="AH198" s="270"/>
      <c r="AI198" s="270"/>
      <c r="AJ198" s="270"/>
      <c r="AK198" s="270"/>
      <c r="AL198" s="270"/>
      <c r="AM198" s="270"/>
      <c r="AN198" s="270"/>
      <c r="AO198" s="270"/>
      <c r="AP198" s="270"/>
      <c r="AQ198" s="270"/>
      <c r="AR198" s="270"/>
      <c r="AS198" s="270"/>
      <c r="AT198" s="270"/>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1" t="s">
        <v>57</v>
      </c>
      <c r="B200" s="271"/>
      <c r="C200" s="271"/>
      <c r="D200" s="271"/>
      <c r="E200" s="271"/>
      <c r="F200" s="271"/>
      <c r="G200" s="271"/>
      <c r="H200" s="271"/>
      <c r="I200" s="271"/>
      <c r="J200" s="271"/>
      <c r="K200" s="271"/>
      <c r="L200" s="271"/>
      <c r="M200" s="271"/>
      <c r="N200" s="271"/>
      <c r="O200" s="271"/>
      <c r="P200" s="271"/>
      <c r="Q200" s="66" t="s">
        <v>48</v>
      </c>
      <c r="R200" s="272" t="s">
        <v>49</v>
      </c>
      <c r="S200" s="272"/>
      <c r="T200" s="272"/>
      <c r="U200" s="272"/>
      <c r="V200" s="272"/>
      <c r="W200" s="272"/>
      <c r="X200" s="272"/>
      <c r="Y200" s="272"/>
      <c r="Z200" s="272"/>
      <c r="AA200" s="272"/>
      <c r="AB200" s="272"/>
      <c r="AC200" s="272"/>
      <c r="AD200" s="272"/>
      <c r="AE200" s="272"/>
      <c r="AF200" s="67" t="s">
        <v>48</v>
      </c>
      <c r="AG200" s="273" t="s">
        <v>8</v>
      </c>
      <c r="AH200" s="273"/>
      <c r="AI200" s="273"/>
      <c r="AJ200" s="273"/>
      <c r="AK200" s="273"/>
      <c r="AL200" s="273"/>
      <c r="AM200" s="273"/>
      <c r="AN200" s="273"/>
      <c r="AO200" s="273"/>
      <c r="AP200" s="273"/>
      <c r="AQ200" s="273"/>
      <c r="AR200" s="273"/>
      <c r="AS200" s="273"/>
      <c r="AT200" s="273"/>
    </row>
    <row r="201" spans="1:46" s="22" customFormat="1" ht="45" customHeight="1" thickTop="1" thickBot="1" x14ac:dyDescent="0.3">
      <c r="A201" s="262" t="s">
        <v>2063</v>
      </c>
      <c r="B201" s="262" t="s">
        <v>2063</v>
      </c>
      <c r="C201" s="262" t="s">
        <v>2063</v>
      </c>
      <c r="D201" s="262" t="s">
        <v>2063</v>
      </c>
      <c r="E201" s="262" t="s">
        <v>2063</v>
      </c>
      <c r="F201" s="262" t="s">
        <v>2063</v>
      </c>
      <c r="G201" s="262" t="s">
        <v>2063</v>
      </c>
      <c r="H201" s="262" t="s">
        <v>2063</v>
      </c>
      <c r="I201" s="262" t="s">
        <v>2063</v>
      </c>
      <c r="J201" s="262" t="s">
        <v>2063</v>
      </c>
      <c r="K201" s="262" t="s">
        <v>2063</v>
      </c>
      <c r="L201" s="262" t="s">
        <v>2063</v>
      </c>
      <c r="M201" s="262" t="s">
        <v>2063</v>
      </c>
      <c r="N201" s="262" t="s">
        <v>2063</v>
      </c>
      <c r="O201" s="262" t="s">
        <v>2063</v>
      </c>
      <c r="P201" s="262" t="s">
        <v>2063</v>
      </c>
      <c r="Q201" s="64">
        <v>2</v>
      </c>
      <c r="R201" s="263"/>
      <c r="S201" s="263"/>
      <c r="T201" s="263"/>
      <c r="U201" s="263"/>
      <c r="V201" s="263"/>
      <c r="W201" s="263"/>
      <c r="X201" s="263"/>
      <c r="Y201" s="263"/>
      <c r="Z201" s="263"/>
      <c r="AA201" s="263"/>
      <c r="AB201" s="263"/>
      <c r="AC201" s="263"/>
      <c r="AD201" s="263"/>
      <c r="AE201" s="263"/>
      <c r="AF201" s="64">
        <v>2</v>
      </c>
      <c r="AG201" s="263"/>
      <c r="AH201" s="263"/>
      <c r="AI201" s="263"/>
      <c r="AJ201" s="263"/>
      <c r="AK201" s="263"/>
      <c r="AL201" s="263"/>
      <c r="AM201" s="263"/>
      <c r="AN201" s="263"/>
      <c r="AO201" s="263"/>
      <c r="AP201" s="263"/>
      <c r="AQ201" s="263"/>
      <c r="AR201" s="263"/>
      <c r="AS201" s="263"/>
      <c r="AT201" s="263"/>
    </row>
    <row r="202" spans="1:46" s="22" customFormat="1" ht="45" customHeight="1" thickTop="1" thickBot="1" x14ac:dyDescent="0.3">
      <c r="A202" s="262" t="s">
        <v>2064</v>
      </c>
      <c r="B202" s="262" t="s">
        <v>2064</v>
      </c>
      <c r="C202" s="262" t="s">
        <v>2064</v>
      </c>
      <c r="D202" s="262" t="s">
        <v>2064</v>
      </c>
      <c r="E202" s="262" t="s">
        <v>2064</v>
      </c>
      <c r="F202" s="262" t="s">
        <v>2064</v>
      </c>
      <c r="G202" s="262" t="s">
        <v>2064</v>
      </c>
      <c r="H202" s="262" t="s">
        <v>2064</v>
      </c>
      <c r="I202" s="262" t="s">
        <v>2064</v>
      </c>
      <c r="J202" s="262" t="s">
        <v>2064</v>
      </c>
      <c r="K202" s="262" t="s">
        <v>2064</v>
      </c>
      <c r="L202" s="262" t="s">
        <v>2064</v>
      </c>
      <c r="M202" s="262" t="s">
        <v>2064</v>
      </c>
      <c r="N202" s="262" t="s">
        <v>2064</v>
      </c>
      <c r="O202" s="262" t="s">
        <v>2064</v>
      </c>
      <c r="P202" s="262" t="s">
        <v>2064</v>
      </c>
      <c r="Q202" s="64">
        <v>2</v>
      </c>
      <c r="R202" s="270"/>
      <c r="S202" s="270"/>
      <c r="T202" s="270"/>
      <c r="U202" s="270"/>
      <c r="V202" s="270"/>
      <c r="W202" s="270"/>
      <c r="X202" s="270"/>
      <c r="Y202" s="270"/>
      <c r="Z202" s="270"/>
      <c r="AA202" s="270"/>
      <c r="AB202" s="270"/>
      <c r="AC202" s="270"/>
      <c r="AD202" s="270"/>
      <c r="AE202" s="270"/>
      <c r="AF202" s="64">
        <v>2</v>
      </c>
      <c r="AG202" s="270"/>
      <c r="AH202" s="270"/>
      <c r="AI202" s="270"/>
      <c r="AJ202" s="270"/>
      <c r="AK202" s="270"/>
      <c r="AL202" s="270"/>
      <c r="AM202" s="270"/>
      <c r="AN202" s="270"/>
      <c r="AO202" s="270"/>
      <c r="AP202" s="270"/>
      <c r="AQ202" s="270"/>
      <c r="AR202" s="270"/>
      <c r="AS202" s="270"/>
      <c r="AT202" s="270"/>
    </row>
    <row r="203" spans="1:46" s="22" customFormat="1" ht="45" customHeight="1" thickTop="1" thickBot="1" x14ac:dyDescent="0.3">
      <c r="A203" s="262" t="s">
        <v>2065</v>
      </c>
      <c r="B203" s="262" t="s">
        <v>2065</v>
      </c>
      <c r="C203" s="262" t="s">
        <v>2065</v>
      </c>
      <c r="D203" s="262" t="s">
        <v>2065</v>
      </c>
      <c r="E203" s="262" t="s">
        <v>2065</v>
      </c>
      <c r="F203" s="262" t="s">
        <v>2065</v>
      </c>
      <c r="G203" s="262" t="s">
        <v>2065</v>
      </c>
      <c r="H203" s="262" t="s">
        <v>2065</v>
      </c>
      <c r="I203" s="262" t="s">
        <v>2065</v>
      </c>
      <c r="J203" s="262" t="s">
        <v>2065</v>
      </c>
      <c r="K203" s="262" t="s">
        <v>2065</v>
      </c>
      <c r="L203" s="262" t="s">
        <v>2065</v>
      </c>
      <c r="M203" s="262" t="s">
        <v>2065</v>
      </c>
      <c r="N203" s="262" t="s">
        <v>2065</v>
      </c>
      <c r="O203" s="262" t="s">
        <v>2065</v>
      </c>
      <c r="P203" s="262" t="s">
        <v>2065</v>
      </c>
      <c r="Q203" s="64">
        <v>2</v>
      </c>
      <c r="R203" s="263"/>
      <c r="S203" s="263"/>
      <c r="T203" s="263"/>
      <c r="U203" s="263"/>
      <c r="V203" s="263"/>
      <c r="W203" s="263"/>
      <c r="X203" s="263"/>
      <c r="Y203" s="263"/>
      <c r="Z203" s="263"/>
      <c r="AA203" s="263"/>
      <c r="AB203" s="263"/>
      <c r="AC203" s="263"/>
      <c r="AD203" s="263"/>
      <c r="AE203" s="263"/>
      <c r="AF203" s="64">
        <v>2</v>
      </c>
      <c r="AG203" s="263"/>
      <c r="AH203" s="263"/>
      <c r="AI203" s="263"/>
      <c r="AJ203" s="263"/>
      <c r="AK203" s="263"/>
      <c r="AL203" s="263"/>
      <c r="AM203" s="263"/>
      <c r="AN203" s="263"/>
      <c r="AO203" s="263"/>
      <c r="AP203" s="263"/>
      <c r="AQ203" s="263"/>
      <c r="AR203" s="263"/>
      <c r="AS203" s="263"/>
      <c r="AT203" s="263"/>
    </row>
    <row r="204" spans="1:46" s="22" customFormat="1" ht="45" customHeight="1" thickTop="1" thickBot="1" x14ac:dyDescent="0.3">
      <c r="A204" s="262" t="s">
        <v>2066</v>
      </c>
      <c r="B204" s="262" t="s">
        <v>2066</v>
      </c>
      <c r="C204" s="262" t="s">
        <v>2066</v>
      </c>
      <c r="D204" s="262" t="s">
        <v>2066</v>
      </c>
      <c r="E204" s="262" t="s">
        <v>2066</v>
      </c>
      <c r="F204" s="262" t="s">
        <v>2066</v>
      </c>
      <c r="G204" s="262" t="s">
        <v>2066</v>
      </c>
      <c r="H204" s="262" t="s">
        <v>2066</v>
      </c>
      <c r="I204" s="262" t="s">
        <v>2066</v>
      </c>
      <c r="J204" s="262" t="s">
        <v>2066</v>
      </c>
      <c r="K204" s="262" t="s">
        <v>2066</v>
      </c>
      <c r="L204" s="262" t="s">
        <v>2066</v>
      </c>
      <c r="M204" s="262" t="s">
        <v>2066</v>
      </c>
      <c r="N204" s="262" t="s">
        <v>2066</v>
      </c>
      <c r="O204" s="262" t="s">
        <v>2066</v>
      </c>
      <c r="P204" s="262" t="s">
        <v>2066</v>
      </c>
      <c r="Q204" s="64">
        <v>2</v>
      </c>
      <c r="R204" s="263"/>
      <c r="S204" s="263"/>
      <c r="T204" s="263"/>
      <c r="U204" s="263"/>
      <c r="V204" s="263"/>
      <c r="W204" s="263"/>
      <c r="X204" s="263"/>
      <c r="Y204" s="263"/>
      <c r="Z204" s="263"/>
      <c r="AA204" s="263"/>
      <c r="AB204" s="263"/>
      <c r="AC204" s="263"/>
      <c r="AD204" s="263"/>
      <c r="AE204" s="263"/>
      <c r="AF204" s="64">
        <v>2</v>
      </c>
      <c r="AG204" s="263"/>
      <c r="AH204" s="263"/>
      <c r="AI204" s="263"/>
      <c r="AJ204" s="263"/>
      <c r="AK204" s="263"/>
      <c r="AL204" s="263"/>
      <c r="AM204" s="263"/>
      <c r="AN204" s="263"/>
      <c r="AO204" s="263"/>
      <c r="AP204" s="263"/>
      <c r="AQ204" s="263"/>
      <c r="AR204" s="263"/>
      <c r="AS204" s="263"/>
      <c r="AT204" s="263"/>
    </row>
    <row r="205" spans="1:46" s="22" customFormat="1" ht="45" customHeight="1" thickTop="1" thickBot="1" x14ac:dyDescent="0.3">
      <c r="A205" s="262" t="s">
        <v>2067</v>
      </c>
      <c r="B205" s="262" t="s">
        <v>2067</v>
      </c>
      <c r="C205" s="262" t="s">
        <v>2067</v>
      </c>
      <c r="D205" s="262" t="s">
        <v>2067</v>
      </c>
      <c r="E205" s="262" t="s">
        <v>2067</v>
      </c>
      <c r="F205" s="262" t="s">
        <v>2067</v>
      </c>
      <c r="G205" s="262" t="s">
        <v>2067</v>
      </c>
      <c r="H205" s="262" t="s">
        <v>2067</v>
      </c>
      <c r="I205" s="262" t="s">
        <v>2067</v>
      </c>
      <c r="J205" s="262" t="s">
        <v>2067</v>
      </c>
      <c r="K205" s="262" t="s">
        <v>2067</v>
      </c>
      <c r="L205" s="262" t="s">
        <v>2067</v>
      </c>
      <c r="M205" s="262" t="s">
        <v>2067</v>
      </c>
      <c r="N205" s="262" t="s">
        <v>2067</v>
      </c>
      <c r="O205" s="262" t="s">
        <v>2067</v>
      </c>
      <c r="P205" s="262" t="s">
        <v>2067</v>
      </c>
      <c r="Q205" s="64">
        <v>2</v>
      </c>
      <c r="R205" s="263"/>
      <c r="S205" s="263"/>
      <c r="T205" s="263"/>
      <c r="U205" s="263"/>
      <c r="V205" s="263"/>
      <c r="W205" s="263"/>
      <c r="X205" s="263"/>
      <c r="Y205" s="263"/>
      <c r="Z205" s="263"/>
      <c r="AA205" s="263"/>
      <c r="AB205" s="263"/>
      <c r="AC205" s="263"/>
      <c r="AD205" s="263"/>
      <c r="AE205" s="263"/>
      <c r="AF205" s="64">
        <v>2</v>
      </c>
      <c r="AG205" s="263"/>
      <c r="AH205" s="263"/>
      <c r="AI205" s="263"/>
      <c r="AJ205" s="263"/>
      <c r="AK205" s="263"/>
      <c r="AL205" s="263"/>
      <c r="AM205" s="263"/>
      <c r="AN205" s="263"/>
      <c r="AO205" s="263"/>
      <c r="AP205" s="263"/>
      <c r="AQ205" s="263"/>
      <c r="AR205" s="263"/>
      <c r="AS205" s="263"/>
      <c r="AT205" s="26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5" t="s">
        <v>2068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66" t="s">
        <v>45</v>
      </c>
      <c r="AH208" s="266"/>
      <c r="AI208" s="266"/>
      <c r="AJ208" s="266"/>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46</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7" t="s">
        <v>47</v>
      </c>
      <c r="B212" s="267"/>
      <c r="C212" s="267"/>
      <c r="D212" s="267"/>
      <c r="E212" s="267"/>
      <c r="F212" s="267"/>
      <c r="G212" s="267"/>
      <c r="H212" s="267"/>
      <c r="I212" s="267"/>
      <c r="J212" s="267"/>
      <c r="K212" s="267"/>
      <c r="L212" s="267"/>
      <c r="M212" s="267"/>
      <c r="N212" s="267"/>
      <c r="O212" s="267"/>
      <c r="P212" s="267"/>
      <c r="Q212" s="61"/>
      <c r="R212" s="56"/>
      <c r="S212" s="56"/>
      <c r="T212" s="56"/>
      <c r="U212" s="56"/>
      <c r="V212" s="268"/>
      <c r="W212" s="268"/>
      <c r="X212" s="268"/>
      <c r="Y212" s="268"/>
      <c r="Z212" s="268"/>
      <c r="AA212" s="268"/>
      <c r="AB212" s="268"/>
      <c r="AC212" s="268"/>
      <c r="AD212" s="268"/>
      <c r="AE212" s="268"/>
      <c r="AF212" s="61"/>
      <c r="AG212" s="56"/>
      <c r="AH212" s="56"/>
      <c r="AI212" s="56"/>
      <c r="AJ212" s="56"/>
      <c r="AK212" s="268"/>
      <c r="AL212" s="268"/>
      <c r="AM212" s="268"/>
      <c r="AN212" s="268"/>
      <c r="AO212" s="268"/>
      <c r="AP212" s="268"/>
      <c r="AQ212" s="268"/>
      <c r="AR212" s="268"/>
      <c r="AS212" s="268"/>
      <c r="AT212" s="268"/>
    </row>
    <row r="213" spans="1:46" s="22" customFormat="1" ht="45" customHeight="1" thickTop="1" thickBot="1" x14ac:dyDescent="0.3">
      <c r="A213" s="259" t="s">
        <v>25</v>
      </c>
      <c r="B213" s="259"/>
      <c r="C213" s="259"/>
      <c r="D213" s="259"/>
      <c r="E213" s="259"/>
      <c r="F213" s="259"/>
      <c r="G213" s="259"/>
      <c r="H213" s="259"/>
      <c r="I213" s="259"/>
      <c r="J213" s="259"/>
      <c r="K213" s="259"/>
      <c r="L213" s="259"/>
      <c r="M213" s="259"/>
      <c r="N213" s="259"/>
      <c r="O213" s="259"/>
      <c r="P213" s="259"/>
      <c r="Q213" s="62" t="s">
        <v>48</v>
      </c>
      <c r="R213" s="260" t="s">
        <v>49</v>
      </c>
      <c r="S213" s="260"/>
      <c r="T213" s="260"/>
      <c r="U213" s="260"/>
      <c r="V213" s="260"/>
      <c r="W213" s="260"/>
      <c r="X213" s="260"/>
      <c r="Y213" s="260"/>
      <c r="Z213" s="260"/>
      <c r="AA213" s="260"/>
      <c r="AB213" s="260"/>
      <c r="AC213" s="260"/>
      <c r="AD213" s="260"/>
      <c r="AE213" s="260"/>
      <c r="AF213" s="63" t="s">
        <v>48</v>
      </c>
      <c r="AG213" s="261" t="s">
        <v>8</v>
      </c>
      <c r="AH213" s="261"/>
      <c r="AI213" s="261"/>
      <c r="AJ213" s="261"/>
      <c r="AK213" s="261"/>
      <c r="AL213" s="261"/>
      <c r="AM213" s="261"/>
      <c r="AN213" s="261"/>
      <c r="AO213" s="261"/>
      <c r="AP213" s="261"/>
      <c r="AQ213" s="261"/>
      <c r="AR213" s="261"/>
      <c r="AS213" s="261"/>
      <c r="AT213" s="261"/>
    </row>
    <row r="214" spans="1:46" s="22" customFormat="1" ht="45" customHeight="1" thickTop="1" thickBot="1" x14ac:dyDescent="0.3">
      <c r="A214" s="262" t="s">
        <v>2069</v>
      </c>
      <c r="B214" s="262"/>
      <c r="C214" s="262"/>
      <c r="D214" s="262"/>
      <c r="E214" s="262"/>
      <c r="F214" s="262"/>
      <c r="G214" s="262"/>
      <c r="H214" s="262"/>
      <c r="I214" s="262"/>
      <c r="J214" s="262"/>
      <c r="K214" s="262"/>
      <c r="L214" s="262"/>
      <c r="M214" s="262"/>
      <c r="N214" s="262"/>
      <c r="O214" s="262"/>
      <c r="P214" s="262"/>
      <c r="Q214" s="64">
        <v>2</v>
      </c>
      <c r="R214" s="263"/>
      <c r="S214" s="263"/>
      <c r="T214" s="263"/>
      <c r="U214" s="263"/>
      <c r="V214" s="263"/>
      <c r="W214" s="263"/>
      <c r="X214" s="263"/>
      <c r="Y214" s="263"/>
      <c r="Z214" s="263"/>
      <c r="AA214" s="263"/>
      <c r="AB214" s="263"/>
      <c r="AC214" s="263"/>
      <c r="AD214" s="263"/>
      <c r="AE214" s="263"/>
      <c r="AF214" s="64">
        <v>2</v>
      </c>
      <c r="AG214" s="263"/>
      <c r="AH214" s="263"/>
      <c r="AI214" s="263"/>
      <c r="AJ214" s="263"/>
      <c r="AK214" s="263"/>
      <c r="AL214" s="263"/>
      <c r="AM214" s="263"/>
      <c r="AN214" s="263"/>
      <c r="AO214" s="263"/>
      <c r="AP214" s="263"/>
      <c r="AQ214" s="263"/>
      <c r="AR214" s="263"/>
      <c r="AS214" s="263"/>
      <c r="AT214" s="263"/>
    </row>
    <row r="215" spans="1:46" s="22" customFormat="1" ht="45" customHeight="1" thickTop="1" thickBot="1" x14ac:dyDescent="0.3">
      <c r="A215" s="262" t="s">
        <v>891</v>
      </c>
      <c r="B215" s="262" t="s">
        <v>891</v>
      </c>
      <c r="C215" s="262" t="s">
        <v>891</v>
      </c>
      <c r="D215" s="262" t="s">
        <v>891</v>
      </c>
      <c r="E215" s="262" t="s">
        <v>891</v>
      </c>
      <c r="F215" s="262" t="s">
        <v>891</v>
      </c>
      <c r="G215" s="262" t="s">
        <v>891</v>
      </c>
      <c r="H215" s="262" t="s">
        <v>891</v>
      </c>
      <c r="I215" s="262" t="s">
        <v>891</v>
      </c>
      <c r="J215" s="262" t="s">
        <v>891</v>
      </c>
      <c r="K215" s="262" t="s">
        <v>891</v>
      </c>
      <c r="L215" s="262" t="s">
        <v>891</v>
      </c>
      <c r="M215" s="262" t="s">
        <v>891</v>
      </c>
      <c r="N215" s="262" t="s">
        <v>891</v>
      </c>
      <c r="O215" s="262" t="s">
        <v>891</v>
      </c>
      <c r="P215" s="262" t="s">
        <v>891</v>
      </c>
      <c r="Q215" s="64">
        <v>2</v>
      </c>
      <c r="R215" s="270"/>
      <c r="S215" s="270"/>
      <c r="T215" s="270"/>
      <c r="U215" s="270"/>
      <c r="V215" s="270"/>
      <c r="W215" s="270"/>
      <c r="X215" s="270"/>
      <c r="Y215" s="270"/>
      <c r="Z215" s="270"/>
      <c r="AA215" s="270"/>
      <c r="AB215" s="270"/>
      <c r="AC215" s="270"/>
      <c r="AD215" s="270"/>
      <c r="AE215" s="270"/>
      <c r="AF215" s="64">
        <v>2</v>
      </c>
      <c r="AG215" s="270"/>
      <c r="AH215" s="270"/>
      <c r="AI215" s="270"/>
      <c r="AJ215" s="270"/>
      <c r="AK215" s="270"/>
      <c r="AL215" s="270"/>
      <c r="AM215" s="270"/>
      <c r="AN215" s="270"/>
      <c r="AO215" s="270"/>
      <c r="AP215" s="270"/>
      <c r="AQ215" s="270"/>
      <c r="AR215" s="270"/>
      <c r="AS215" s="270"/>
      <c r="AT215" s="270"/>
    </row>
    <row r="216" spans="1:46" s="22" customFormat="1" ht="45" customHeight="1" thickTop="1" thickBot="1" x14ac:dyDescent="0.3">
      <c r="A216" s="262" t="s">
        <v>2070</v>
      </c>
      <c r="B216" s="262" t="s">
        <v>2070</v>
      </c>
      <c r="C216" s="262" t="s">
        <v>2070</v>
      </c>
      <c r="D216" s="262" t="s">
        <v>2070</v>
      </c>
      <c r="E216" s="262" t="s">
        <v>2070</v>
      </c>
      <c r="F216" s="262" t="s">
        <v>2070</v>
      </c>
      <c r="G216" s="262" t="s">
        <v>2070</v>
      </c>
      <c r="H216" s="262" t="s">
        <v>2070</v>
      </c>
      <c r="I216" s="262" t="s">
        <v>2070</v>
      </c>
      <c r="J216" s="262" t="s">
        <v>2070</v>
      </c>
      <c r="K216" s="262" t="s">
        <v>2070</v>
      </c>
      <c r="L216" s="262" t="s">
        <v>2070</v>
      </c>
      <c r="M216" s="262" t="s">
        <v>2070</v>
      </c>
      <c r="N216" s="262" t="s">
        <v>2070</v>
      </c>
      <c r="O216" s="262" t="s">
        <v>2070</v>
      </c>
      <c r="P216" s="262" t="s">
        <v>2070</v>
      </c>
      <c r="Q216" s="64">
        <v>2</v>
      </c>
      <c r="R216" s="270"/>
      <c r="S216" s="270"/>
      <c r="T216" s="270"/>
      <c r="U216" s="270"/>
      <c r="V216" s="270"/>
      <c r="W216" s="270"/>
      <c r="X216" s="270"/>
      <c r="Y216" s="270"/>
      <c r="Z216" s="270"/>
      <c r="AA216" s="270"/>
      <c r="AB216" s="270"/>
      <c r="AC216" s="270"/>
      <c r="AD216" s="270"/>
      <c r="AE216" s="270"/>
      <c r="AF216" s="64">
        <v>2</v>
      </c>
      <c r="AG216" s="270"/>
      <c r="AH216" s="270"/>
      <c r="AI216" s="270"/>
      <c r="AJ216" s="270"/>
      <c r="AK216" s="270"/>
      <c r="AL216" s="270"/>
      <c r="AM216" s="270"/>
      <c r="AN216" s="270"/>
      <c r="AO216" s="270"/>
      <c r="AP216" s="270"/>
      <c r="AQ216" s="270"/>
      <c r="AR216" s="270"/>
      <c r="AS216" s="270"/>
      <c r="AT216" s="270"/>
    </row>
    <row r="217" spans="1:46" s="22" customFormat="1" ht="45" customHeight="1" thickTop="1" thickBot="1" x14ac:dyDescent="0.3">
      <c r="A217" s="262" t="s">
        <v>2011</v>
      </c>
      <c r="B217" s="262" t="s">
        <v>2011</v>
      </c>
      <c r="C217" s="262" t="s">
        <v>2011</v>
      </c>
      <c r="D217" s="262" t="s">
        <v>2011</v>
      </c>
      <c r="E217" s="262" t="s">
        <v>2011</v>
      </c>
      <c r="F217" s="262" t="s">
        <v>2011</v>
      </c>
      <c r="G217" s="262" t="s">
        <v>2011</v>
      </c>
      <c r="H217" s="262" t="s">
        <v>2011</v>
      </c>
      <c r="I217" s="262" t="s">
        <v>2011</v>
      </c>
      <c r="J217" s="262" t="s">
        <v>2011</v>
      </c>
      <c r="K217" s="262" t="s">
        <v>2011</v>
      </c>
      <c r="L217" s="262" t="s">
        <v>2011</v>
      </c>
      <c r="M217" s="262" t="s">
        <v>2011</v>
      </c>
      <c r="N217" s="262" t="s">
        <v>2011</v>
      </c>
      <c r="O217" s="262" t="s">
        <v>2011</v>
      </c>
      <c r="P217" s="262" t="s">
        <v>2011</v>
      </c>
      <c r="Q217" s="64">
        <v>2</v>
      </c>
      <c r="R217" s="270"/>
      <c r="S217" s="270"/>
      <c r="T217" s="270"/>
      <c r="U217" s="270"/>
      <c r="V217" s="270"/>
      <c r="W217" s="270"/>
      <c r="X217" s="270"/>
      <c r="Y217" s="270"/>
      <c r="Z217" s="270"/>
      <c r="AA217" s="270"/>
      <c r="AB217" s="270"/>
      <c r="AC217" s="270"/>
      <c r="AD217" s="270"/>
      <c r="AE217" s="270"/>
      <c r="AF217" s="64">
        <v>2</v>
      </c>
      <c r="AG217" s="270"/>
      <c r="AH217" s="270"/>
      <c r="AI217" s="270"/>
      <c r="AJ217" s="270"/>
      <c r="AK217" s="270"/>
      <c r="AL217" s="270"/>
      <c r="AM217" s="270"/>
      <c r="AN217" s="270"/>
      <c r="AO217" s="270"/>
      <c r="AP217" s="270"/>
      <c r="AQ217" s="270"/>
      <c r="AR217" s="270"/>
      <c r="AS217" s="270"/>
      <c r="AT217" s="270"/>
    </row>
    <row r="218" spans="1:46" s="22" customFormat="1" ht="45" customHeight="1" thickTop="1" thickBot="1" x14ac:dyDescent="0.3">
      <c r="A218" s="263" t="s">
        <v>2071</v>
      </c>
      <c r="B218" s="263"/>
      <c r="C218" s="263"/>
      <c r="D218" s="263"/>
      <c r="E218" s="263"/>
      <c r="F218" s="263"/>
      <c r="G218" s="263"/>
      <c r="H218" s="263"/>
      <c r="I218" s="263"/>
      <c r="J218" s="263"/>
      <c r="K218" s="263"/>
      <c r="L218" s="263"/>
      <c r="M218" s="263"/>
      <c r="N218" s="263"/>
      <c r="O218" s="263"/>
      <c r="P218" s="263"/>
      <c r="Q218" s="64">
        <v>3</v>
      </c>
      <c r="R218" s="270"/>
      <c r="S218" s="270"/>
      <c r="T218" s="270"/>
      <c r="U218" s="270"/>
      <c r="V218" s="270"/>
      <c r="W218" s="270"/>
      <c r="X218" s="270"/>
      <c r="Y218" s="270"/>
      <c r="Z218" s="270"/>
      <c r="AA218" s="270"/>
      <c r="AB218" s="270"/>
      <c r="AC218" s="270"/>
      <c r="AD218" s="270"/>
      <c r="AE218" s="270"/>
      <c r="AF218" s="64">
        <v>3</v>
      </c>
      <c r="AG218" s="270"/>
      <c r="AH218" s="270"/>
      <c r="AI218" s="270"/>
      <c r="AJ218" s="270"/>
      <c r="AK218" s="270"/>
      <c r="AL218" s="270"/>
      <c r="AM218" s="270"/>
      <c r="AN218" s="270"/>
      <c r="AO218" s="270"/>
      <c r="AP218" s="270"/>
      <c r="AQ218" s="270"/>
      <c r="AR218" s="270"/>
      <c r="AS218" s="270"/>
      <c r="AT218" s="270"/>
    </row>
    <row r="219" spans="1:46" s="22" customFormat="1" ht="45" customHeight="1" thickTop="1" thickBot="1" x14ac:dyDescent="0.3">
      <c r="A219" s="263" t="s">
        <v>1961</v>
      </c>
      <c r="B219" s="263" t="s">
        <v>1961</v>
      </c>
      <c r="C219" s="263" t="s">
        <v>1961</v>
      </c>
      <c r="D219" s="263" t="s">
        <v>1961</v>
      </c>
      <c r="E219" s="263" t="s">
        <v>1961</v>
      </c>
      <c r="F219" s="263" t="s">
        <v>1961</v>
      </c>
      <c r="G219" s="263" t="s">
        <v>1961</v>
      </c>
      <c r="H219" s="263" t="s">
        <v>1961</v>
      </c>
      <c r="I219" s="263" t="s">
        <v>1961</v>
      </c>
      <c r="J219" s="263" t="s">
        <v>1961</v>
      </c>
      <c r="K219" s="263" t="s">
        <v>1961</v>
      </c>
      <c r="L219" s="263" t="s">
        <v>1961</v>
      </c>
      <c r="M219" s="263" t="s">
        <v>1961</v>
      </c>
      <c r="N219" s="263" t="s">
        <v>1961</v>
      </c>
      <c r="O219" s="263" t="s">
        <v>1961</v>
      </c>
      <c r="P219" s="263" t="s">
        <v>1961</v>
      </c>
      <c r="Q219" s="64">
        <v>3</v>
      </c>
      <c r="R219" s="263"/>
      <c r="S219" s="263"/>
      <c r="T219" s="263"/>
      <c r="U219" s="263"/>
      <c r="V219" s="263"/>
      <c r="W219" s="263"/>
      <c r="X219" s="263"/>
      <c r="Y219" s="263"/>
      <c r="Z219" s="263"/>
      <c r="AA219" s="263"/>
      <c r="AB219" s="263"/>
      <c r="AC219" s="263"/>
      <c r="AD219" s="263"/>
      <c r="AE219" s="263"/>
      <c r="AF219" s="64">
        <v>3</v>
      </c>
      <c r="AG219" s="263"/>
      <c r="AH219" s="263"/>
      <c r="AI219" s="263"/>
      <c r="AJ219" s="263"/>
      <c r="AK219" s="263"/>
      <c r="AL219" s="263"/>
      <c r="AM219" s="263"/>
      <c r="AN219" s="263"/>
      <c r="AO219" s="263"/>
      <c r="AP219" s="263"/>
      <c r="AQ219" s="263"/>
      <c r="AR219" s="263"/>
      <c r="AS219" s="263"/>
      <c r="AT219" s="263"/>
    </row>
    <row r="220" spans="1:46" s="22" customFormat="1" ht="45" customHeight="1" thickTop="1" thickBot="1" x14ac:dyDescent="0.3">
      <c r="A220" s="262" t="s">
        <v>2072</v>
      </c>
      <c r="B220" s="262" t="s">
        <v>2072</v>
      </c>
      <c r="C220" s="262" t="s">
        <v>2072</v>
      </c>
      <c r="D220" s="262" t="s">
        <v>2072</v>
      </c>
      <c r="E220" s="262" t="s">
        <v>2072</v>
      </c>
      <c r="F220" s="262" t="s">
        <v>2072</v>
      </c>
      <c r="G220" s="262" t="s">
        <v>2072</v>
      </c>
      <c r="H220" s="262" t="s">
        <v>2072</v>
      </c>
      <c r="I220" s="262" t="s">
        <v>2072</v>
      </c>
      <c r="J220" s="262" t="s">
        <v>2072</v>
      </c>
      <c r="K220" s="262" t="s">
        <v>2072</v>
      </c>
      <c r="L220" s="262" t="s">
        <v>2072</v>
      </c>
      <c r="M220" s="262" t="s">
        <v>2072</v>
      </c>
      <c r="N220" s="262" t="s">
        <v>2072</v>
      </c>
      <c r="O220" s="262" t="s">
        <v>2072</v>
      </c>
      <c r="P220" s="262" t="s">
        <v>2072</v>
      </c>
      <c r="Q220" s="64">
        <v>3</v>
      </c>
      <c r="R220" s="275"/>
      <c r="S220" s="275"/>
      <c r="T220" s="275"/>
      <c r="U220" s="275"/>
      <c r="V220" s="275"/>
      <c r="W220" s="275"/>
      <c r="X220" s="275"/>
      <c r="Y220" s="275"/>
      <c r="Z220" s="275"/>
      <c r="AA220" s="275"/>
      <c r="AB220" s="275"/>
      <c r="AC220" s="275"/>
      <c r="AD220" s="275"/>
      <c r="AE220" s="275"/>
      <c r="AF220" s="64">
        <v>3</v>
      </c>
      <c r="AG220" s="275"/>
      <c r="AH220" s="275"/>
      <c r="AI220" s="275"/>
      <c r="AJ220" s="275"/>
      <c r="AK220" s="275"/>
      <c r="AL220" s="275"/>
      <c r="AM220" s="275"/>
      <c r="AN220" s="275"/>
      <c r="AO220" s="275"/>
      <c r="AP220" s="275"/>
      <c r="AQ220" s="275"/>
      <c r="AR220" s="275"/>
      <c r="AS220" s="275"/>
      <c r="AT220" s="275"/>
    </row>
    <row r="221" spans="1:46" s="22" customFormat="1" ht="45" customHeight="1" thickTop="1" thickBot="1" x14ac:dyDescent="0.3">
      <c r="A221" s="262" t="s">
        <v>2073</v>
      </c>
      <c r="B221" s="262" t="s">
        <v>2073</v>
      </c>
      <c r="C221" s="262" t="s">
        <v>2073</v>
      </c>
      <c r="D221" s="262" t="s">
        <v>2073</v>
      </c>
      <c r="E221" s="262" t="s">
        <v>2073</v>
      </c>
      <c r="F221" s="262" t="s">
        <v>2073</v>
      </c>
      <c r="G221" s="262" t="s">
        <v>2073</v>
      </c>
      <c r="H221" s="262" t="s">
        <v>2073</v>
      </c>
      <c r="I221" s="262" t="s">
        <v>2073</v>
      </c>
      <c r="J221" s="262" t="s">
        <v>2073</v>
      </c>
      <c r="K221" s="262" t="s">
        <v>2073</v>
      </c>
      <c r="L221" s="262" t="s">
        <v>2073</v>
      </c>
      <c r="M221" s="262" t="s">
        <v>2073</v>
      </c>
      <c r="N221" s="262" t="s">
        <v>2073</v>
      </c>
      <c r="O221" s="262" t="s">
        <v>2073</v>
      </c>
      <c r="P221" s="262" t="s">
        <v>2073</v>
      </c>
      <c r="Q221" s="64">
        <v>3</v>
      </c>
      <c r="R221" s="275"/>
      <c r="S221" s="275"/>
      <c r="T221" s="275"/>
      <c r="U221" s="275"/>
      <c r="V221" s="275"/>
      <c r="W221" s="275"/>
      <c r="X221" s="275"/>
      <c r="Y221" s="275"/>
      <c r="Z221" s="275"/>
      <c r="AA221" s="275"/>
      <c r="AB221" s="275"/>
      <c r="AC221" s="275"/>
      <c r="AD221" s="275"/>
      <c r="AE221" s="275"/>
      <c r="AF221" s="64">
        <v>3</v>
      </c>
      <c r="AG221" s="275"/>
      <c r="AH221" s="275"/>
      <c r="AI221" s="275"/>
      <c r="AJ221" s="275"/>
      <c r="AK221" s="275"/>
      <c r="AL221" s="275"/>
      <c r="AM221" s="275"/>
      <c r="AN221" s="275"/>
      <c r="AO221" s="275"/>
      <c r="AP221" s="275"/>
      <c r="AQ221" s="275"/>
      <c r="AR221" s="275"/>
      <c r="AS221" s="275"/>
      <c r="AT221" s="275"/>
    </row>
    <row r="222" spans="1:46" s="22" customFormat="1" ht="45" customHeight="1" thickTop="1" thickBot="1" x14ac:dyDescent="0.3">
      <c r="A222" s="262" t="s">
        <v>2074</v>
      </c>
      <c r="B222" s="262" t="s">
        <v>2074</v>
      </c>
      <c r="C222" s="262" t="s">
        <v>2074</v>
      </c>
      <c r="D222" s="262" t="s">
        <v>2074</v>
      </c>
      <c r="E222" s="262" t="s">
        <v>2074</v>
      </c>
      <c r="F222" s="262" t="s">
        <v>2074</v>
      </c>
      <c r="G222" s="262" t="s">
        <v>2074</v>
      </c>
      <c r="H222" s="262" t="s">
        <v>2074</v>
      </c>
      <c r="I222" s="262" t="s">
        <v>2074</v>
      </c>
      <c r="J222" s="262" t="s">
        <v>2074</v>
      </c>
      <c r="K222" s="262" t="s">
        <v>2074</v>
      </c>
      <c r="L222" s="262" t="s">
        <v>2074</v>
      </c>
      <c r="M222" s="262" t="s">
        <v>2074</v>
      </c>
      <c r="N222" s="262" t="s">
        <v>2074</v>
      </c>
      <c r="O222" s="262" t="s">
        <v>2074</v>
      </c>
      <c r="P222" s="262" t="s">
        <v>2074</v>
      </c>
      <c r="Q222" s="64">
        <v>3</v>
      </c>
      <c r="R222" s="275"/>
      <c r="S222" s="275"/>
      <c r="T222" s="275"/>
      <c r="U222" s="275"/>
      <c r="V222" s="275"/>
      <c r="W222" s="275"/>
      <c r="X222" s="275"/>
      <c r="Y222" s="275"/>
      <c r="Z222" s="275"/>
      <c r="AA222" s="275"/>
      <c r="AB222" s="275"/>
      <c r="AC222" s="275"/>
      <c r="AD222" s="275"/>
      <c r="AE222" s="275"/>
      <c r="AF222" s="64">
        <v>3</v>
      </c>
      <c r="AG222" s="275"/>
      <c r="AH222" s="275"/>
      <c r="AI222" s="275"/>
      <c r="AJ222" s="275"/>
      <c r="AK222" s="275"/>
      <c r="AL222" s="275"/>
      <c r="AM222" s="275"/>
      <c r="AN222" s="275"/>
      <c r="AO222" s="275"/>
      <c r="AP222" s="275"/>
      <c r="AQ222" s="275"/>
      <c r="AR222" s="275"/>
      <c r="AS222" s="275"/>
      <c r="AT222" s="275"/>
    </row>
    <row r="223" spans="1:46" s="22" customFormat="1" ht="45" customHeight="1" thickTop="1" thickBot="1" x14ac:dyDescent="0.3">
      <c r="A223" s="262" t="s">
        <v>2075</v>
      </c>
      <c r="B223" s="262" t="s">
        <v>2075</v>
      </c>
      <c r="C223" s="262" t="s">
        <v>2075</v>
      </c>
      <c r="D223" s="262" t="s">
        <v>2075</v>
      </c>
      <c r="E223" s="262" t="s">
        <v>2075</v>
      </c>
      <c r="F223" s="262" t="s">
        <v>2075</v>
      </c>
      <c r="G223" s="262" t="s">
        <v>2075</v>
      </c>
      <c r="H223" s="262" t="s">
        <v>2075</v>
      </c>
      <c r="I223" s="262" t="s">
        <v>2075</v>
      </c>
      <c r="J223" s="262" t="s">
        <v>2075</v>
      </c>
      <c r="K223" s="262" t="s">
        <v>2075</v>
      </c>
      <c r="L223" s="262" t="s">
        <v>2075</v>
      </c>
      <c r="M223" s="262" t="s">
        <v>2075</v>
      </c>
      <c r="N223" s="262" t="s">
        <v>2075</v>
      </c>
      <c r="O223" s="262" t="s">
        <v>2075</v>
      </c>
      <c r="P223" s="262" t="s">
        <v>2075</v>
      </c>
      <c r="Q223" s="64">
        <v>3</v>
      </c>
      <c r="R223" s="275"/>
      <c r="S223" s="275"/>
      <c r="T223" s="275"/>
      <c r="U223" s="275"/>
      <c r="V223" s="275"/>
      <c r="W223" s="275"/>
      <c r="X223" s="275"/>
      <c r="Y223" s="275"/>
      <c r="Z223" s="275"/>
      <c r="AA223" s="275"/>
      <c r="AB223" s="275"/>
      <c r="AC223" s="275"/>
      <c r="AD223" s="275"/>
      <c r="AE223" s="275"/>
      <c r="AF223" s="64">
        <v>3</v>
      </c>
      <c r="AG223" s="275"/>
      <c r="AH223" s="275"/>
      <c r="AI223" s="275"/>
      <c r="AJ223" s="275"/>
      <c r="AK223" s="275"/>
      <c r="AL223" s="275"/>
      <c r="AM223" s="275"/>
      <c r="AN223" s="275"/>
      <c r="AO223" s="275"/>
      <c r="AP223" s="275"/>
      <c r="AQ223" s="275"/>
      <c r="AR223" s="275"/>
      <c r="AS223" s="275"/>
      <c r="AT223" s="275"/>
    </row>
    <row r="224" spans="1:46" s="22" customFormat="1" ht="45" customHeight="1" thickTop="1" thickBot="1" x14ac:dyDescent="0.3">
      <c r="A224" s="262" t="s">
        <v>2076</v>
      </c>
      <c r="B224" s="262" t="s">
        <v>2076</v>
      </c>
      <c r="C224" s="262" t="s">
        <v>2076</v>
      </c>
      <c r="D224" s="262" t="s">
        <v>2076</v>
      </c>
      <c r="E224" s="262" t="s">
        <v>2076</v>
      </c>
      <c r="F224" s="262" t="s">
        <v>2076</v>
      </c>
      <c r="G224" s="262" t="s">
        <v>2076</v>
      </c>
      <c r="H224" s="262" t="s">
        <v>2076</v>
      </c>
      <c r="I224" s="262" t="s">
        <v>2076</v>
      </c>
      <c r="J224" s="262" t="s">
        <v>2076</v>
      </c>
      <c r="K224" s="262" t="s">
        <v>2076</v>
      </c>
      <c r="L224" s="262" t="s">
        <v>2076</v>
      </c>
      <c r="M224" s="262" t="s">
        <v>2076</v>
      </c>
      <c r="N224" s="262" t="s">
        <v>2076</v>
      </c>
      <c r="O224" s="262" t="s">
        <v>2076</v>
      </c>
      <c r="P224" s="262" t="s">
        <v>2076</v>
      </c>
      <c r="Q224" s="64">
        <v>3</v>
      </c>
      <c r="R224" s="275"/>
      <c r="S224" s="275"/>
      <c r="T224" s="275"/>
      <c r="U224" s="275"/>
      <c r="V224" s="275"/>
      <c r="W224" s="275"/>
      <c r="X224" s="275"/>
      <c r="Y224" s="275"/>
      <c r="Z224" s="275"/>
      <c r="AA224" s="275"/>
      <c r="AB224" s="275"/>
      <c r="AC224" s="275"/>
      <c r="AD224" s="275"/>
      <c r="AE224" s="275"/>
      <c r="AF224" s="64">
        <v>3</v>
      </c>
      <c r="AG224" s="275"/>
      <c r="AH224" s="275"/>
      <c r="AI224" s="275"/>
      <c r="AJ224" s="275"/>
      <c r="AK224" s="275"/>
      <c r="AL224" s="275"/>
      <c r="AM224" s="275"/>
      <c r="AN224" s="275"/>
      <c r="AO224" s="275"/>
      <c r="AP224" s="275"/>
      <c r="AQ224" s="275"/>
      <c r="AR224" s="275"/>
      <c r="AS224" s="275"/>
      <c r="AT224" s="275"/>
    </row>
    <row r="225" spans="1:46" s="22" customFormat="1" ht="45" customHeight="1" thickTop="1" thickBot="1" x14ac:dyDescent="0.3">
      <c r="A225" s="262" t="s">
        <v>2077</v>
      </c>
      <c r="B225" s="262" t="s">
        <v>2077</v>
      </c>
      <c r="C225" s="262" t="s">
        <v>2077</v>
      </c>
      <c r="D225" s="262" t="s">
        <v>2077</v>
      </c>
      <c r="E225" s="262" t="s">
        <v>2077</v>
      </c>
      <c r="F225" s="262" t="s">
        <v>2077</v>
      </c>
      <c r="G225" s="262" t="s">
        <v>2077</v>
      </c>
      <c r="H225" s="262" t="s">
        <v>2077</v>
      </c>
      <c r="I225" s="262" t="s">
        <v>2077</v>
      </c>
      <c r="J225" s="262" t="s">
        <v>2077</v>
      </c>
      <c r="K225" s="262" t="s">
        <v>2077</v>
      </c>
      <c r="L225" s="262" t="s">
        <v>2077</v>
      </c>
      <c r="M225" s="262" t="s">
        <v>2077</v>
      </c>
      <c r="N225" s="262" t="s">
        <v>2077</v>
      </c>
      <c r="O225" s="262" t="s">
        <v>2077</v>
      </c>
      <c r="P225" s="262" t="s">
        <v>2077</v>
      </c>
      <c r="Q225" s="64">
        <v>3</v>
      </c>
      <c r="R225" s="275"/>
      <c r="S225" s="275"/>
      <c r="T225" s="275"/>
      <c r="U225" s="275"/>
      <c r="V225" s="275"/>
      <c r="W225" s="275"/>
      <c r="X225" s="275"/>
      <c r="Y225" s="275"/>
      <c r="Z225" s="275"/>
      <c r="AA225" s="275"/>
      <c r="AB225" s="275"/>
      <c r="AC225" s="275"/>
      <c r="AD225" s="275"/>
      <c r="AE225" s="275"/>
      <c r="AF225" s="64">
        <v>3</v>
      </c>
      <c r="AG225" s="275"/>
      <c r="AH225" s="275"/>
      <c r="AI225" s="275"/>
      <c r="AJ225" s="275"/>
      <c r="AK225" s="275"/>
      <c r="AL225" s="275"/>
      <c r="AM225" s="275"/>
      <c r="AN225" s="275"/>
      <c r="AO225" s="275"/>
      <c r="AP225" s="275"/>
      <c r="AQ225" s="275"/>
      <c r="AR225" s="275"/>
      <c r="AS225" s="275"/>
      <c r="AT225" s="275"/>
    </row>
    <row r="226" spans="1:46" s="22" customFormat="1" ht="45" customHeight="1" thickTop="1" thickBot="1" x14ac:dyDescent="0.3">
      <c r="A226" s="262" t="s">
        <v>2078</v>
      </c>
      <c r="B226" s="262" t="s">
        <v>2078</v>
      </c>
      <c r="C226" s="262" t="s">
        <v>2078</v>
      </c>
      <c r="D226" s="262" t="s">
        <v>2078</v>
      </c>
      <c r="E226" s="262" t="s">
        <v>2078</v>
      </c>
      <c r="F226" s="262" t="s">
        <v>2078</v>
      </c>
      <c r="G226" s="262" t="s">
        <v>2078</v>
      </c>
      <c r="H226" s="262" t="s">
        <v>2078</v>
      </c>
      <c r="I226" s="262" t="s">
        <v>2078</v>
      </c>
      <c r="J226" s="262" t="s">
        <v>2078</v>
      </c>
      <c r="K226" s="262" t="s">
        <v>2078</v>
      </c>
      <c r="L226" s="262" t="s">
        <v>2078</v>
      </c>
      <c r="M226" s="262" t="s">
        <v>2078</v>
      </c>
      <c r="N226" s="262" t="s">
        <v>2078</v>
      </c>
      <c r="O226" s="262" t="s">
        <v>2078</v>
      </c>
      <c r="P226" s="262" t="s">
        <v>2078</v>
      </c>
      <c r="Q226" s="64">
        <v>3</v>
      </c>
      <c r="R226" s="275"/>
      <c r="S226" s="275"/>
      <c r="T226" s="275"/>
      <c r="U226" s="275"/>
      <c r="V226" s="275"/>
      <c r="W226" s="275"/>
      <c r="X226" s="275"/>
      <c r="Y226" s="275"/>
      <c r="Z226" s="275"/>
      <c r="AA226" s="275"/>
      <c r="AB226" s="275"/>
      <c r="AC226" s="275"/>
      <c r="AD226" s="275"/>
      <c r="AE226" s="275"/>
      <c r="AF226" s="64">
        <v>3</v>
      </c>
      <c r="AG226" s="275"/>
      <c r="AH226" s="275"/>
      <c r="AI226" s="275"/>
      <c r="AJ226" s="275"/>
      <c r="AK226" s="275"/>
      <c r="AL226" s="275"/>
      <c r="AM226" s="275"/>
      <c r="AN226" s="275"/>
      <c r="AO226" s="275"/>
      <c r="AP226" s="275"/>
      <c r="AQ226" s="275"/>
      <c r="AR226" s="275"/>
      <c r="AS226" s="275"/>
      <c r="AT226" s="275"/>
    </row>
    <row r="227" spans="1:46" s="22" customFormat="1" ht="45" customHeight="1" thickTop="1" thickBot="1" x14ac:dyDescent="0.3">
      <c r="A227" s="262" t="s">
        <v>2079</v>
      </c>
      <c r="B227" s="262" t="s">
        <v>2079</v>
      </c>
      <c r="C227" s="262" t="s">
        <v>2079</v>
      </c>
      <c r="D227" s="262" t="s">
        <v>2079</v>
      </c>
      <c r="E227" s="262" t="s">
        <v>2079</v>
      </c>
      <c r="F227" s="262" t="s">
        <v>2079</v>
      </c>
      <c r="G227" s="262" t="s">
        <v>2079</v>
      </c>
      <c r="H227" s="262" t="s">
        <v>2079</v>
      </c>
      <c r="I227" s="262" t="s">
        <v>2079</v>
      </c>
      <c r="J227" s="262" t="s">
        <v>2079</v>
      </c>
      <c r="K227" s="262" t="s">
        <v>2079</v>
      </c>
      <c r="L227" s="262" t="s">
        <v>2079</v>
      </c>
      <c r="M227" s="262" t="s">
        <v>2079</v>
      </c>
      <c r="N227" s="262" t="s">
        <v>2079</v>
      </c>
      <c r="O227" s="262" t="s">
        <v>2079</v>
      </c>
      <c r="P227" s="262" t="s">
        <v>2079</v>
      </c>
      <c r="Q227" s="64">
        <v>3</v>
      </c>
      <c r="R227" s="275"/>
      <c r="S227" s="275"/>
      <c r="T227" s="275"/>
      <c r="U227" s="275"/>
      <c r="V227" s="275"/>
      <c r="W227" s="275"/>
      <c r="X227" s="275"/>
      <c r="Y227" s="275"/>
      <c r="Z227" s="275"/>
      <c r="AA227" s="275"/>
      <c r="AB227" s="275"/>
      <c r="AC227" s="275"/>
      <c r="AD227" s="275"/>
      <c r="AE227" s="275"/>
      <c r="AF227" s="64">
        <v>3</v>
      </c>
      <c r="AG227" s="275"/>
      <c r="AH227" s="275"/>
      <c r="AI227" s="275"/>
      <c r="AJ227" s="275"/>
      <c r="AK227" s="275"/>
      <c r="AL227" s="275"/>
      <c r="AM227" s="275"/>
      <c r="AN227" s="275"/>
      <c r="AO227" s="275"/>
      <c r="AP227" s="275"/>
      <c r="AQ227" s="275"/>
      <c r="AR227" s="275"/>
      <c r="AS227" s="275"/>
      <c r="AT227" s="275"/>
    </row>
    <row r="228" spans="1:46" s="22" customFormat="1" ht="45" customHeight="1" thickTop="1" thickBot="1" x14ac:dyDescent="0.3">
      <c r="A228" s="262" t="s">
        <v>2080</v>
      </c>
      <c r="B228" s="262" t="s">
        <v>2080</v>
      </c>
      <c r="C228" s="262" t="s">
        <v>2080</v>
      </c>
      <c r="D228" s="262" t="s">
        <v>2080</v>
      </c>
      <c r="E228" s="262" t="s">
        <v>2080</v>
      </c>
      <c r="F228" s="262" t="s">
        <v>2080</v>
      </c>
      <c r="G228" s="262" t="s">
        <v>2080</v>
      </c>
      <c r="H228" s="262" t="s">
        <v>2080</v>
      </c>
      <c r="I228" s="262" t="s">
        <v>2080</v>
      </c>
      <c r="J228" s="262" t="s">
        <v>2080</v>
      </c>
      <c r="K228" s="262" t="s">
        <v>2080</v>
      </c>
      <c r="L228" s="262" t="s">
        <v>2080</v>
      </c>
      <c r="M228" s="262" t="s">
        <v>2080</v>
      </c>
      <c r="N228" s="262" t="s">
        <v>2080</v>
      </c>
      <c r="O228" s="262" t="s">
        <v>2080</v>
      </c>
      <c r="P228" s="262" t="s">
        <v>2080</v>
      </c>
      <c r="Q228" s="64">
        <v>3</v>
      </c>
      <c r="R228" s="275"/>
      <c r="S228" s="275"/>
      <c r="T228" s="275"/>
      <c r="U228" s="275"/>
      <c r="V228" s="275"/>
      <c r="W228" s="275"/>
      <c r="X228" s="275"/>
      <c r="Y228" s="275"/>
      <c r="Z228" s="275"/>
      <c r="AA228" s="275"/>
      <c r="AB228" s="275"/>
      <c r="AC228" s="275"/>
      <c r="AD228" s="275"/>
      <c r="AE228" s="275"/>
      <c r="AF228" s="64">
        <v>3</v>
      </c>
      <c r="AG228" s="275"/>
      <c r="AH228" s="275"/>
      <c r="AI228" s="275"/>
      <c r="AJ228" s="275"/>
      <c r="AK228" s="275"/>
      <c r="AL228" s="275"/>
      <c r="AM228" s="275"/>
      <c r="AN228" s="275"/>
      <c r="AO228" s="275"/>
      <c r="AP228" s="275"/>
      <c r="AQ228" s="275"/>
      <c r="AR228" s="275"/>
      <c r="AS228" s="275"/>
      <c r="AT228" s="275"/>
    </row>
    <row r="229" spans="1:46" s="22" customFormat="1" ht="45" customHeight="1" thickTop="1" thickBot="1" x14ac:dyDescent="0.3">
      <c r="A229" s="262" t="s">
        <v>2081</v>
      </c>
      <c r="B229" s="262" t="s">
        <v>2081</v>
      </c>
      <c r="C229" s="262" t="s">
        <v>2081</v>
      </c>
      <c r="D229" s="262" t="s">
        <v>2081</v>
      </c>
      <c r="E229" s="262" t="s">
        <v>2081</v>
      </c>
      <c r="F229" s="262" t="s">
        <v>2081</v>
      </c>
      <c r="G229" s="262" t="s">
        <v>2081</v>
      </c>
      <c r="H229" s="262" t="s">
        <v>2081</v>
      </c>
      <c r="I229" s="262" t="s">
        <v>2081</v>
      </c>
      <c r="J229" s="262" t="s">
        <v>2081</v>
      </c>
      <c r="K229" s="262" t="s">
        <v>2081</v>
      </c>
      <c r="L229" s="262" t="s">
        <v>2081</v>
      </c>
      <c r="M229" s="262" t="s">
        <v>2081</v>
      </c>
      <c r="N229" s="262" t="s">
        <v>2081</v>
      </c>
      <c r="O229" s="262" t="s">
        <v>2081</v>
      </c>
      <c r="P229" s="262" t="s">
        <v>2081</v>
      </c>
      <c r="Q229" s="64">
        <v>3</v>
      </c>
      <c r="R229" s="275"/>
      <c r="S229" s="275"/>
      <c r="T229" s="275"/>
      <c r="U229" s="275"/>
      <c r="V229" s="275"/>
      <c r="W229" s="275"/>
      <c r="X229" s="275"/>
      <c r="Y229" s="275"/>
      <c r="Z229" s="275"/>
      <c r="AA229" s="275"/>
      <c r="AB229" s="275"/>
      <c r="AC229" s="275"/>
      <c r="AD229" s="275"/>
      <c r="AE229" s="275"/>
      <c r="AF229" s="64">
        <v>3</v>
      </c>
      <c r="AG229" s="275"/>
      <c r="AH229" s="275"/>
      <c r="AI229" s="275"/>
      <c r="AJ229" s="275"/>
      <c r="AK229" s="275"/>
      <c r="AL229" s="275"/>
      <c r="AM229" s="275"/>
      <c r="AN229" s="275"/>
      <c r="AO229" s="275"/>
      <c r="AP229" s="275"/>
      <c r="AQ229" s="275"/>
      <c r="AR229" s="275"/>
      <c r="AS229" s="275"/>
      <c r="AT229" s="275"/>
    </row>
    <row r="230" spans="1:46" s="22" customFormat="1" ht="45" customHeight="1" thickTop="1" thickBot="1" x14ac:dyDescent="0.3">
      <c r="A230" s="262" t="s">
        <v>2082</v>
      </c>
      <c r="B230" s="262" t="s">
        <v>2082</v>
      </c>
      <c r="C230" s="262" t="s">
        <v>2082</v>
      </c>
      <c r="D230" s="262" t="s">
        <v>2082</v>
      </c>
      <c r="E230" s="262" t="s">
        <v>2082</v>
      </c>
      <c r="F230" s="262" t="s">
        <v>2082</v>
      </c>
      <c r="G230" s="262" t="s">
        <v>2082</v>
      </c>
      <c r="H230" s="262" t="s">
        <v>2082</v>
      </c>
      <c r="I230" s="262" t="s">
        <v>2082</v>
      </c>
      <c r="J230" s="262" t="s">
        <v>2082</v>
      </c>
      <c r="K230" s="262" t="s">
        <v>2082</v>
      </c>
      <c r="L230" s="262" t="s">
        <v>2082</v>
      </c>
      <c r="M230" s="262" t="s">
        <v>2082</v>
      </c>
      <c r="N230" s="262" t="s">
        <v>2082</v>
      </c>
      <c r="O230" s="262" t="s">
        <v>2082</v>
      </c>
      <c r="P230" s="262" t="s">
        <v>2082</v>
      </c>
      <c r="Q230" s="64">
        <v>3</v>
      </c>
      <c r="R230" s="263"/>
      <c r="S230" s="263"/>
      <c r="T230" s="263"/>
      <c r="U230" s="263"/>
      <c r="V230" s="263"/>
      <c r="W230" s="263"/>
      <c r="X230" s="263"/>
      <c r="Y230" s="263"/>
      <c r="Z230" s="263"/>
      <c r="AA230" s="263"/>
      <c r="AB230" s="263"/>
      <c r="AC230" s="263"/>
      <c r="AD230" s="263"/>
      <c r="AE230" s="263"/>
      <c r="AF230" s="64">
        <v>3</v>
      </c>
      <c r="AG230" s="263"/>
      <c r="AH230" s="263"/>
      <c r="AI230" s="263"/>
      <c r="AJ230" s="263"/>
      <c r="AK230" s="263"/>
      <c r="AL230" s="263"/>
      <c r="AM230" s="263"/>
      <c r="AN230" s="263"/>
      <c r="AO230" s="263"/>
      <c r="AP230" s="263"/>
      <c r="AQ230" s="263"/>
      <c r="AR230" s="263"/>
      <c r="AS230" s="263"/>
      <c r="AT230" s="263"/>
    </row>
    <row r="231" spans="1:46" s="22" customFormat="1" ht="45" customHeight="1" thickTop="1" thickBot="1" x14ac:dyDescent="0.3">
      <c r="A231" s="262" t="s">
        <v>2083</v>
      </c>
      <c r="B231" s="262"/>
      <c r="C231" s="262"/>
      <c r="D231" s="262"/>
      <c r="E231" s="262"/>
      <c r="F231" s="262"/>
      <c r="G231" s="262"/>
      <c r="H231" s="262"/>
      <c r="I231" s="262"/>
      <c r="J231" s="262"/>
      <c r="K231" s="262"/>
      <c r="L231" s="262"/>
      <c r="M231" s="262"/>
      <c r="N231" s="262"/>
      <c r="O231" s="262"/>
      <c r="P231" s="262"/>
      <c r="Q231" s="64">
        <v>3</v>
      </c>
      <c r="R231" s="270"/>
      <c r="S231" s="270"/>
      <c r="T231" s="270"/>
      <c r="U231" s="270"/>
      <c r="V231" s="270"/>
      <c r="W231" s="270"/>
      <c r="X231" s="270"/>
      <c r="Y231" s="270"/>
      <c r="Z231" s="270"/>
      <c r="AA231" s="270"/>
      <c r="AB231" s="270"/>
      <c r="AC231" s="270"/>
      <c r="AD231" s="270"/>
      <c r="AE231" s="270"/>
      <c r="AF231" s="64">
        <v>3</v>
      </c>
      <c r="AG231" s="270"/>
      <c r="AH231" s="270"/>
      <c r="AI231" s="270"/>
      <c r="AJ231" s="270"/>
      <c r="AK231" s="270"/>
      <c r="AL231" s="270"/>
      <c r="AM231" s="270"/>
      <c r="AN231" s="270"/>
      <c r="AO231" s="270"/>
      <c r="AP231" s="270"/>
      <c r="AQ231" s="270"/>
      <c r="AR231" s="270"/>
      <c r="AS231" s="270"/>
      <c r="AT231" s="270"/>
    </row>
    <row r="232" spans="1:46" s="22" customFormat="1" ht="45" customHeight="1" thickTop="1" thickBot="1" x14ac:dyDescent="0.3">
      <c r="A232" s="262" t="s">
        <v>2084</v>
      </c>
      <c r="B232" s="262" t="s">
        <v>2084</v>
      </c>
      <c r="C232" s="262" t="s">
        <v>2084</v>
      </c>
      <c r="D232" s="262" t="s">
        <v>2084</v>
      </c>
      <c r="E232" s="262" t="s">
        <v>2084</v>
      </c>
      <c r="F232" s="262" t="s">
        <v>2084</v>
      </c>
      <c r="G232" s="262" t="s">
        <v>2084</v>
      </c>
      <c r="H232" s="262" t="s">
        <v>2084</v>
      </c>
      <c r="I232" s="262" t="s">
        <v>2084</v>
      </c>
      <c r="J232" s="262" t="s">
        <v>2084</v>
      </c>
      <c r="K232" s="262" t="s">
        <v>2084</v>
      </c>
      <c r="L232" s="262" t="s">
        <v>2084</v>
      </c>
      <c r="M232" s="262" t="s">
        <v>2084</v>
      </c>
      <c r="N232" s="262" t="s">
        <v>2084</v>
      </c>
      <c r="O232" s="262" t="s">
        <v>2084</v>
      </c>
      <c r="P232" s="262" t="s">
        <v>2084</v>
      </c>
      <c r="Q232" s="64">
        <v>3</v>
      </c>
      <c r="R232" s="270"/>
      <c r="S232" s="270"/>
      <c r="T232" s="270"/>
      <c r="U232" s="270"/>
      <c r="V232" s="270"/>
      <c r="W232" s="270"/>
      <c r="X232" s="270"/>
      <c r="Y232" s="270"/>
      <c r="Z232" s="270"/>
      <c r="AA232" s="270"/>
      <c r="AB232" s="270"/>
      <c r="AC232" s="270"/>
      <c r="AD232" s="270"/>
      <c r="AE232" s="270"/>
      <c r="AF232" s="64">
        <v>3</v>
      </c>
      <c r="AG232" s="270"/>
      <c r="AH232" s="270"/>
      <c r="AI232" s="270"/>
      <c r="AJ232" s="270"/>
      <c r="AK232" s="270"/>
      <c r="AL232" s="270"/>
      <c r="AM232" s="270"/>
      <c r="AN232" s="270"/>
      <c r="AO232" s="270"/>
      <c r="AP232" s="270"/>
      <c r="AQ232" s="270"/>
      <c r="AR232" s="270"/>
      <c r="AS232" s="270"/>
      <c r="AT232" s="270"/>
    </row>
    <row r="233" spans="1:46" s="22" customFormat="1" ht="45" customHeight="1" thickTop="1" thickBot="1" x14ac:dyDescent="0.3">
      <c r="A233" s="262" t="s">
        <v>2085</v>
      </c>
      <c r="B233" s="262" t="s">
        <v>2085</v>
      </c>
      <c r="C233" s="262" t="s">
        <v>2085</v>
      </c>
      <c r="D233" s="262" t="s">
        <v>2085</v>
      </c>
      <c r="E233" s="262" t="s">
        <v>2085</v>
      </c>
      <c r="F233" s="262" t="s">
        <v>2085</v>
      </c>
      <c r="G233" s="262" t="s">
        <v>2085</v>
      </c>
      <c r="H233" s="262" t="s">
        <v>2085</v>
      </c>
      <c r="I233" s="262" t="s">
        <v>2085</v>
      </c>
      <c r="J233" s="262" t="s">
        <v>2085</v>
      </c>
      <c r="K233" s="262" t="s">
        <v>2085</v>
      </c>
      <c r="L233" s="262" t="s">
        <v>2085</v>
      </c>
      <c r="M233" s="262" t="s">
        <v>2085</v>
      </c>
      <c r="N233" s="262" t="s">
        <v>2085</v>
      </c>
      <c r="O233" s="262" t="s">
        <v>2085</v>
      </c>
      <c r="P233" s="262" t="s">
        <v>2085</v>
      </c>
      <c r="Q233" s="64">
        <v>3</v>
      </c>
      <c r="R233" s="270"/>
      <c r="S233" s="270"/>
      <c r="T233" s="270"/>
      <c r="U233" s="270"/>
      <c r="V233" s="270"/>
      <c r="W233" s="270"/>
      <c r="X233" s="270"/>
      <c r="Y233" s="270"/>
      <c r="Z233" s="270"/>
      <c r="AA233" s="270"/>
      <c r="AB233" s="270"/>
      <c r="AC233" s="270"/>
      <c r="AD233" s="270"/>
      <c r="AE233" s="270"/>
      <c r="AF233" s="64">
        <v>3</v>
      </c>
      <c r="AG233" s="270"/>
      <c r="AH233" s="270"/>
      <c r="AI233" s="270"/>
      <c r="AJ233" s="270"/>
      <c r="AK233" s="270"/>
      <c r="AL233" s="270"/>
      <c r="AM233" s="270"/>
      <c r="AN233" s="270"/>
      <c r="AO233" s="270"/>
      <c r="AP233" s="270"/>
      <c r="AQ233" s="270"/>
      <c r="AR233" s="270"/>
      <c r="AS233" s="270"/>
      <c r="AT233" s="270"/>
    </row>
    <row r="234" spans="1:46" s="22" customFormat="1" ht="45" customHeight="1" thickTop="1" thickBot="1" x14ac:dyDescent="0.3">
      <c r="A234" s="263" t="s">
        <v>2086</v>
      </c>
      <c r="B234" s="263" t="s">
        <v>2086</v>
      </c>
      <c r="C234" s="263" t="s">
        <v>2086</v>
      </c>
      <c r="D234" s="263" t="s">
        <v>2086</v>
      </c>
      <c r="E234" s="263" t="s">
        <v>2086</v>
      </c>
      <c r="F234" s="263" t="s">
        <v>2086</v>
      </c>
      <c r="G234" s="263" t="s">
        <v>2086</v>
      </c>
      <c r="H234" s="263" t="s">
        <v>2086</v>
      </c>
      <c r="I234" s="263" t="s">
        <v>2086</v>
      </c>
      <c r="J234" s="263" t="s">
        <v>2086</v>
      </c>
      <c r="K234" s="263" t="s">
        <v>2086</v>
      </c>
      <c r="L234" s="263" t="s">
        <v>2086</v>
      </c>
      <c r="M234" s="263" t="s">
        <v>2086</v>
      </c>
      <c r="N234" s="263" t="s">
        <v>2086</v>
      </c>
      <c r="O234" s="263" t="s">
        <v>2086</v>
      </c>
      <c r="P234" s="263" t="s">
        <v>2086</v>
      </c>
      <c r="Q234" s="64">
        <v>3</v>
      </c>
      <c r="R234" s="270"/>
      <c r="S234" s="270"/>
      <c r="T234" s="270"/>
      <c r="U234" s="270"/>
      <c r="V234" s="270"/>
      <c r="W234" s="270"/>
      <c r="X234" s="270"/>
      <c r="Y234" s="270"/>
      <c r="Z234" s="270"/>
      <c r="AA234" s="270"/>
      <c r="AB234" s="270"/>
      <c r="AC234" s="270"/>
      <c r="AD234" s="270"/>
      <c r="AE234" s="270"/>
      <c r="AF234" s="64">
        <v>3</v>
      </c>
      <c r="AG234" s="270"/>
      <c r="AH234" s="270"/>
      <c r="AI234" s="270"/>
      <c r="AJ234" s="270"/>
      <c r="AK234" s="270"/>
      <c r="AL234" s="270"/>
      <c r="AM234" s="270"/>
      <c r="AN234" s="270"/>
      <c r="AO234" s="270"/>
      <c r="AP234" s="270"/>
      <c r="AQ234" s="270"/>
      <c r="AR234" s="270"/>
      <c r="AS234" s="270"/>
      <c r="AT234" s="270"/>
    </row>
    <row r="235" spans="1:46" s="22" customFormat="1" ht="45" customHeight="1" thickTop="1" thickBot="1" x14ac:dyDescent="0.3">
      <c r="A235" s="263" t="s">
        <v>2087</v>
      </c>
      <c r="B235" s="263" t="s">
        <v>2087</v>
      </c>
      <c r="C235" s="263" t="s">
        <v>2087</v>
      </c>
      <c r="D235" s="263" t="s">
        <v>2087</v>
      </c>
      <c r="E235" s="263" t="s">
        <v>2087</v>
      </c>
      <c r="F235" s="263" t="s">
        <v>2087</v>
      </c>
      <c r="G235" s="263" t="s">
        <v>2087</v>
      </c>
      <c r="H235" s="263" t="s">
        <v>2087</v>
      </c>
      <c r="I235" s="263" t="s">
        <v>2087</v>
      </c>
      <c r="J235" s="263" t="s">
        <v>2087</v>
      </c>
      <c r="K235" s="263" t="s">
        <v>2087</v>
      </c>
      <c r="L235" s="263" t="s">
        <v>2087</v>
      </c>
      <c r="M235" s="263" t="s">
        <v>2087</v>
      </c>
      <c r="N235" s="263" t="s">
        <v>2087</v>
      </c>
      <c r="O235" s="263" t="s">
        <v>2087</v>
      </c>
      <c r="P235" s="263" t="s">
        <v>2087</v>
      </c>
      <c r="Q235" s="64">
        <v>3</v>
      </c>
      <c r="R235" s="263"/>
      <c r="S235" s="263"/>
      <c r="T235" s="263"/>
      <c r="U235" s="263"/>
      <c r="V235" s="263"/>
      <c r="W235" s="263"/>
      <c r="X235" s="263"/>
      <c r="Y235" s="263"/>
      <c r="Z235" s="263"/>
      <c r="AA235" s="263"/>
      <c r="AB235" s="263"/>
      <c r="AC235" s="263"/>
      <c r="AD235" s="263"/>
      <c r="AE235" s="263"/>
      <c r="AF235" s="64">
        <v>3</v>
      </c>
      <c r="AG235" s="263"/>
      <c r="AH235" s="263"/>
      <c r="AI235" s="263"/>
      <c r="AJ235" s="263"/>
      <c r="AK235" s="263"/>
      <c r="AL235" s="263"/>
      <c r="AM235" s="263"/>
      <c r="AN235" s="263"/>
      <c r="AO235" s="263"/>
      <c r="AP235" s="263"/>
      <c r="AQ235" s="263"/>
      <c r="AR235" s="263"/>
      <c r="AS235" s="263"/>
      <c r="AT235" s="263"/>
    </row>
    <row r="236" spans="1:46" s="22" customFormat="1" ht="45" customHeight="1" thickTop="1" thickBot="1" x14ac:dyDescent="0.3">
      <c r="A236" s="262" t="s">
        <v>2088</v>
      </c>
      <c r="B236" s="262" t="s">
        <v>2088</v>
      </c>
      <c r="C236" s="262" t="s">
        <v>2088</v>
      </c>
      <c r="D236" s="262" t="s">
        <v>2088</v>
      </c>
      <c r="E236" s="262" t="s">
        <v>2088</v>
      </c>
      <c r="F236" s="262" t="s">
        <v>2088</v>
      </c>
      <c r="G236" s="262" t="s">
        <v>2088</v>
      </c>
      <c r="H236" s="262" t="s">
        <v>2088</v>
      </c>
      <c r="I236" s="262" t="s">
        <v>2088</v>
      </c>
      <c r="J236" s="262" t="s">
        <v>2088</v>
      </c>
      <c r="K236" s="262" t="s">
        <v>2088</v>
      </c>
      <c r="L236" s="262" t="s">
        <v>2088</v>
      </c>
      <c r="M236" s="262" t="s">
        <v>2088</v>
      </c>
      <c r="N236" s="262" t="s">
        <v>2088</v>
      </c>
      <c r="O236" s="262" t="s">
        <v>2088</v>
      </c>
      <c r="P236" s="262" t="s">
        <v>2088</v>
      </c>
      <c r="Q236" s="64">
        <v>3</v>
      </c>
      <c r="R236" s="275"/>
      <c r="S236" s="275"/>
      <c r="T236" s="275"/>
      <c r="U236" s="275"/>
      <c r="V236" s="275"/>
      <c r="W236" s="275"/>
      <c r="X236" s="275"/>
      <c r="Y236" s="275"/>
      <c r="Z236" s="275"/>
      <c r="AA236" s="275"/>
      <c r="AB236" s="275"/>
      <c r="AC236" s="275"/>
      <c r="AD236" s="275"/>
      <c r="AE236" s="275"/>
      <c r="AF236" s="64">
        <v>3</v>
      </c>
      <c r="AG236" s="275"/>
      <c r="AH236" s="275"/>
      <c r="AI236" s="275"/>
      <c r="AJ236" s="275"/>
      <c r="AK236" s="275"/>
      <c r="AL236" s="275"/>
      <c r="AM236" s="275"/>
      <c r="AN236" s="275"/>
      <c r="AO236" s="275"/>
      <c r="AP236" s="275"/>
      <c r="AQ236" s="275"/>
      <c r="AR236" s="275"/>
      <c r="AS236" s="275"/>
      <c r="AT236" s="275"/>
    </row>
    <row r="237" spans="1:46" s="22" customFormat="1" ht="45" customHeight="1" thickTop="1" thickBot="1" x14ac:dyDescent="0.3">
      <c r="A237" s="262" t="s">
        <v>2089</v>
      </c>
      <c r="B237" s="262" t="s">
        <v>2089</v>
      </c>
      <c r="C237" s="262" t="s">
        <v>2089</v>
      </c>
      <c r="D237" s="262" t="s">
        <v>2089</v>
      </c>
      <c r="E237" s="262" t="s">
        <v>2089</v>
      </c>
      <c r="F237" s="262" t="s">
        <v>2089</v>
      </c>
      <c r="G237" s="262" t="s">
        <v>2089</v>
      </c>
      <c r="H237" s="262" t="s">
        <v>2089</v>
      </c>
      <c r="I237" s="262" t="s">
        <v>2089</v>
      </c>
      <c r="J237" s="262" t="s">
        <v>2089</v>
      </c>
      <c r="K237" s="262" t="s">
        <v>2089</v>
      </c>
      <c r="L237" s="262" t="s">
        <v>2089</v>
      </c>
      <c r="M237" s="262" t="s">
        <v>2089</v>
      </c>
      <c r="N237" s="262" t="s">
        <v>2089</v>
      </c>
      <c r="O237" s="262" t="s">
        <v>2089</v>
      </c>
      <c r="P237" s="262" t="s">
        <v>2089</v>
      </c>
      <c r="Q237" s="64">
        <v>3</v>
      </c>
      <c r="R237" s="275"/>
      <c r="S237" s="275"/>
      <c r="T237" s="275"/>
      <c r="U237" s="275"/>
      <c r="V237" s="275"/>
      <c r="W237" s="275"/>
      <c r="X237" s="275"/>
      <c r="Y237" s="275"/>
      <c r="Z237" s="275"/>
      <c r="AA237" s="275"/>
      <c r="AB237" s="275"/>
      <c r="AC237" s="275"/>
      <c r="AD237" s="275"/>
      <c r="AE237" s="275"/>
      <c r="AF237" s="64">
        <v>3</v>
      </c>
      <c r="AG237" s="275"/>
      <c r="AH237" s="275"/>
      <c r="AI237" s="275"/>
      <c r="AJ237" s="275"/>
      <c r="AK237" s="275"/>
      <c r="AL237" s="275"/>
      <c r="AM237" s="275"/>
      <c r="AN237" s="275"/>
      <c r="AO237" s="275"/>
      <c r="AP237" s="275"/>
      <c r="AQ237" s="275"/>
      <c r="AR237" s="275"/>
      <c r="AS237" s="275"/>
      <c r="AT237" s="275"/>
    </row>
    <row r="238" spans="1:46" s="22" customFormat="1" ht="45" customHeight="1" thickTop="1" thickBot="1" x14ac:dyDescent="0.3">
      <c r="A238" s="262" t="s">
        <v>2090</v>
      </c>
      <c r="B238" s="262" t="s">
        <v>2090</v>
      </c>
      <c r="C238" s="262" t="s">
        <v>2090</v>
      </c>
      <c r="D238" s="262" t="s">
        <v>2090</v>
      </c>
      <c r="E238" s="262" t="s">
        <v>2090</v>
      </c>
      <c r="F238" s="262" t="s">
        <v>2090</v>
      </c>
      <c r="G238" s="262" t="s">
        <v>2090</v>
      </c>
      <c r="H238" s="262" t="s">
        <v>2090</v>
      </c>
      <c r="I238" s="262" t="s">
        <v>2090</v>
      </c>
      <c r="J238" s="262" t="s">
        <v>2090</v>
      </c>
      <c r="K238" s="262" t="s">
        <v>2090</v>
      </c>
      <c r="L238" s="262" t="s">
        <v>2090</v>
      </c>
      <c r="M238" s="262" t="s">
        <v>2090</v>
      </c>
      <c r="N238" s="262" t="s">
        <v>2090</v>
      </c>
      <c r="O238" s="262" t="s">
        <v>2090</v>
      </c>
      <c r="P238" s="262" t="s">
        <v>2090</v>
      </c>
      <c r="Q238" s="64">
        <v>3</v>
      </c>
      <c r="R238" s="275"/>
      <c r="S238" s="275"/>
      <c r="T238" s="275"/>
      <c r="U238" s="275"/>
      <c r="V238" s="275"/>
      <c r="W238" s="275"/>
      <c r="X238" s="275"/>
      <c r="Y238" s="275"/>
      <c r="Z238" s="275"/>
      <c r="AA238" s="275"/>
      <c r="AB238" s="275"/>
      <c r="AC238" s="275"/>
      <c r="AD238" s="275"/>
      <c r="AE238" s="275"/>
      <c r="AF238" s="64">
        <v>3</v>
      </c>
      <c r="AG238" s="275"/>
      <c r="AH238" s="275"/>
      <c r="AI238" s="275"/>
      <c r="AJ238" s="275"/>
      <c r="AK238" s="275"/>
      <c r="AL238" s="275"/>
      <c r="AM238" s="275"/>
      <c r="AN238" s="275"/>
      <c r="AO238" s="275"/>
      <c r="AP238" s="275"/>
      <c r="AQ238" s="275"/>
      <c r="AR238" s="275"/>
      <c r="AS238" s="275"/>
      <c r="AT238" s="275"/>
    </row>
    <row r="239" spans="1:46" s="22" customFormat="1" ht="45" customHeight="1" thickTop="1" thickBot="1" x14ac:dyDescent="0.3">
      <c r="A239" s="262" t="s">
        <v>2091</v>
      </c>
      <c r="B239" s="262" t="s">
        <v>2091</v>
      </c>
      <c r="C239" s="262" t="s">
        <v>2091</v>
      </c>
      <c r="D239" s="262" t="s">
        <v>2091</v>
      </c>
      <c r="E239" s="262" t="s">
        <v>2091</v>
      </c>
      <c r="F239" s="262" t="s">
        <v>2091</v>
      </c>
      <c r="G239" s="262" t="s">
        <v>2091</v>
      </c>
      <c r="H239" s="262" t="s">
        <v>2091</v>
      </c>
      <c r="I239" s="262" t="s">
        <v>2091</v>
      </c>
      <c r="J239" s="262" t="s">
        <v>2091</v>
      </c>
      <c r="K239" s="262" t="s">
        <v>2091</v>
      </c>
      <c r="L239" s="262" t="s">
        <v>2091</v>
      </c>
      <c r="M239" s="262" t="s">
        <v>2091</v>
      </c>
      <c r="N239" s="262" t="s">
        <v>2091</v>
      </c>
      <c r="O239" s="262" t="s">
        <v>2091</v>
      </c>
      <c r="P239" s="262" t="s">
        <v>2091</v>
      </c>
      <c r="Q239" s="64">
        <v>3</v>
      </c>
      <c r="R239" s="275"/>
      <c r="S239" s="275"/>
      <c r="T239" s="275"/>
      <c r="U239" s="275"/>
      <c r="V239" s="275"/>
      <c r="W239" s="275"/>
      <c r="X239" s="275"/>
      <c r="Y239" s="275"/>
      <c r="Z239" s="275"/>
      <c r="AA239" s="275"/>
      <c r="AB239" s="275"/>
      <c r="AC239" s="275"/>
      <c r="AD239" s="275"/>
      <c r="AE239" s="275"/>
      <c r="AF239" s="64">
        <v>3</v>
      </c>
      <c r="AG239" s="275"/>
      <c r="AH239" s="275"/>
      <c r="AI239" s="275"/>
      <c r="AJ239" s="275"/>
      <c r="AK239" s="275"/>
      <c r="AL239" s="275"/>
      <c r="AM239" s="275"/>
      <c r="AN239" s="275"/>
      <c r="AO239" s="275"/>
      <c r="AP239" s="275"/>
      <c r="AQ239" s="275"/>
      <c r="AR239" s="275"/>
      <c r="AS239" s="275"/>
      <c r="AT239" s="275"/>
    </row>
    <row r="240" spans="1:46" s="22" customFormat="1" ht="45" customHeight="1" thickTop="1" thickBot="1" x14ac:dyDescent="0.3">
      <c r="A240" s="262" t="s">
        <v>2092</v>
      </c>
      <c r="B240" s="262"/>
      <c r="C240" s="262"/>
      <c r="D240" s="262"/>
      <c r="E240" s="262"/>
      <c r="F240" s="262"/>
      <c r="G240" s="262"/>
      <c r="H240" s="262"/>
      <c r="I240" s="262"/>
      <c r="J240" s="262"/>
      <c r="K240" s="262"/>
      <c r="L240" s="262"/>
      <c r="M240" s="262"/>
      <c r="N240" s="262"/>
      <c r="O240" s="262"/>
      <c r="P240" s="262"/>
      <c r="Q240" s="64">
        <v>3</v>
      </c>
      <c r="R240" s="275"/>
      <c r="S240" s="275"/>
      <c r="T240" s="275"/>
      <c r="U240" s="275"/>
      <c r="V240" s="275"/>
      <c r="W240" s="275"/>
      <c r="X240" s="275"/>
      <c r="Y240" s="275"/>
      <c r="Z240" s="275"/>
      <c r="AA240" s="275"/>
      <c r="AB240" s="275"/>
      <c r="AC240" s="275"/>
      <c r="AD240" s="275"/>
      <c r="AE240" s="275"/>
      <c r="AF240" s="64">
        <v>3</v>
      </c>
      <c r="AG240" s="275"/>
      <c r="AH240" s="275"/>
      <c r="AI240" s="275"/>
      <c r="AJ240" s="275"/>
      <c r="AK240" s="275"/>
      <c r="AL240" s="275"/>
      <c r="AM240" s="275"/>
      <c r="AN240" s="275"/>
      <c r="AO240" s="275"/>
      <c r="AP240" s="275"/>
      <c r="AQ240" s="275"/>
      <c r="AR240" s="275"/>
      <c r="AS240" s="275"/>
      <c r="AT240" s="275"/>
    </row>
    <row r="241" spans="1:46" s="22" customFormat="1" ht="45" customHeight="1" thickTop="1" thickBot="1" x14ac:dyDescent="0.3">
      <c r="A241" s="262" t="s">
        <v>2093</v>
      </c>
      <c r="B241" s="262" t="s">
        <v>2093</v>
      </c>
      <c r="C241" s="262" t="s">
        <v>2093</v>
      </c>
      <c r="D241" s="262" t="s">
        <v>2093</v>
      </c>
      <c r="E241" s="262" t="s">
        <v>2093</v>
      </c>
      <c r="F241" s="262" t="s">
        <v>2093</v>
      </c>
      <c r="G241" s="262" t="s">
        <v>2093</v>
      </c>
      <c r="H241" s="262" t="s">
        <v>2093</v>
      </c>
      <c r="I241" s="262" t="s">
        <v>2093</v>
      </c>
      <c r="J241" s="262" t="s">
        <v>2093</v>
      </c>
      <c r="K241" s="262" t="s">
        <v>2093</v>
      </c>
      <c r="L241" s="262" t="s">
        <v>2093</v>
      </c>
      <c r="M241" s="262" t="s">
        <v>2093</v>
      </c>
      <c r="N241" s="262" t="s">
        <v>2093</v>
      </c>
      <c r="O241" s="262" t="s">
        <v>2093</v>
      </c>
      <c r="P241" s="262" t="s">
        <v>2093</v>
      </c>
      <c r="Q241" s="64">
        <v>3</v>
      </c>
      <c r="R241" s="275"/>
      <c r="S241" s="275"/>
      <c r="T241" s="275"/>
      <c r="U241" s="275"/>
      <c r="V241" s="275"/>
      <c r="W241" s="275"/>
      <c r="X241" s="275"/>
      <c r="Y241" s="275"/>
      <c r="Z241" s="275"/>
      <c r="AA241" s="275"/>
      <c r="AB241" s="275"/>
      <c r="AC241" s="275"/>
      <c r="AD241" s="275"/>
      <c r="AE241" s="275"/>
      <c r="AF241" s="64">
        <v>3</v>
      </c>
      <c r="AG241" s="275"/>
      <c r="AH241" s="275"/>
      <c r="AI241" s="275"/>
      <c r="AJ241" s="275"/>
      <c r="AK241" s="275"/>
      <c r="AL241" s="275"/>
      <c r="AM241" s="275"/>
      <c r="AN241" s="275"/>
      <c r="AO241" s="275"/>
      <c r="AP241" s="275"/>
      <c r="AQ241" s="275"/>
      <c r="AR241" s="275"/>
      <c r="AS241" s="275"/>
      <c r="AT241" s="275"/>
    </row>
    <row r="242" spans="1:46" s="22" customFormat="1" ht="45" customHeight="1" thickTop="1" thickBot="1" x14ac:dyDescent="0.3">
      <c r="A242" s="262" t="s">
        <v>2094</v>
      </c>
      <c r="B242" s="262" t="s">
        <v>2094</v>
      </c>
      <c r="C242" s="262" t="s">
        <v>2094</v>
      </c>
      <c r="D242" s="262" t="s">
        <v>2094</v>
      </c>
      <c r="E242" s="262" t="s">
        <v>2094</v>
      </c>
      <c r="F242" s="262" t="s">
        <v>2094</v>
      </c>
      <c r="G242" s="262" t="s">
        <v>2094</v>
      </c>
      <c r="H242" s="262" t="s">
        <v>2094</v>
      </c>
      <c r="I242" s="262" t="s">
        <v>2094</v>
      </c>
      <c r="J242" s="262" t="s">
        <v>2094</v>
      </c>
      <c r="K242" s="262" t="s">
        <v>2094</v>
      </c>
      <c r="L242" s="262" t="s">
        <v>2094</v>
      </c>
      <c r="M242" s="262" t="s">
        <v>2094</v>
      </c>
      <c r="N242" s="262" t="s">
        <v>2094</v>
      </c>
      <c r="O242" s="262" t="s">
        <v>2094</v>
      </c>
      <c r="P242" s="262" t="s">
        <v>2094</v>
      </c>
      <c r="Q242" s="64">
        <v>3</v>
      </c>
      <c r="R242" s="275"/>
      <c r="S242" s="275"/>
      <c r="T242" s="275"/>
      <c r="U242" s="275"/>
      <c r="V242" s="275"/>
      <c r="W242" s="275"/>
      <c r="X242" s="275"/>
      <c r="Y242" s="275"/>
      <c r="Z242" s="275"/>
      <c r="AA242" s="275"/>
      <c r="AB242" s="275"/>
      <c r="AC242" s="275"/>
      <c r="AD242" s="275"/>
      <c r="AE242" s="275"/>
      <c r="AF242" s="64">
        <v>3</v>
      </c>
      <c r="AG242" s="275"/>
      <c r="AH242" s="275"/>
      <c r="AI242" s="275"/>
      <c r="AJ242" s="275"/>
      <c r="AK242" s="275"/>
      <c r="AL242" s="275"/>
      <c r="AM242" s="275"/>
      <c r="AN242" s="275"/>
      <c r="AO242" s="275"/>
      <c r="AP242" s="275"/>
      <c r="AQ242" s="275"/>
      <c r="AR242" s="275"/>
      <c r="AS242" s="275"/>
      <c r="AT242" s="275"/>
    </row>
    <row r="243" spans="1:46" s="22" customFormat="1" ht="45" customHeight="1" thickTop="1" thickBot="1" x14ac:dyDescent="0.3">
      <c r="A243" s="262" t="s">
        <v>2095</v>
      </c>
      <c r="B243" s="262" t="s">
        <v>2095</v>
      </c>
      <c r="C243" s="262" t="s">
        <v>2095</v>
      </c>
      <c r="D243" s="262" t="s">
        <v>2095</v>
      </c>
      <c r="E243" s="262" t="s">
        <v>2095</v>
      </c>
      <c r="F243" s="262" t="s">
        <v>2095</v>
      </c>
      <c r="G243" s="262" t="s">
        <v>2095</v>
      </c>
      <c r="H243" s="262" t="s">
        <v>2095</v>
      </c>
      <c r="I243" s="262" t="s">
        <v>2095</v>
      </c>
      <c r="J243" s="262" t="s">
        <v>2095</v>
      </c>
      <c r="K243" s="262" t="s">
        <v>2095</v>
      </c>
      <c r="L243" s="262" t="s">
        <v>2095</v>
      </c>
      <c r="M243" s="262" t="s">
        <v>2095</v>
      </c>
      <c r="N243" s="262" t="s">
        <v>2095</v>
      </c>
      <c r="O243" s="262" t="s">
        <v>2095</v>
      </c>
      <c r="P243" s="262" t="s">
        <v>2095</v>
      </c>
      <c r="Q243" s="64">
        <v>3</v>
      </c>
      <c r="R243" s="275"/>
      <c r="S243" s="275"/>
      <c r="T243" s="275"/>
      <c r="U243" s="275"/>
      <c r="V243" s="275"/>
      <c r="W243" s="275"/>
      <c r="X243" s="275"/>
      <c r="Y243" s="275"/>
      <c r="Z243" s="275"/>
      <c r="AA243" s="275"/>
      <c r="AB243" s="275"/>
      <c r="AC243" s="275"/>
      <c r="AD243" s="275"/>
      <c r="AE243" s="275"/>
      <c r="AF243" s="64">
        <v>3</v>
      </c>
      <c r="AG243" s="275"/>
      <c r="AH243" s="275"/>
      <c r="AI243" s="275"/>
      <c r="AJ243" s="275"/>
      <c r="AK243" s="275"/>
      <c r="AL243" s="275"/>
      <c r="AM243" s="275"/>
      <c r="AN243" s="275"/>
      <c r="AO243" s="275"/>
      <c r="AP243" s="275"/>
      <c r="AQ243" s="275"/>
      <c r="AR243" s="275"/>
      <c r="AS243" s="275"/>
      <c r="AT243" s="275"/>
    </row>
    <row r="244" spans="1:46" s="22" customFormat="1" ht="45" customHeight="1" thickTop="1" thickBot="1" x14ac:dyDescent="0.3">
      <c r="A244" s="262" t="s">
        <v>2096</v>
      </c>
      <c r="B244" s="262" t="s">
        <v>2096</v>
      </c>
      <c r="C244" s="262" t="s">
        <v>2096</v>
      </c>
      <c r="D244" s="262" t="s">
        <v>2096</v>
      </c>
      <c r="E244" s="262" t="s">
        <v>2096</v>
      </c>
      <c r="F244" s="262" t="s">
        <v>2096</v>
      </c>
      <c r="G244" s="262" t="s">
        <v>2096</v>
      </c>
      <c r="H244" s="262" t="s">
        <v>2096</v>
      </c>
      <c r="I244" s="262" t="s">
        <v>2096</v>
      </c>
      <c r="J244" s="262" t="s">
        <v>2096</v>
      </c>
      <c r="K244" s="262" t="s">
        <v>2096</v>
      </c>
      <c r="L244" s="262" t="s">
        <v>2096</v>
      </c>
      <c r="M244" s="262" t="s">
        <v>2096</v>
      </c>
      <c r="N244" s="262" t="s">
        <v>2096</v>
      </c>
      <c r="O244" s="262" t="s">
        <v>2096</v>
      </c>
      <c r="P244" s="262" t="s">
        <v>2096</v>
      </c>
      <c r="Q244" s="64">
        <v>3</v>
      </c>
      <c r="R244" s="275"/>
      <c r="S244" s="275"/>
      <c r="T244" s="275"/>
      <c r="U244" s="275"/>
      <c r="V244" s="275"/>
      <c r="W244" s="275"/>
      <c r="X244" s="275"/>
      <c r="Y244" s="275"/>
      <c r="Z244" s="275"/>
      <c r="AA244" s="275"/>
      <c r="AB244" s="275"/>
      <c r="AC244" s="275"/>
      <c r="AD244" s="275"/>
      <c r="AE244" s="275"/>
      <c r="AF244" s="64">
        <v>3</v>
      </c>
      <c r="AG244" s="275"/>
      <c r="AH244" s="275"/>
      <c r="AI244" s="275"/>
      <c r="AJ244" s="275"/>
      <c r="AK244" s="275"/>
      <c r="AL244" s="275"/>
      <c r="AM244" s="275"/>
      <c r="AN244" s="275"/>
      <c r="AO244" s="275"/>
      <c r="AP244" s="275"/>
      <c r="AQ244" s="275"/>
      <c r="AR244" s="275"/>
      <c r="AS244" s="275"/>
      <c r="AT244" s="275"/>
    </row>
    <row r="245" spans="1:46" s="22" customFormat="1" ht="45" customHeight="1" thickTop="1" thickBot="1" x14ac:dyDescent="0.3">
      <c r="A245" s="262" t="s">
        <v>2097</v>
      </c>
      <c r="B245" s="262" t="s">
        <v>2097</v>
      </c>
      <c r="C245" s="262" t="s">
        <v>2097</v>
      </c>
      <c r="D245" s="262" t="s">
        <v>2097</v>
      </c>
      <c r="E245" s="262" t="s">
        <v>2097</v>
      </c>
      <c r="F245" s="262" t="s">
        <v>2097</v>
      </c>
      <c r="G245" s="262" t="s">
        <v>2097</v>
      </c>
      <c r="H245" s="262" t="s">
        <v>2097</v>
      </c>
      <c r="I245" s="262" t="s">
        <v>2097</v>
      </c>
      <c r="J245" s="262" t="s">
        <v>2097</v>
      </c>
      <c r="K245" s="262" t="s">
        <v>2097</v>
      </c>
      <c r="L245" s="262" t="s">
        <v>2097</v>
      </c>
      <c r="M245" s="262" t="s">
        <v>2097</v>
      </c>
      <c r="N245" s="262" t="s">
        <v>2097</v>
      </c>
      <c r="O245" s="262" t="s">
        <v>2097</v>
      </c>
      <c r="P245" s="262" t="s">
        <v>2097</v>
      </c>
      <c r="Q245" s="64">
        <v>3</v>
      </c>
      <c r="R245" s="275"/>
      <c r="S245" s="275"/>
      <c r="T245" s="275"/>
      <c r="U245" s="275"/>
      <c r="V245" s="275"/>
      <c r="W245" s="275"/>
      <c r="X245" s="275"/>
      <c r="Y245" s="275"/>
      <c r="Z245" s="275"/>
      <c r="AA245" s="275"/>
      <c r="AB245" s="275"/>
      <c r="AC245" s="275"/>
      <c r="AD245" s="275"/>
      <c r="AE245" s="275"/>
      <c r="AF245" s="64">
        <v>3</v>
      </c>
      <c r="AG245" s="275"/>
      <c r="AH245" s="275"/>
      <c r="AI245" s="275"/>
      <c r="AJ245" s="275"/>
      <c r="AK245" s="275"/>
      <c r="AL245" s="275"/>
      <c r="AM245" s="275"/>
      <c r="AN245" s="275"/>
      <c r="AO245" s="275"/>
      <c r="AP245" s="275"/>
      <c r="AQ245" s="275"/>
      <c r="AR245" s="275"/>
      <c r="AS245" s="275"/>
      <c r="AT245" s="275"/>
    </row>
    <row r="246" spans="1:46" s="22" customFormat="1" ht="45" customHeight="1" thickTop="1" thickBot="1" x14ac:dyDescent="0.3">
      <c r="A246" s="262" t="s">
        <v>2098</v>
      </c>
      <c r="B246" s="262" t="s">
        <v>2098</v>
      </c>
      <c r="C246" s="262" t="s">
        <v>2098</v>
      </c>
      <c r="D246" s="262" t="s">
        <v>2098</v>
      </c>
      <c r="E246" s="262" t="s">
        <v>2098</v>
      </c>
      <c r="F246" s="262" t="s">
        <v>2098</v>
      </c>
      <c r="G246" s="262" t="s">
        <v>2098</v>
      </c>
      <c r="H246" s="262" t="s">
        <v>2098</v>
      </c>
      <c r="I246" s="262" t="s">
        <v>2098</v>
      </c>
      <c r="J246" s="262" t="s">
        <v>2098</v>
      </c>
      <c r="K246" s="262" t="s">
        <v>2098</v>
      </c>
      <c r="L246" s="262" t="s">
        <v>2098</v>
      </c>
      <c r="M246" s="262" t="s">
        <v>2098</v>
      </c>
      <c r="N246" s="262" t="s">
        <v>2098</v>
      </c>
      <c r="O246" s="262" t="s">
        <v>2098</v>
      </c>
      <c r="P246" s="262" t="s">
        <v>2098</v>
      </c>
      <c r="Q246" s="64">
        <v>3</v>
      </c>
      <c r="R246" s="275"/>
      <c r="S246" s="275"/>
      <c r="T246" s="275"/>
      <c r="U246" s="275"/>
      <c r="V246" s="275"/>
      <c r="W246" s="275"/>
      <c r="X246" s="275"/>
      <c r="Y246" s="275"/>
      <c r="Z246" s="275"/>
      <c r="AA246" s="275"/>
      <c r="AB246" s="275"/>
      <c r="AC246" s="275"/>
      <c r="AD246" s="275"/>
      <c r="AE246" s="275"/>
      <c r="AF246" s="64">
        <v>3</v>
      </c>
      <c r="AG246" s="275"/>
      <c r="AH246" s="275"/>
      <c r="AI246" s="275"/>
      <c r="AJ246" s="275"/>
      <c r="AK246" s="275"/>
      <c r="AL246" s="275"/>
      <c r="AM246" s="275"/>
      <c r="AN246" s="275"/>
      <c r="AO246" s="275"/>
      <c r="AP246" s="275"/>
      <c r="AQ246" s="275"/>
      <c r="AR246" s="275"/>
      <c r="AS246" s="275"/>
      <c r="AT246" s="275"/>
    </row>
    <row r="247" spans="1:46" s="22" customFormat="1" ht="45" customHeight="1" thickTop="1" thickBot="1" x14ac:dyDescent="0.3">
      <c r="A247" s="262" t="s">
        <v>2099</v>
      </c>
      <c r="B247" s="262" t="s">
        <v>2099</v>
      </c>
      <c r="C247" s="262" t="s">
        <v>2099</v>
      </c>
      <c r="D247" s="262" t="s">
        <v>2099</v>
      </c>
      <c r="E247" s="262" t="s">
        <v>2099</v>
      </c>
      <c r="F247" s="262" t="s">
        <v>2099</v>
      </c>
      <c r="G247" s="262" t="s">
        <v>2099</v>
      </c>
      <c r="H247" s="262" t="s">
        <v>2099</v>
      </c>
      <c r="I247" s="262" t="s">
        <v>2099</v>
      </c>
      <c r="J247" s="262" t="s">
        <v>2099</v>
      </c>
      <c r="K247" s="262" t="s">
        <v>2099</v>
      </c>
      <c r="L247" s="262" t="s">
        <v>2099</v>
      </c>
      <c r="M247" s="262" t="s">
        <v>2099</v>
      </c>
      <c r="N247" s="262" t="s">
        <v>2099</v>
      </c>
      <c r="O247" s="262" t="s">
        <v>2099</v>
      </c>
      <c r="P247" s="262" t="s">
        <v>2099</v>
      </c>
      <c r="Q247" s="64">
        <v>3</v>
      </c>
      <c r="R247" s="275"/>
      <c r="S247" s="275"/>
      <c r="T247" s="275"/>
      <c r="U247" s="275"/>
      <c r="V247" s="275"/>
      <c r="W247" s="275"/>
      <c r="X247" s="275"/>
      <c r="Y247" s="275"/>
      <c r="Z247" s="275"/>
      <c r="AA247" s="275"/>
      <c r="AB247" s="275"/>
      <c r="AC247" s="275"/>
      <c r="AD247" s="275"/>
      <c r="AE247" s="275"/>
      <c r="AF247" s="64">
        <v>3</v>
      </c>
      <c r="AG247" s="275"/>
      <c r="AH247" s="275"/>
      <c r="AI247" s="275"/>
      <c r="AJ247" s="275"/>
      <c r="AK247" s="275"/>
      <c r="AL247" s="275"/>
      <c r="AM247" s="275"/>
      <c r="AN247" s="275"/>
      <c r="AO247" s="275"/>
      <c r="AP247" s="275"/>
      <c r="AQ247" s="275"/>
      <c r="AR247" s="275"/>
      <c r="AS247" s="275"/>
      <c r="AT247" s="275"/>
    </row>
    <row r="248" spans="1:46" s="22" customFormat="1" ht="45" customHeight="1" thickTop="1" thickBot="1" x14ac:dyDescent="0.3">
      <c r="A248" s="262" t="s">
        <v>2100</v>
      </c>
      <c r="B248" s="262" t="s">
        <v>2100</v>
      </c>
      <c r="C248" s="262" t="s">
        <v>2100</v>
      </c>
      <c r="D248" s="262" t="s">
        <v>2100</v>
      </c>
      <c r="E248" s="262" t="s">
        <v>2100</v>
      </c>
      <c r="F248" s="262" t="s">
        <v>2100</v>
      </c>
      <c r="G248" s="262" t="s">
        <v>2100</v>
      </c>
      <c r="H248" s="262" t="s">
        <v>2100</v>
      </c>
      <c r="I248" s="262" t="s">
        <v>2100</v>
      </c>
      <c r="J248" s="262" t="s">
        <v>2100</v>
      </c>
      <c r="K248" s="262" t="s">
        <v>2100</v>
      </c>
      <c r="L248" s="262" t="s">
        <v>2100</v>
      </c>
      <c r="M248" s="262" t="s">
        <v>2100</v>
      </c>
      <c r="N248" s="262" t="s">
        <v>2100</v>
      </c>
      <c r="O248" s="262" t="s">
        <v>2100</v>
      </c>
      <c r="P248" s="262" t="s">
        <v>2100</v>
      </c>
      <c r="Q248" s="64">
        <v>3</v>
      </c>
      <c r="R248" s="275"/>
      <c r="S248" s="275"/>
      <c r="T248" s="275"/>
      <c r="U248" s="275"/>
      <c r="V248" s="275"/>
      <c r="W248" s="275"/>
      <c r="X248" s="275"/>
      <c r="Y248" s="275"/>
      <c r="Z248" s="275"/>
      <c r="AA248" s="275"/>
      <c r="AB248" s="275"/>
      <c r="AC248" s="275"/>
      <c r="AD248" s="275"/>
      <c r="AE248" s="275"/>
      <c r="AF248" s="64">
        <v>3</v>
      </c>
      <c r="AG248" s="275"/>
      <c r="AH248" s="275"/>
      <c r="AI248" s="275"/>
      <c r="AJ248" s="275"/>
      <c r="AK248" s="275"/>
      <c r="AL248" s="275"/>
      <c r="AM248" s="275"/>
      <c r="AN248" s="275"/>
      <c r="AO248" s="275"/>
      <c r="AP248" s="275"/>
      <c r="AQ248" s="275"/>
      <c r="AR248" s="275"/>
      <c r="AS248" s="275"/>
      <c r="AT248" s="27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1" t="s">
        <v>57</v>
      </c>
      <c r="B250" s="271"/>
      <c r="C250" s="271"/>
      <c r="D250" s="271"/>
      <c r="E250" s="271"/>
      <c r="F250" s="271"/>
      <c r="G250" s="271"/>
      <c r="H250" s="271"/>
      <c r="I250" s="271"/>
      <c r="J250" s="271"/>
      <c r="K250" s="271"/>
      <c r="L250" s="271"/>
      <c r="M250" s="271"/>
      <c r="N250" s="271"/>
      <c r="O250" s="271"/>
      <c r="P250" s="271"/>
      <c r="Q250" s="66" t="s">
        <v>48</v>
      </c>
      <c r="R250" s="272" t="s">
        <v>49</v>
      </c>
      <c r="S250" s="272"/>
      <c r="T250" s="272"/>
      <c r="U250" s="272"/>
      <c r="V250" s="272"/>
      <c r="W250" s="272"/>
      <c r="X250" s="272"/>
      <c r="Y250" s="272"/>
      <c r="Z250" s="272"/>
      <c r="AA250" s="272"/>
      <c r="AB250" s="272"/>
      <c r="AC250" s="272"/>
      <c r="AD250" s="272"/>
      <c r="AE250" s="272"/>
      <c r="AF250" s="67" t="s">
        <v>48</v>
      </c>
      <c r="AG250" s="273" t="s">
        <v>8</v>
      </c>
      <c r="AH250" s="273"/>
      <c r="AI250" s="273"/>
      <c r="AJ250" s="273"/>
      <c r="AK250" s="273"/>
      <c r="AL250" s="273"/>
      <c r="AM250" s="273"/>
      <c r="AN250" s="273"/>
      <c r="AO250" s="273"/>
      <c r="AP250" s="273"/>
      <c r="AQ250" s="273"/>
      <c r="AR250" s="273"/>
      <c r="AS250" s="273"/>
      <c r="AT250" s="273"/>
    </row>
    <row r="251" spans="1:46" s="22" customFormat="1" ht="45" customHeight="1" thickTop="1" thickBot="1" x14ac:dyDescent="0.3">
      <c r="A251" s="262" t="s">
        <v>2101</v>
      </c>
      <c r="B251" s="262" t="s">
        <v>2101</v>
      </c>
      <c r="C251" s="262" t="s">
        <v>2101</v>
      </c>
      <c r="D251" s="262" t="s">
        <v>2101</v>
      </c>
      <c r="E251" s="262" t="s">
        <v>2101</v>
      </c>
      <c r="F251" s="262" t="s">
        <v>2101</v>
      </c>
      <c r="G251" s="262" t="s">
        <v>2101</v>
      </c>
      <c r="H251" s="262" t="s">
        <v>2101</v>
      </c>
      <c r="I251" s="262" t="s">
        <v>2101</v>
      </c>
      <c r="J251" s="262" t="s">
        <v>2101</v>
      </c>
      <c r="K251" s="262" t="s">
        <v>2101</v>
      </c>
      <c r="L251" s="262" t="s">
        <v>2101</v>
      </c>
      <c r="M251" s="262" t="s">
        <v>2101</v>
      </c>
      <c r="N251" s="262" t="s">
        <v>2101</v>
      </c>
      <c r="O251" s="262" t="s">
        <v>2101</v>
      </c>
      <c r="P251" s="262" t="s">
        <v>2101</v>
      </c>
      <c r="Q251" s="64">
        <v>2</v>
      </c>
      <c r="R251" s="263"/>
      <c r="S251" s="263"/>
      <c r="T251" s="263"/>
      <c r="U251" s="263"/>
      <c r="V251" s="263"/>
      <c r="W251" s="263"/>
      <c r="X251" s="263"/>
      <c r="Y251" s="263"/>
      <c r="Z251" s="263"/>
      <c r="AA251" s="263"/>
      <c r="AB251" s="263"/>
      <c r="AC251" s="263"/>
      <c r="AD251" s="263"/>
      <c r="AE251" s="263"/>
      <c r="AF251" s="64">
        <v>2</v>
      </c>
      <c r="AG251" s="263"/>
      <c r="AH251" s="263"/>
      <c r="AI251" s="263"/>
      <c r="AJ251" s="263"/>
      <c r="AK251" s="263"/>
      <c r="AL251" s="263"/>
      <c r="AM251" s="263"/>
      <c r="AN251" s="263"/>
      <c r="AO251" s="263"/>
      <c r="AP251" s="263"/>
      <c r="AQ251" s="263"/>
      <c r="AR251" s="263"/>
      <c r="AS251" s="263"/>
      <c r="AT251" s="263"/>
    </row>
    <row r="252" spans="1:46" s="22" customFormat="1" ht="45" customHeight="1" thickTop="1" thickBot="1" x14ac:dyDescent="0.3">
      <c r="A252" s="262" t="s">
        <v>2102</v>
      </c>
      <c r="B252" s="262" t="s">
        <v>2102</v>
      </c>
      <c r="C252" s="262" t="s">
        <v>2102</v>
      </c>
      <c r="D252" s="262" t="s">
        <v>2102</v>
      </c>
      <c r="E252" s="262" t="s">
        <v>2102</v>
      </c>
      <c r="F252" s="262" t="s">
        <v>2102</v>
      </c>
      <c r="G252" s="262" t="s">
        <v>2102</v>
      </c>
      <c r="H252" s="262" t="s">
        <v>2102</v>
      </c>
      <c r="I252" s="262" t="s">
        <v>2102</v>
      </c>
      <c r="J252" s="262" t="s">
        <v>2102</v>
      </c>
      <c r="K252" s="262" t="s">
        <v>2102</v>
      </c>
      <c r="L252" s="262" t="s">
        <v>2102</v>
      </c>
      <c r="M252" s="262" t="s">
        <v>2102</v>
      </c>
      <c r="N252" s="262" t="s">
        <v>2102</v>
      </c>
      <c r="O252" s="262" t="s">
        <v>2102</v>
      </c>
      <c r="P252" s="262" t="s">
        <v>2102</v>
      </c>
      <c r="Q252" s="64">
        <v>2</v>
      </c>
      <c r="R252" s="270"/>
      <c r="S252" s="270"/>
      <c r="T252" s="270"/>
      <c r="U252" s="270"/>
      <c r="V252" s="270"/>
      <c r="W252" s="270"/>
      <c r="X252" s="270"/>
      <c r="Y252" s="270"/>
      <c r="Z252" s="270"/>
      <c r="AA252" s="270"/>
      <c r="AB252" s="270"/>
      <c r="AC252" s="270"/>
      <c r="AD252" s="270"/>
      <c r="AE252" s="270"/>
      <c r="AF252" s="64">
        <v>2</v>
      </c>
      <c r="AG252" s="270"/>
      <c r="AH252" s="270"/>
      <c r="AI252" s="270"/>
      <c r="AJ252" s="270"/>
      <c r="AK252" s="270"/>
      <c r="AL252" s="270"/>
      <c r="AM252" s="270"/>
      <c r="AN252" s="270"/>
      <c r="AO252" s="270"/>
      <c r="AP252" s="270"/>
      <c r="AQ252" s="270"/>
      <c r="AR252" s="270"/>
      <c r="AS252" s="270"/>
      <c r="AT252" s="270"/>
    </row>
    <row r="253" spans="1:46" s="22" customFormat="1" ht="45" customHeight="1" thickTop="1" thickBot="1" x14ac:dyDescent="0.3">
      <c r="A253" s="262" t="s">
        <v>2103</v>
      </c>
      <c r="B253" s="262" t="s">
        <v>2103</v>
      </c>
      <c r="C253" s="262" t="s">
        <v>2103</v>
      </c>
      <c r="D253" s="262" t="s">
        <v>2103</v>
      </c>
      <c r="E253" s="262" t="s">
        <v>2103</v>
      </c>
      <c r="F253" s="262" t="s">
        <v>2103</v>
      </c>
      <c r="G253" s="262" t="s">
        <v>2103</v>
      </c>
      <c r="H253" s="262" t="s">
        <v>2103</v>
      </c>
      <c r="I253" s="262" t="s">
        <v>2103</v>
      </c>
      <c r="J253" s="262" t="s">
        <v>2103</v>
      </c>
      <c r="K253" s="262" t="s">
        <v>2103</v>
      </c>
      <c r="L253" s="262" t="s">
        <v>2103</v>
      </c>
      <c r="M253" s="262" t="s">
        <v>2103</v>
      </c>
      <c r="N253" s="262" t="s">
        <v>2103</v>
      </c>
      <c r="O253" s="262" t="s">
        <v>2103</v>
      </c>
      <c r="P253" s="262" t="s">
        <v>2103</v>
      </c>
      <c r="Q253" s="64">
        <v>2</v>
      </c>
      <c r="R253" s="263"/>
      <c r="S253" s="263"/>
      <c r="T253" s="263"/>
      <c r="U253" s="263"/>
      <c r="V253" s="263"/>
      <c r="W253" s="263"/>
      <c r="X253" s="263"/>
      <c r="Y253" s="263"/>
      <c r="Z253" s="263"/>
      <c r="AA253" s="263"/>
      <c r="AB253" s="263"/>
      <c r="AC253" s="263"/>
      <c r="AD253" s="263"/>
      <c r="AE253" s="263"/>
      <c r="AF253" s="64">
        <v>2</v>
      </c>
      <c r="AG253" s="263"/>
      <c r="AH253" s="263"/>
      <c r="AI253" s="263"/>
      <c r="AJ253" s="263"/>
      <c r="AK253" s="263"/>
      <c r="AL253" s="263"/>
      <c r="AM253" s="263"/>
      <c r="AN253" s="263"/>
      <c r="AO253" s="263"/>
      <c r="AP253" s="263"/>
      <c r="AQ253" s="263"/>
      <c r="AR253" s="263"/>
      <c r="AS253" s="263"/>
      <c r="AT253" s="263"/>
    </row>
    <row r="254" spans="1:46" s="22" customFormat="1" ht="45" customHeight="1" thickTop="1" thickBot="1" x14ac:dyDescent="0.3">
      <c r="A254" s="262" t="s">
        <v>2104</v>
      </c>
      <c r="B254" s="262" t="s">
        <v>2104</v>
      </c>
      <c r="C254" s="262" t="s">
        <v>2104</v>
      </c>
      <c r="D254" s="262" t="s">
        <v>2104</v>
      </c>
      <c r="E254" s="262" t="s">
        <v>2104</v>
      </c>
      <c r="F254" s="262" t="s">
        <v>2104</v>
      </c>
      <c r="G254" s="262" t="s">
        <v>2104</v>
      </c>
      <c r="H254" s="262" t="s">
        <v>2104</v>
      </c>
      <c r="I254" s="262" t="s">
        <v>2104</v>
      </c>
      <c r="J254" s="262" t="s">
        <v>2104</v>
      </c>
      <c r="K254" s="262" t="s">
        <v>2104</v>
      </c>
      <c r="L254" s="262" t="s">
        <v>2104</v>
      </c>
      <c r="M254" s="262" t="s">
        <v>2104</v>
      </c>
      <c r="N254" s="262" t="s">
        <v>2104</v>
      </c>
      <c r="O254" s="262" t="s">
        <v>2104</v>
      </c>
      <c r="P254" s="262" t="s">
        <v>2104</v>
      </c>
      <c r="Q254" s="64">
        <v>2</v>
      </c>
      <c r="R254" s="263"/>
      <c r="S254" s="263"/>
      <c r="T254" s="263"/>
      <c r="U254" s="263"/>
      <c r="V254" s="263"/>
      <c r="W254" s="263"/>
      <c r="X254" s="263"/>
      <c r="Y254" s="263"/>
      <c r="Z254" s="263"/>
      <c r="AA254" s="263"/>
      <c r="AB254" s="263"/>
      <c r="AC254" s="263"/>
      <c r="AD254" s="263"/>
      <c r="AE254" s="263"/>
      <c r="AF254" s="64">
        <v>2</v>
      </c>
      <c r="AG254" s="263"/>
      <c r="AH254" s="263"/>
      <c r="AI254" s="263"/>
      <c r="AJ254" s="263"/>
      <c r="AK254" s="263"/>
      <c r="AL254" s="263"/>
      <c r="AM254" s="263"/>
      <c r="AN254" s="263"/>
      <c r="AO254" s="263"/>
      <c r="AP254" s="263"/>
      <c r="AQ254" s="263"/>
      <c r="AR254" s="263"/>
      <c r="AS254" s="263"/>
      <c r="AT254" s="263"/>
    </row>
    <row r="255" spans="1:46" s="22" customFormat="1" ht="45" customHeight="1" thickTop="1" thickBot="1" x14ac:dyDescent="0.3">
      <c r="A255" s="262" t="s">
        <v>2105</v>
      </c>
      <c r="B255" s="262" t="s">
        <v>2105</v>
      </c>
      <c r="C255" s="262" t="s">
        <v>2105</v>
      </c>
      <c r="D255" s="262" t="s">
        <v>2105</v>
      </c>
      <c r="E255" s="262" t="s">
        <v>2105</v>
      </c>
      <c r="F255" s="262" t="s">
        <v>2105</v>
      </c>
      <c r="G255" s="262" t="s">
        <v>2105</v>
      </c>
      <c r="H255" s="262" t="s">
        <v>2105</v>
      </c>
      <c r="I255" s="262" t="s">
        <v>2105</v>
      </c>
      <c r="J255" s="262" t="s">
        <v>2105</v>
      </c>
      <c r="K255" s="262" t="s">
        <v>2105</v>
      </c>
      <c r="L255" s="262" t="s">
        <v>2105</v>
      </c>
      <c r="M255" s="262" t="s">
        <v>2105</v>
      </c>
      <c r="N255" s="262" t="s">
        <v>2105</v>
      </c>
      <c r="O255" s="262" t="s">
        <v>2105</v>
      </c>
      <c r="P255" s="262" t="s">
        <v>2105</v>
      </c>
      <c r="Q255" s="64">
        <v>2</v>
      </c>
      <c r="R255" s="263"/>
      <c r="S255" s="263"/>
      <c r="T255" s="263"/>
      <c r="U255" s="263"/>
      <c r="V255" s="263"/>
      <c r="W255" s="263"/>
      <c r="X255" s="263"/>
      <c r="Y255" s="263"/>
      <c r="Z255" s="263"/>
      <c r="AA255" s="263"/>
      <c r="AB255" s="263"/>
      <c r="AC255" s="263"/>
      <c r="AD255" s="263"/>
      <c r="AE255" s="263"/>
      <c r="AF255" s="64">
        <v>2</v>
      </c>
      <c r="AG255" s="263"/>
      <c r="AH255" s="263"/>
      <c r="AI255" s="263"/>
      <c r="AJ255" s="263"/>
      <c r="AK255" s="263"/>
      <c r="AL255" s="263"/>
      <c r="AM255" s="263"/>
      <c r="AN255" s="263"/>
      <c r="AO255" s="263"/>
      <c r="AP255" s="263"/>
      <c r="AQ255" s="263"/>
      <c r="AR255" s="263"/>
      <c r="AS255" s="263"/>
      <c r="AT255" s="26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5" t="s">
        <v>2106</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66" t="s">
        <v>45</v>
      </c>
      <c r="AH258" s="266"/>
      <c r="AI258" s="266"/>
      <c r="AJ258" s="266"/>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46</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7" t="s">
        <v>2107</v>
      </c>
      <c r="B262" s="267"/>
      <c r="C262" s="267"/>
      <c r="D262" s="267"/>
      <c r="E262" s="267"/>
      <c r="F262" s="267"/>
      <c r="G262" s="267"/>
      <c r="H262" s="267"/>
      <c r="I262" s="267"/>
      <c r="J262" s="267"/>
      <c r="K262" s="267"/>
      <c r="L262" s="267"/>
      <c r="M262" s="267"/>
      <c r="N262" s="267"/>
      <c r="O262" s="267"/>
      <c r="P262" s="267"/>
      <c r="Q262" s="61"/>
      <c r="R262" s="56"/>
      <c r="S262" s="56"/>
      <c r="T262" s="56"/>
      <c r="U262" s="56"/>
      <c r="V262" s="268"/>
      <c r="W262" s="268"/>
      <c r="X262" s="268"/>
      <c r="Y262" s="268"/>
      <c r="Z262" s="268"/>
      <c r="AA262" s="268"/>
      <c r="AB262" s="268"/>
      <c r="AC262" s="268"/>
      <c r="AD262" s="268"/>
      <c r="AE262" s="268"/>
      <c r="AF262" s="61"/>
      <c r="AG262" s="56"/>
      <c r="AH262" s="56"/>
      <c r="AI262" s="56"/>
      <c r="AJ262" s="56"/>
      <c r="AK262" s="268"/>
      <c r="AL262" s="268"/>
      <c r="AM262" s="268"/>
      <c r="AN262" s="268"/>
      <c r="AO262" s="268"/>
      <c r="AP262" s="268"/>
      <c r="AQ262" s="268"/>
      <c r="AR262" s="268"/>
      <c r="AS262" s="268"/>
      <c r="AT262" s="268"/>
    </row>
    <row r="263" spans="1:46" s="22" customFormat="1" ht="45" customHeight="1" thickTop="1" thickBot="1" x14ac:dyDescent="0.3">
      <c r="A263" s="259" t="s">
        <v>25</v>
      </c>
      <c r="B263" s="259"/>
      <c r="C263" s="259"/>
      <c r="D263" s="259"/>
      <c r="E263" s="259"/>
      <c r="F263" s="259"/>
      <c r="G263" s="259"/>
      <c r="H263" s="259"/>
      <c r="I263" s="259"/>
      <c r="J263" s="259"/>
      <c r="K263" s="259"/>
      <c r="L263" s="259"/>
      <c r="M263" s="259"/>
      <c r="N263" s="259"/>
      <c r="O263" s="259"/>
      <c r="P263" s="259"/>
      <c r="Q263" s="62" t="s">
        <v>48</v>
      </c>
      <c r="R263" s="260" t="s">
        <v>49</v>
      </c>
      <c r="S263" s="260"/>
      <c r="T263" s="260"/>
      <c r="U263" s="260"/>
      <c r="V263" s="260"/>
      <c r="W263" s="260"/>
      <c r="X263" s="260"/>
      <c r="Y263" s="260"/>
      <c r="Z263" s="260"/>
      <c r="AA263" s="260"/>
      <c r="AB263" s="260"/>
      <c r="AC263" s="260"/>
      <c r="AD263" s="260"/>
      <c r="AE263" s="260"/>
      <c r="AF263" s="63" t="s">
        <v>48</v>
      </c>
      <c r="AG263" s="261" t="s">
        <v>8</v>
      </c>
      <c r="AH263" s="261"/>
      <c r="AI263" s="261"/>
      <c r="AJ263" s="261"/>
      <c r="AK263" s="261"/>
      <c r="AL263" s="261"/>
      <c r="AM263" s="261"/>
      <c r="AN263" s="261"/>
      <c r="AO263" s="261"/>
      <c r="AP263" s="261"/>
      <c r="AQ263" s="261"/>
      <c r="AR263" s="261"/>
      <c r="AS263" s="261"/>
      <c r="AT263" s="261"/>
    </row>
    <row r="264" spans="1:46" s="22" customFormat="1" ht="55.2" customHeight="1" thickTop="1" thickBot="1" x14ac:dyDescent="0.3">
      <c r="A264" s="262" t="s">
        <v>2108</v>
      </c>
      <c r="B264" s="262"/>
      <c r="C264" s="262"/>
      <c r="D264" s="262"/>
      <c r="E264" s="262"/>
      <c r="F264" s="262"/>
      <c r="G264" s="262"/>
      <c r="H264" s="262"/>
      <c r="I264" s="262"/>
      <c r="J264" s="262"/>
      <c r="K264" s="262"/>
      <c r="L264" s="262"/>
      <c r="M264" s="262"/>
      <c r="N264" s="262"/>
      <c r="O264" s="262"/>
      <c r="P264" s="262"/>
      <c r="Q264" s="64">
        <v>2</v>
      </c>
      <c r="R264" s="263"/>
      <c r="S264" s="263"/>
      <c r="T264" s="263"/>
      <c r="U264" s="263"/>
      <c r="V264" s="263"/>
      <c r="W264" s="263"/>
      <c r="X264" s="263"/>
      <c r="Y264" s="263"/>
      <c r="Z264" s="263"/>
      <c r="AA264" s="263"/>
      <c r="AB264" s="263"/>
      <c r="AC264" s="263"/>
      <c r="AD264" s="263"/>
      <c r="AE264" s="263"/>
      <c r="AF264" s="64">
        <v>2</v>
      </c>
      <c r="AG264" s="263"/>
      <c r="AH264" s="263"/>
      <c r="AI264" s="263"/>
      <c r="AJ264" s="263"/>
      <c r="AK264" s="263"/>
      <c r="AL264" s="263"/>
      <c r="AM264" s="263"/>
      <c r="AN264" s="263"/>
      <c r="AO264" s="263"/>
      <c r="AP264" s="263"/>
      <c r="AQ264" s="263"/>
      <c r="AR264" s="263"/>
      <c r="AS264" s="263"/>
      <c r="AT264" s="263"/>
    </row>
    <row r="265" spans="1:46" s="22" customFormat="1" ht="45" customHeight="1" thickTop="1" thickBot="1" x14ac:dyDescent="0.3">
      <c r="A265" s="262" t="s">
        <v>891</v>
      </c>
      <c r="B265" s="262" t="s">
        <v>891</v>
      </c>
      <c r="C265" s="262" t="s">
        <v>891</v>
      </c>
      <c r="D265" s="262" t="s">
        <v>891</v>
      </c>
      <c r="E265" s="262" t="s">
        <v>891</v>
      </c>
      <c r="F265" s="262" t="s">
        <v>891</v>
      </c>
      <c r="G265" s="262" t="s">
        <v>891</v>
      </c>
      <c r="H265" s="262" t="s">
        <v>891</v>
      </c>
      <c r="I265" s="262" t="s">
        <v>891</v>
      </c>
      <c r="J265" s="262" t="s">
        <v>891</v>
      </c>
      <c r="K265" s="262" t="s">
        <v>891</v>
      </c>
      <c r="L265" s="262" t="s">
        <v>891</v>
      </c>
      <c r="M265" s="262" t="s">
        <v>891</v>
      </c>
      <c r="N265" s="262" t="s">
        <v>891</v>
      </c>
      <c r="O265" s="262" t="s">
        <v>891</v>
      </c>
      <c r="P265" s="262" t="s">
        <v>891</v>
      </c>
      <c r="Q265" s="64">
        <v>2</v>
      </c>
      <c r="R265" s="270"/>
      <c r="S265" s="270"/>
      <c r="T265" s="270"/>
      <c r="U265" s="270"/>
      <c r="V265" s="270"/>
      <c r="W265" s="270"/>
      <c r="X265" s="270"/>
      <c r="Y265" s="270"/>
      <c r="Z265" s="270"/>
      <c r="AA265" s="270"/>
      <c r="AB265" s="270"/>
      <c r="AC265" s="270"/>
      <c r="AD265" s="270"/>
      <c r="AE265" s="270"/>
      <c r="AF265" s="64">
        <v>2</v>
      </c>
      <c r="AG265" s="270"/>
      <c r="AH265" s="270"/>
      <c r="AI265" s="270"/>
      <c r="AJ265" s="270"/>
      <c r="AK265" s="270"/>
      <c r="AL265" s="270"/>
      <c r="AM265" s="270"/>
      <c r="AN265" s="270"/>
      <c r="AO265" s="270"/>
      <c r="AP265" s="270"/>
      <c r="AQ265" s="270"/>
      <c r="AR265" s="270"/>
      <c r="AS265" s="270"/>
      <c r="AT265" s="270"/>
    </row>
    <row r="266" spans="1:46" s="22" customFormat="1" ht="45" customHeight="1" thickTop="1" thickBot="1" x14ac:dyDescent="0.3">
      <c r="A266" s="262" t="s">
        <v>2109</v>
      </c>
      <c r="B266" s="262" t="s">
        <v>2109</v>
      </c>
      <c r="C266" s="262" t="s">
        <v>2109</v>
      </c>
      <c r="D266" s="262" t="s">
        <v>2109</v>
      </c>
      <c r="E266" s="262" t="s">
        <v>2109</v>
      </c>
      <c r="F266" s="262" t="s">
        <v>2109</v>
      </c>
      <c r="G266" s="262" t="s">
        <v>2109</v>
      </c>
      <c r="H266" s="262" t="s">
        <v>2109</v>
      </c>
      <c r="I266" s="262" t="s">
        <v>2109</v>
      </c>
      <c r="J266" s="262" t="s">
        <v>2109</v>
      </c>
      <c r="K266" s="262" t="s">
        <v>2109</v>
      </c>
      <c r="L266" s="262" t="s">
        <v>2109</v>
      </c>
      <c r="M266" s="262" t="s">
        <v>2109</v>
      </c>
      <c r="N266" s="262" t="s">
        <v>2109</v>
      </c>
      <c r="O266" s="262" t="s">
        <v>2109</v>
      </c>
      <c r="P266" s="262" t="s">
        <v>2109</v>
      </c>
      <c r="Q266" s="64">
        <v>2</v>
      </c>
      <c r="R266" s="270"/>
      <c r="S266" s="270"/>
      <c r="T266" s="270"/>
      <c r="U266" s="270"/>
      <c r="V266" s="270"/>
      <c r="W266" s="270"/>
      <c r="X266" s="270"/>
      <c r="Y266" s="270"/>
      <c r="Z266" s="270"/>
      <c r="AA266" s="270"/>
      <c r="AB266" s="270"/>
      <c r="AC266" s="270"/>
      <c r="AD266" s="270"/>
      <c r="AE266" s="270"/>
      <c r="AF266" s="64">
        <v>2</v>
      </c>
      <c r="AG266" s="270"/>
      <c r="AH266" s="270"/>
      <c r="AI266" s="270"/>
      <c r="AJ266" s="270"/>
      <c r="AK266" s="270"/>
      <c r="AL266" s="270"/>
      <c r="AM266" s="270"/>
      <c r="AN266" s="270"/>
      <c r="AO266" s="270"/>
      <c r="AP266" s="270"/>
      <c r="AQ266" s="270"/>
      <c r="AR266" s="270"/>
      <c r="AS266" s="270"/>
      <c r="AT266" s="270"/>
    </row>
    <row r="267" spans="1:46" s="22" customFormat="1" ht="45" customHeight="1" thickTop="1" thickBot="1" x14ac:dyDescent="0.3">
      <c r="A267" s="262" t="s">
        <v>2110</v>
      </c>
      <c r="B267" s="262" t="s">
        <v>2110</v>
      </c>
      <c r="C267" s="262" t="s">
        <v>2110</v>
      </c>
      <c r="D267" s="262" t="s">
        <v>2110</v>
      </c>
      <c r="E267" s="262" t="s">
        <v>2110</v>
      </c>
      <c r="F267" s="262" t="s">
        <v>2110</v>
      </c>
      <c r="G267" s="262" t="s">
        <v>2110</v>
      </c>
      <c r="H267" s="262" t="s">
        <v>2110</v>
      </c>
      <c r="I267" s="262" t="s">
        <v>2110</v>
      </c>
      <c r="J267" s="262" t="s">
        <v>2110</v>
      </c>
      <c r="K267" s="262" t="s">
        <v>2110</v>
      </c>
      <c r="L267" s="262" t="s">
        <v>2110</v>
      </c>
      <c r="M267" s="262" t="s">
        <v>2110</v>
      </c>
      <c r="N267" s="262" t="s">
        <v>2110</v>
      </c>
      <c r="O267" s="262" t="s">
        <v>2110</v>
      </c>
      <c r="P267" s="262" t="s">
        <v>2110</v>
      </c>
      <c r="Q267" s="64">
        <v>2</v>
      </c>
      <c r="R267" s="270"/>
      <c r="S267" s="270"/>
      <c r="T267" s="270"/>
      <c r="U267" s="270"/>
      <c r="V267" s="270"/>
      <c r="W267" s="270"/>
      <c r="X267" s="270"/>
      <c r="Y267" s="270"/>
      <c r="Z267" s="270"/>
      <c r="AA267" s="270"/>
      <c r="AB267" s="270"/>
      <c r="AC267" s="270"/>
      <c r="AD267" s="270"/>
      <c r="AE267" s="270"/>
      <c r="AF267" s="64">
        <v>2</v>
      </c>
      <c r="AG267" s="270"/>
      <c r="AH267" s="270"/>
      <c r="AI267" s="270"/>
      <c r="AJ267" s="270"/>
      <c r="AK267" s="270"/>
      <c r="AL267" s="270"/>
      <c r="AM267" s="270"/>
      <c r="AN267" s="270"/>
      <c r="AO267" s="270"/>
      <c r="AP267" s="270"/>
      <c r="AQ267" s="270"/>
      <c r="AR267" s="270"/>
      <c r="AS267" s="270"/>
      <c r="AT267" s="270"/>
    </row>
    <row r="268" spans="1:46" s="22" customFormat="1" ht="45" customHeight="1" thickTop="1" thickBot="1" x14ac:dyDescent="0.3">
      <c r="A268" s="263" t="s">
        <v>2111</v>
      </c>
      <c r="B268" s="263"/>
      <c r="C268" s="263"/>
      <c r="D268" s="263"/>
      <c r="E268" s="263"/>
      <c r="F268" s="263"/>
      <c r="G268" s="263"/>
      <c r="H268" s="263"/>
      <c r="I268" s="263"/>
      <c r="J268" s="263"/>
      <c r="K268" s="263"/>
      <c r="L268" s="263"/>
      <c r="M268" s="263"/>
      <c r="N268" s="263"/>
      <c r="O268" s="263"/>
      <c r="P268" s="263"/>
      <c r="Q268" s="64">
        <v>3</v>
      </c>
      <c r="R268" s="270"/>
      <c r="S268" s="270"/>
      <c r="T268" s="270"/>
      <c r="U268" s="270"/>
      <c r="V268" s="270"/>
      <c r="W268" s="270"/>
      <c r="X268" s="270"/>
      <c r="Y268" s="270"/>
      <c r="Z268" s="270"/>
      <c r="AA268" s="270"/>
      <c r="AB268" s="270"/>
      <c r="AC268" s="270"/>
      <c r="AD268" s="270"/>
      <c r="AE268" s="270"/>
      <c r="AF268" s="64">
        <v>3</v>
      </c>
      <c r="AG268" s="270"/>
      <c r="AH268" s="270"/>
      <c r="AI268" s="270"/>
      <c r="AJ268" s="270"/>
      <c r="AK268" s="270"/>
      <c r="AL268" s="270"/>
      <c r="AM268" s="270"/>
      <c r="AN268" s="270"/>
      <c r="AO268" s="270"/>
      <c r="AP268" s="270"/>
      <c r="AQ268" s="270"/>
      <c r="AR268" s="270"/>
      <c r="AS268" s="270"/>
      <c r="AT268" s="270"/>
    </row>
    <row r="269" spans="1:46" s="22" customFormat="1" ht="45" customHeight="1" thickTop="1" thickBot="1" x14ac:dyDescent="0.3">
      <c r="A269" s="263" t="s">
        <v>1961</v>
      </c>
      <c r="B269" s="263" t="s">
        <v>1961</v>
      </c>
      <c r="C269" s="263" t="s">
        <v>1961</v>
      </c>
      <c r="D269" s="263" t="s">
        <v>1961</v>
      </c>
      <c r="E269" s="263" t="s">
        <v>1961</v>
      </c>
      <c r="F269" s="263" t="s">
        <v>1961</v>
      </c>
      <c r="G269" s="263" t="s">
        <v>1961</v>
      </c>
      <c r="H269" s="263" t="s">
        <v>1961</v>
      </c>
      <c r="I269" s="263" t="s">
        <v>1961</v>
      </c>
      <c r="J269" s="263" t="s">
        <v>1961</v>
      </c>
      <c r="K269" s="263" t="s">
        <v>1961</v>
      </c>
      <c r="L269" s="263" t="s">
        <v>1961</v>
      </c>
      <c r="M269" s="263" t="s">
        <v>1961</v>
      </c>
      <c r="N269" s="263" t="s">
        <v>1961</v>
      </c>
      <c r="O269" s="263" t="s">
        <v>1961</v>
      </c>
      <c r="P269" s="263" t="s">
        <v>1961</v>
      </c>
      <c r="Q269" s="64">
        <v>3</v>
      </c>
      <c r="R269" s="263"/>
      <c r="S269" s="263"/>
      <c r="T269" s="263"/>
      <c r="U269" s="263"/>
      <c r="V269" s="263"/>
      <c r="W269" s="263"/>
      <c r="X269" s="263"/>
      <c r="Y269" s="263"/>
      <c r="Z269" s="263"/>
      <c r="AA269" s="263"/>
      <c r="AB269" s="263"/>
      <c r="AC269" s="263"/>
      <c r="AD269" s="263"/>
      <c r="AE269" s="263"/>
      <c r="AF269" s="64">
        <v>3</v>
      </c>
      <c r="AG269" s="263"/>
      <c r="AH269" s="263"/>
      <c r="AI269" s="263"/>
      <c r="AJ269" s="263"/>
      <c r="AK269" s="263"/>
      <c r="AL269" s="263"/>
      <c r="AM269" s="263"/>
      <c r="AN269" s="263"/>
      <c r="AO269" s="263"/>
      <c r="AP269" s="263"/>
      <c r="AQ269" s="263"/>
      <c r="AR269" s="263"/>
      <c r="AS269" s="263"/>
      <c r="AT269" s="263"/>
    </row>
    <row r="270" spans="1:46" s="22" customFormat="1" ht="45" customHeight="1" thickTop="1" thickBot="1" x14ac:dyDescent="0.3">
      <c r="A270" s="262" t="s">
        <v>2112</v>
      </c>
      <c r="B270" s="262" t="s">
        <v>2112</v>
      </c>
      <c r="C270" s="262" t="s">
        <v>2112</v>
      </c>
      <c r="D270" s="262" t="s">
        <v>2112</v>
      </c>
      <c r="E270" s="262" t="s">
        <v>2112</v>
      </c>
      <c r="F270" s="262" t="s">
        <v>2112</v>
      </c>
      <c r="G270" s="262" t="s">
        <v>2112</v>
      </c>
      <c r="H270" s="262" t="s">
        <v>2112</v>
      </c>
      <c r="I270" s="262" t="s">
        <v>2112</v>
      </c>
      <c r="J270" s="262" t="s">
        <v>2112</v>
      </c>
      <c r="K270" s="262" t="s">
        <v>2112</v>
      </c>
      <c r="L270" s="262" t="s">
        <v>2112</v>
      </c>
      <c r="M270" s="262" t="s">
        <v>2112</v>
      </c>
      <c r="N270" s="262" t="s">
        <v>2112</v>
      </c>
      <c r="O270" s="262" t="s">
        <v>2112</v>
      </c>
      <c r="P270" s="262" t="s">
        <v>2112</v>
      </c>
      <c r="Q270" s="64">
        <v>3</v>
      </c>
      <c r="R270" s="263"/>
      <c r="S270" s="263"/>
      <c r="T270" s="263"/>
      <c r="U270" s="263"/>
      <c r="V270" s="263"/>
      <c r="W270" s="263"/>
      <c r="X270" s="263"/>
      <c r="Y270" s="263"/>
      <c r="Z270" s="263"/>
      <c r="AA270" s="263"/>
      <c r="AB270" s="263"/>
      <c r="AC270" s="263"/>
      <c r="AD270" s="263"/>
      <c r="AE270" s="263"/>
      <c r="AF270" s="64">
        <v>3</v>
      </c>
      <c r="AG270" s="263"/>
      <c r="AH270" s="263"/>
      <c r="AI270" s="263"/>
      <c r="AJ270" s="263"/>
      <c r="AK270" s="263"/>
      <c r="AL270" s="263"/>
      <c r="AM270" s="263"/>
      <c r="AN270" s="263"/>
      <c r="AO270" s="263"/>
      <c r="AP270" s="263"/>
      <c r="AQ270" s="263"/>
      <c r="AR270" s="263"/>
      <c r="AS270" s="263"/>
      <c r="AT270" s="263"/>
    </row>
    <row r="271" spans="1:46" s="22" customFormat="1" ht="45" customHeight="1" thickTop="1" thickBot="1" x14ac:dyDescent="0.3">
      <c r="A271" s="262" t="s">
        <v>2113</v>
      </c>
      <c r="B271" s="262" t="s">
        <v>2113</v>
      </c>
      <c r="C271" s="262" t="s">
        <v>2113</v>
      </c>
      <c r="D271" s="262" t="s">
        <v>2113</v>
      </c>
      <c r="E271" s="262" t="s">
        <v>2113</v>
      </c>
      <c r="F271" s="262" t="s">
        <v>2113</v>
      </c>
      <c r="G271" s="262" t="s">
        <v>2113</v>
      </c>
      <c r="H271" s="262" t="s">
        <v>2113</v>
      </c>
      <c r="I271" s="262" t="s">
        <v>2113</v>
      </c>
      <c r="J271" s="262" t="s">
        <v>2113</v>
      </c>
      <c r="K271" s="262" t="s">
        <v>2113</v>
      </c>
      <c r="L271" s="262" t="s">
        <v>2113</v>
      </c>
      <c r="M271" s="262" t="s">
        <v>2113</v>
      </c>
      <c r="N271" s="262" t="s">
        <v>2113</v>
      </c>
      <c r="O271" s="262" t="s">
        <v>2113</v>
      </c>
      <c r="P271" s="262" t="s">
        <v>2113</v>
      </c>
      <c r="Q271" s="64">
        <v>3</v>
      </c>
      <c r="R271" s="263"/>
      <c r="S271" s="263"/>
      <c r="T271" s="263"/>
      <c r="U271" s="263"/>
      <c r="V271" s="263"/>
      <c r="W271" s="263"/>
      <c r="X271" s="263"/>
      <c r="Y271" s="263"/>
      <c r="Z271" s="263"/>
      <c r="AA271" s="263"/>
      <c r="AB271" s="263"/>
      <c r="AC271" s="263"/>
      <c r="AD271" s="263"/>
      <c r="AE271" s="263"/>
      <c r="AF271" s="64">
        <v>3</v>
      </c>
      <c r="AG271" s="263"/>
      <c r="AH271" s="263"/>
      <c r="AI271" s="263"/>
      <c r="AJ271" s="263"/>
      <c r="AK271" s="263"/>
      <c r="AL271" s="263"/>
      <c r="AM271" s="263"/>
      <c r="AN271" s="263"/>
      <c r="AO271" s="263"/>
      <c r="AP271" s="263"/>
      <c r="AQ271" s="263"/>
      <c r="AR271" s="263"/>
      <c r="AS271" s="263"/>
      <c r="AT271" s="263"/>
    </row>
    <row r="272" spans="1:46" s="22" customFormat="1" ht="45" customHeight="1" thickTop="1" thickBot="1" x14ac:dyDescent="0.3">
      <c r="A272" s="262" t="s">
        <v>2114</v>
      </c>
      <c r="B272" s="262" t="s">
        <v>2114</v>
      </c>
      <c r="C272" s="262" t="s">
        <v>2114</v>
      </c>
      <c r="D272" s="262" t="s">
        <v>2114</v>
      </c>
      <c r="E272" s="262" t="s">
        <v>2114</v>
      </c>
      <c r="F272" s="262" t="s">
        <v>2114</v>
      </c>
      <c r="G272" s="262" t="s">
        <v>2114</v>
      </c>
      <c r="H272" s="262" t="s">
        <v>2114</v>
      </c>
      <c r="I272" s="262" t="s">
        <v>2114</v>
      </c>
      <c r="J272" s="262" t="s">
        <v>2114</v>
      </c>
      <c r="K272" s="262" t="s">
        <v>2114</v>
      </c>
      <c r="L272" s="262" t="s">
        <v>2114</v>
      </c>
      <c r="M272" s="262" t="s">
        <v>2114</v>
      </c>
      <c r="N272" s="262" t="s">
        <v>2114</v>
      </c>
      <c r="O272" s="262" t="s">
        <v>2114</v>
      </c>
      <c r="P272" s="262" t="s">
        <v>2114</v>
      </c>
      <c r="Q272" s="64">
        <v>3</v>
      </c>
      <c r="R272" s="270"/>
      <c r="S272" s="270"/>
      <c r="T272" s="270"/>
      <c r="U272" s="270"/>
      <c r="V272" s="270"/>
      <c r="W272" s="270"/>
      <c r="X272" s="270"/>
      <c r="Y272" s="270"/>
      <c r="Z272" s="270"/>
      <c r="AA272" s="270"/>
      <c r="AB272" s="270"/>
      <c r="AC272" s="270"/>
      <c r="AD272" s="270"/>
      <c r="AE272" s="270"/>
      <c r="AF272" s="64">
        <v>3</v>
      </c>
      <c r="AG272" s="270"/>
      <c r="AH272" s="270"/>
      <c r="AI272" s="270"/>
      <c r="AJ272" s="270"/>
      <c r="AK272" s="270"/>
      <c r="AL272" s="270"/>
      <c r="AM272" s="270"/>
      <c r="AN272" s="270"/>
      <c r="AO272" s="270"/>
      <c r="AP272" s="270"/>
      <c r="AQ272" s="270"/>
      <c r="AR272" s="270"/>
      <c r="AS272" s="270"/>
      <c r="AT272" s="270"/>
    </row>
    <row r="273" spans="1:46" s="22" customFormat="1" ht="45" customHeight="1" thickTop="1" thickBot="1" x14ac:dyDescent="0.3">
      <c r="A273" s="262" t="s">
        <v>2115</v>
      </c>
      <c r="B273" s="262" t="s">
        <v>2115</v>
      </c>
      <c r="C273" s="262" t="s">
        <v>2115</v>
      </c>
      <c r="D273" s="262" t="s">
        <v>2115</v>
      </c>
      <c r="E273" s="262" t="s">
        <v>2115</v>
      </c>
      <c r="F273" s="262" t="s">
        <v>2115</v>
      </c>
      <c r="G273" s="262" t="s">
        <v>2115</v>
      </c>
      <c r="H273" s="262" t="s">
        <v>2115</v>
      </c>
      <c r="I273" s="262" t="s">
        <v>2115</v>
      </c>
      <c r="J273" s="262" t="s">
        <v>2115</v>
      </c>
      <c r="K273" s="262" t="s">
        <v>2115</v>
      </c>
      <c r="L273" s="262" t="s">
        <v>2115</v>
      </c>
      <c r="M273" s="262" t="s">
        <v>2115</v>
      </c>
      <c r="N273" s="262" t="s">
        <v>2115</v>
      </c>
      <c r="O273" s="262" t="s">
        <v>2115</v>
      </c>
      <c r="P273" s="262" t="s">
        <v>2115</v>
      </c>
      <c r="Q273" s="64">
        <v>3</v>
      </c>
      <c r="R273" s="270"/>
      <c r="S273" s="270"/>
      <c r="T273" s="270"/>
      <c r="U273" s="270"/>
      <c r="V273" s="270"/>
      <c r="W273" s="270"/>
      <c r="X273" s="270"/>
      <c r="Y273" s="270"/>
      <c r="Z273" s="270"/>
      <c r="AA273" s="270"/>
      <c r="AB273" s="270"/>
      <c r="AC273" s="270"/>
      <c r="AD273" s="270"/>
      <c r="AE273" s="270"/>
      <c r="AF273" s="64">
        <v>3</v>
      </c>
      <c r="AG273" s="270"/>
      <c r="AH273" s="270"/>
      <c r="AI273" s="270"/>
      <c r="AJ273" s="270"/>
      <c r="AK273" s="270"/>
      <c r="AL273" s="270"/>
      <c r="AM273" s="270"/>
      <c r="AN273" s="270"/>
      <c r="AO273" s="270"/>
      <c r="AP273" s="270"/>
      <c r="AQ273" s="270"/>
      <c r="AR273" s="270"/>
      <c r="AS273" s="270"/>
      <c r="AT273" s="270"/>
    </row>
    <row r="274" spans="1:46" s="22" customFormat="1" ht="45" customHeight="1" thickTop="1" thickBot="1" x14ac:dyDescent="0.3">
      <c r="A274" s="262" t="s">
        <v>2116</v>
      </c>
      <c r="B274" s="262"/>
      <c r="C274" s="262"/>
      <c r="D274" s="262"/>
      <c r="E274" s="262"/>
      <c r="F274" s="262"/>
      <c r="G274" s="262"/>
      <c r="H274" s="262"/>
      <c r="I274" s="262"/>
      <c r="J274" s="262"/>
      <c r="K274" s="262"/>
      <c r="L274" s="262"/>
      <c r="M274" s="262"/>
      <c r="N274" s="262"/>
      <c r="O274" s="262"/>
      <c r="P274" s="262"/>
      <c r="Q274" s="64">
        <v>3</v>
      </c>
      <c r="R274" s="270"/>
      <c r="S274" s="270"/>
      <c r="T274" s="270"/>
      <c r="U274" s="270"/>
      <c r="V274" s="270"/>
      <c r="W274" s="270"/>
      <c r="X274" s="270"/>
      <c r="Y274" s="270"/>
      <c r="Z274" s="270"/>
      <c r="AA274" s="270"/>
      <c r="AB274" s="270"/>
      <c r="AC274" s="270"/>
      <c r="AD274" s="270"/>
      <c r="AE274" s="270"/>
      <c r="AF274" s="64">
        <v>3</v>
      </c>
      <c r="AG274" s="270"/>
      <c r="AH274" s="270"/>
      <c r="AI274" s="270"/>
      <c r="AJ274" s="270"/>
      <c r="AK274" s="270"/>
      <c r="AL274" s="270"/>
      <c r="AM274" s="270"/>
      <c r="AN274" s="270"/>
      <c r="AO274" s="270"/>
      <c r="AP274" s="270"/>
      <c r="AQ274" s="270"/>
      <c r="AR274" s="270"/>
      <c r="AS274" s="270"/>
      <c r="AT274" s="270"/>
    </row>
    <row r="275" spans="1:46" s="22" customFormat="1" ht="45" customHeight="1" thickTop="1" thickBot="1" x14ac:dyDescent="0.3">
      <c r="A275" s="263" t="s">
        <v>1409</v>
      </c>
      <c r="B275" s="263" t="s">
        <v>1409</v>
      </c>
      <c r="C275" s="263" t="s">
        <v>1409</v>
      </c>
      <c r="D275" s="263" t="s">
        <v>1409</v>
      </c>
      <c r="E275" s="263" t="s">
        <v>1409</v>
      </c>
      <c r="F275" s="263" t="s">
        <v>1409</v>
      </c>
      <c r="G275" s="263" t="s">
        <v>1409</v>
      </c>
      <c r="H275" s="263" t="s">
        <v>1409</v>
      </c>
      <c r="I275" s="263" t="s">
        <v>1409</v>
      </c>
      <c r="J275" s="263" t="s">
        <v>1409</v>
      </c>
      <c r="K275" s="263" t="s">
        <v>1409</v>
      </c>
      <c r="L275" s="263" t="s">
        <v>1409</v>
      </c>
      <c r="M275" s="263" t="s">
        <v>1409</v>
      </c>
      <c r="N275" s="263" t="s">
        <v>1409</v>
      </c>
      <c r="O275" s="263" t="s">
        <v>1409</v>
      </c>
      <c r="P275" s="263" t="s">
        <v>1409</v>
      </c>
      <c r="Q275" s="64">
        <v>3</v>
      </c>
      <c r="R275" s="270"/>
      <c r="S275" s="270"/>
      <c r="T275" s="270"/>
      <c r="U275" s="270"/>
      <c r="V275" s="270"/>
      <c r="W275" s="270"/>
      <c r="X275" s="270"/>
      <c r="Y275" s="270"/>
      <c r="Z275" s="270"/>
      <c r="AA275" s="270"/>
      <c r="AB275" s="270"/>
      <c r="AC275" s="270"/>
      <c r="AD275" s="270"/>
      <c r="AE275" s="270"/>
      <c r="AF275" s="64">
        <v>3</v>
      </c>
      <c r="AG275" s="270"/>
      <c r="AH275" s="270"/>
      <c r="AI275" s="270"/>
      <c r="AJ275" s="270"/>
      <c r="AK275" s="270"/>
      <c r="AL275" s="270"/>
      <c r="AM275" s="270"/>
      <c r="AN275" s="270"/>
      <c r="AO275" s="270"/>
      <c r="AP275" s="270"/>
      <c r="AQ275" s="270"/>
      <c r="AR275" s="270"/>
      <c r="AS275" s="270"/>
      <c r="AT275" s="270"/>
    </row>
    <row r="276" spans="1:46" s="22" customFormat="1" ht="45" customHeight="1" thickTop="1" thickBot="1" x14ac:dyDescent="0.3">
      <c r="A276" s="263" t="s">
        <v>2117</v>
      </c>
      <c r="B276" s="263" t="s">
        <v>2117</v>
      </c>
      <c r="C276" s="263" t="s">
        <v>2117</v>
      </c>
      <c r="D276" s="263" t="s">
        <v>2117</v>
      </c>
      <c r="E276" s="263" t="s">
        <v>2117</v>
      </c>
      <c r="F276" s="263" t="s">
        <v>2117</v>
      </c>
      <c r="G276" s="263" t="s">
        <v>2117</v>
      </c>
      <c r="H276" s="263" t="s">
        <v>2117</v>
      </c>
      <c r="I276" s="263" t="s">
        <v>2117</v>
      </c>
      <c r="J276" s="263" t="s">
        <v>2117</v>
      </c>
      <c r="K276" s="263" t="s">
        <v>2117</v>
      </c>
      <c r="L276" s="263" t="s">
        <v>2117</v>
      </c>
      <c r="M276" s="263" t="s">
        <v>2117</v>
      </c>
      <c r="N276" s="263" t="s">
        <v>2117</v>
      </c>
      <c r="O276" s="263" t="s">
        <v>2117</v>
      </c>
      <c r="P276" s="263" t="s">
        <v>2117</v>
      </c>
      <c r="Q276" s="64">
        <v>3</v>
      </c>
      <c r="R276" s="263"/>
      <c r="S276" s="263"/>
      <c r="T276" s="263"/>
      <c r="U276" s="263"/>
      <c r="V276" s="263"/>
      <c r="W276" s="263"/>
      <c r="X276" s="263"/>
      <c r="Y276" s="263"/>
      <c r="Z276" s="263"/>
      <c r="AA276" s="263"/>
      <c r="AB276" s="263"/>
      <c r="AC276" s="263"/>
      <c r="AD276" s="263"/>
      <c r="AE276" s="263"/>
      <c r="AF276" s="64">
        <v>3</v>
      </c>
      <c r="AG276" s="263"/>
      <c r="AH276" s="263"/>
      <c r="AI276" s="263"/>
      <c r="AJ276" s="263"/>
      <c r="AK276" s="263"/>
      <c r="AL276" s="263"/>
      <c r="AM276" s="263"/>
      <c r="AN276" s="263"/>
      <c r="AO276" s="263"/>
      <c r="AP276" s="263"/>
      <c r="AQ276" s="263"/>
      <c r="AR276" s="263"/>
      <c r="AS276" s="263"/>
      <c r="AT276" s="263"/>
    </row>
    <row r="277" spans="1:46" s="22" customFormat="1" ht="45" customHeight="1" thickTop="1" thickBot="1" x14ac:dyDescent="0.3">
      <c r="A277" s="262" t="s">
        <v>2118</v>
      </c>
      <c r="B277" s="262" t="s">
        <v>2118</v>
      </c>
      <c r="C277" s="262" t="s">
        <v>2118</v>
      </c>
      <c r="D277" s="262" t="s">
        <v>2118</v>
      </c>
      <c r="E277" s="262" t="s">
        <v>2118</v>
      </c>
      <c r="F277" s="262" t="s">
        <v>2118</v>
      </c>
      <c r="G277" s="262" t="s">
        <v>2118</v>
      </c>
      <c r="H277" s="262" t="s">
        <v>2118</v>
      </c>
      <c r="I277" s="262" t="s">
        <v>2118</v>
      </c>
      <c r="J277" s="262" t="s">
        <v>2118</v>
      </c>
      <c r="K277" s="262" t="s">
        <v>2118</v>
      </c>
      <c r="L277" s="262" t="s">
        <v>2118</v>
      </c>
      <c r="M277" s="262" t="s">
        <v>2118</v>
      </c>
      <c r="N277" s="262" t="s">
        <v>2118</v>
      </c>
      <c r="O277" s="262" t="s">
        <v>2118</v>
      </c>
      <c r="P277" s="262" t="s">
        <v>2118</v>
      </c>
      <c r="Q277" s="64">
        <v>3</v>
      </c>
      <c r="R277" s="263"/>
      <c r="S277" s="263"/>
      <c r="T277" s="263"/>
      <c r="U277" s="263"/>
      <c r="V277" s="263"/>
      <c r="W277" s="263"/>
      <c r="X277" s="263"/>
      <c r="Y277" s="263"/>
      <c r="Z277" s="263"/>
      <c r="AA277" s="263"/>
      <c r="AB277" s="263"/>
      <c r="AC277" s="263"/>
      <c r="AD277" s="263"/>
      <c r="AE277" s="263"/>
      <c r="AF277" s="64">
        <v>3</v>
      </c>
      <c r="AG277" s="263"/>
      <c r="AH277" s="263"/>
      <c r="AI277" s="263"/>
      <c r="AJ277" s="263"/>
      <c r="AK277" s="263"/>
      <c r="AL277" s="263"/>
      <c r="AM277" s="263"/>
      <c r="AN277" s="263"/>
      <c r="AO277" s="263"/>
      <c r="AP277" s="263"/>
      <c r="AQ277" s="263"/>
      <c r="AR277" s="263"/>
      <c r="AS277" s="263"/>
      <c r="AT277" s="263"/>
    </row>
    <row r="278" spans="1:46" s="22" customFormat="1" ht="45" customHeight="1" thickTop="1" thickBot="1" x14ac:dyDescent="0.3">
      <c r="A278" s="262" t="s">
        <v>2119</v>
      </c>
      <c r="B278" s="262" t="s">
        <v>2119</v>
      </c>
      <c r="C278" s="262" t="s">
        <v>2119</v>
      </c>
      <c r="D278" s="262" t="s">
        <v>2119</v>
      </c>
      <c r="E278" s="262" t="s">
        <v>2119</v>
      </c>
      <c r="F278" s="262" t="s">
        <v>2119</v>
      </c>
      <c r="G278" s="262" t="s">
        <v>2119</v>
      </c>
      <c r="H278" s="262" t="s">
        <v>2119</v>
      </c>
      <c r="I278" s="262" t="s">
        <v>2119</v>
      </c>
      <c r="J278" s="262" t="s">
        <v>2119</v>
      </c>
      <c r="K278" s="262" t="s">
        <v>2119</v>
      </c>
      <c r="L278" s="262" t="s">
        <v>2119</v>
      </c>
      <c r="M278" s="262" t="s">
        <v>2119</v>
      </c>
      <c r="N278" s="262" t="s">
        <v>2119</v>
      </c>
      <c r="O278" s="262" t="s">
        <v>2119</v>
      </c>
      <c r="P278" s="262" t="s">
        <v>2119</v>
      </c>
      <c r="Q278" s="64">
        <v>3</v>
      </c>
      <c r="R278" s="263"/>
      <c r="S278" s="263"/>
      <c r="T278" s="263"/>
      <c r="U278" s="263"/>
      <c r="V278" s="263"/>
      <c r="W278" s="263"/>
      <c r="X278" s="263"/>
      <c r="Y278" s="263"/>
      <c r="Z278" s="263"/>
      <c r="AA278" s="263"/>
      <c r="AB278" s="263"/>
      <c r="AC278" s="263"/>
      <c r="AD278" s="263"/>
      <c r="AE278" s="263"/>
      <c r="AF278" s="64">
        <v>3</v>
      </c>
      <c r="AG278" s="263"/>
      <c r="AH278" s="263"/>
      <c r="AI278" s="263"/>
      <c r="AJ278" s="263"/>
      <c r="AK278" s="263"/>
      <c r="AL278" s="263"/>
      <c r="AM278" s="263"/>
      <c r="AN278" s="263"/>
      <c r="AO278" s="263"/>
      <c r="AP278" s="263"/>
      <c r="AQ278" s="263"/>
      <c r="AR278" s="263"/>
      <c r="AS278" s="263"/>
      <c r="AT278" s="263"/>
    </row>
    <row r="279" spans="1:46" s="22" customFormat="1" ht="45" customHeight="1" thickTop="1" thickBot="1" x14ac:dyDescent="0.3">
      <c r="A279" s="262" t="s">
        <v>2120</v>
      </c>
      <c r="B279" s="262" t="s">
        <v>2120</v>
      </c>
      <c r="C279" s="262" t="s">
        <v>2120</v>
      </c>
      <c r="D279" s="262" t="s">
        <v>2120</v>
      </c>
      <c r="E279" s="262" t="s">
        <v>2120</v>
      </c>
      <c r="F279" s="262" t="s">
        <v>2120</v>
      </c>
      <c r="G279" s="262" t="s">
        <v>2120</v>
      </c>
      <c r="H279" s="262" t="s">
        <v>2120</v>
      </c>
      <c r="I279" s="262" t="s">
        <v>2120</v>
      </c>
      <c r="J279" s="262" t="s">
        <v>2120</v>
      </c>
      <c r="K279" s="262" t="s">
        <v>2120</v>
      </c>
      <c r="L279" s="262" t="s">
        <v>2120</v>
      </c>
      <c r="M279" s="262" t="s">
        <v>2120</v>
      </c>
      <c r="N279" s="262" t="s">
        <v>2120</v>
      </c>
      <c r="O279" s="262" t="s">
        <v>2120</v>
      </c>
      <c r="P279" s="262" t="s">
        <v>2120</v>
      </c>
      <c r="Q279" s="64">
        <v>3</v>
      </c>
      <c r="R279" s="270"/>
      <c r="S279" s="270"/>
      <c r="T279" s="270"/>
      <c r="U279" s="270"/>
      <c r="V279" s="270"/>
      <c r="W279" s="270"/>
      <c r="X279" s="270"/>
      <c r="Y279" s="270"/>
      <c r="Z279" s="270"/>
      <c r="AA279" s="270"/>
      <c r="AB279" s="270"/>
      <c r="AC279" s="270"/>
      <c r="AD279" s="270"/>
      <c r="AE279" s="270"/>
      <c r="AF279" s="64">
        <v>3</v>
      </c>
      <c r="AG279" s="270"/>
      <c r="AH279" s="270"/>
      <c r="AI279" s="270"/>
      <c r="AJ279" s="270"/>
      <c r="AK279" s="270"/>
      <c r="AL279" s="270"/>
      <c r="AM279" s="270"/>
      <c r="AN279" s="270"/>
      <c r="AO279" s="270"/>
      <c r="AP279" s="270"/>
      <c r="AQ279" s="270"/>
      <c r="AR279" s="270"/>
      <c r="AS279" s="270"/>
      <c r="AT279" s="270"/>
    </row>
    <row r="280" spans="1:46" s="22" customFormat="1" ht="45" customHeight="1" thickTop="1" thickBot="1" x14ac:dyDescent="0.3">
      <c r="A280" s="262" t="s">
        <v>2121</v>
      </c>
      <c r="B280" s="262"/>
      <c r="C280" s="262"/>
      <c r="D280" s="262"/>
      <c r="E280" s="262"/>
      <c r="F280" s="262"/>
      <c r="G280" s="262"/>
      <c r="H280" s="262"/>
      <c r="I280" s="262"/>
      <c r="J280" s="262"/>
      <c r="K280" s="262"/>
      <c r="L280" s="262"/>
      <c r="M280" s="262"/>
      <c r="N280" s="262"/>
      <c r="O280" s="262"/>
      <c r="P280" s="262"/>
      <c r="Q280" s="64">
        <v>3</v>
      </c>
      <c r="R280" s="270"/>
      <c r="S280" s="270"/>
      <c r="T280" s="270"/>
      <c r="U280" s="270"/>
      <c r="V280" s="270"/>
      <c r="W280" s="270"/>
      <c r="X280" s="270"/>
      <c r="Y280" s="270"/>
      <c r="Z280" s="270"/>
      <c r="AA280" s="270"/>
      <c r="AB280" s="270"/>
      <c r="AC280" s="270"/>
      <c r="AD280" s="270"/>
      <c r="AE280" s="270"/>
      <c r="AF280" s="64">
        <v>3</v>
      </c>
      <c r="AG280" s="270"/>
      <c r="AH280" s="270"/>
      <c r="AI280" s="270"/>
      <c r="AJ280" s="270"/>
      <c r="AK280" s="270"/>
      <c r="AL280" s="270"/>
      <c r="AM280" s="270"/>
      <c r="AN280" s="270"/>
      <c r="AO280" s="270"/>
      <c r="AP280" s="270"/>
      <c r="AQ280" s="270"/>
      <c r="AR280" s="270"/>
      <c r="AS280" s="270"/>
      <c r="AT280" s="270"/>
    </row>
    <row r="281" spans="1:46" s="22" customFormat="1" ht="45" customHeight="1" thickTop="1" thickBot="1" x14ac:dyDescent="0.3">
      <c r="A281" s="262" t="s">
        <v>1434</v>
      </c>
      <c r="B281" s="262" t="s">
        <v>1434</v>
      </c>
      <c r="C281" s="262" t="s">
        <v>1434</v>
      </c>
      <c r="D281" s="262" t="s">
        <v>1434</v>
      </c>
      <c r="E281" s="262" t="s">
        <v>1434</v>
      </c>
      <c r="F281" s="262" t="s">
        <v>1434</v>
      </c>
      <c r="G281" s="262" t="s">
        <v>1434</v>
      </c>
      <c r="H281" s="262" t="s">
        <v>1434</v>
      </c>
      <c r="I281" s="262" t="s">
        <v>1434</v>
      </c>
      <c r="J281" s="262" t="s">
        <v>1434</v>
      </c>
      <c r="K281" s="262" t="s">
        <v>1434</v>
      </c>
      <c r="L281" s="262" t="s">
        <v>1434</v>
      </c>
      <c r="M281" s="262" t="s">
        <v>1434</v>
      </c>
      <c r="N281" s="262" t="s">
        <v>1434</v>
      </c>
      <c r="O281" s="262" t="s">
        <v>1434</v>
      </c>
      <c r="P281" s="262" t="s">
        <v>1434</v>
      </c>
      <c r="Q281" s="64">
        <v>3</v>
      </c>
      <c r="R281" s="270"/>
      <c r="S281" s="270"/>
      <c r="T281" s="270"/>
      <c r="U281" s="270"/>
      <c r="V281" s="270"/>
      <c r="W281" s="270"/>
      <c r="X281" s="270"/>
      <c r="Y281" s="270"/>
      <c r="Z281" s="270"/>
      <c r="AA281" s="270"/>
      <c r="AB281" s="270"/>
      <c r="AC281" s="270"/>
      <c r="AD281" s="270"/>
      <c r="AE281" s="270"/>
      <c r="AF281" s="64">
        <v>3</v>
      </c>
      <c r="AG281" s="270"/>
      <c r="AH281" s="270"/>
      <c r="AI281" s="270"/>
      <c r="AJ281" s="270"/>
      <c r="AK281" s="270"/>
      <c r="AL281" s="270"/>
      <c r="AM281" s="270"/>
      <c r="AN281" s="270"/>
      <c r="AO281" s="270"/>
      <c r="AP281" s="270"/>
      <c r="AQ281" s="270"/>
      <c r="AR281" s="270"/>
      <c r="AS281" s="270"/>
      <c r="AT281" s="270"/>
    </row>
    <row r="282" spans="1:46" s="22" customFormat="1" ht="45" customHeight="1" thickTop="1" thickBot="1" x14ac:dyDescent="0.3">
      <c r="A282" s="263" t="s">
        <v>2122</v>
      </c>
      <c r="B282" s="263" t="s">
        <v>2122</v>
      </c>
      <c r="C282" s="263" t="s">
        <v>2122</v>
      </c>
      <c r="D282" s="263" t="s">
        <v>2122</v>
      </c>
      <c r="E282" s="263" t="s">
        <v>2122</v>
      </c>
      <c r="F282" s="263" t="s">
        <v>2122</v>
      </c>
      <c r="G282" s="263" t="s">
        <v>2122</v>
      </c>
      <c r="H282" s="263" t="s">
        <v>2122</v>
      </c>
      <c r="I282" s="263" t="s">
        <v>2122</v>
      </c>
      <c r="J282" s="263" t="s">
        <v>2122</v>
      </c>
      <c r="K282" s="263" t="s">
        <v>2122</v>
      </c>
      <c r="L282" s="263" t="s">
        <v>2122</v>
      </c>
      <c r="M282" s="263" t="s">
        <v>2122</v>
      </c>
      <c r="N282" s="263" t="s">
        <v>2122</v>
      </c>
      <c r="O282" s="263" t="s">
        <v>2122</v>
      </c>
      <c r="P282" s="263" t="s">
        <v>2122</v>
      </c>
      <c r="Q282" s="64">
        <v>3</v>
      </c>
      <c r="R282" s="270"/>
      <c r="S282" s="270"/>
      <c r="T282" s="270"/>
      <c r="U282" s="270"/>
      <c r="V282" s="270"/>
      <c r="W282" s="270"/>
      <c r="X282" s="270"/>
      <c r="Y282" s="270"/>
      <c r="Z282" s="270"/>
      <c r="AA282" s="270"/>
      <c r="AB282" s="270"/>
      <c r="AC282" s="270"/>
      <c r="AD282" s="270"/>
      <c r="AE282" s="270"/>
      <c r="AF282" s="64">
        <v>3</v>
      </c>
      <c r="AG282" s="270"/>
      <c r="AH282" s="270"/>
      <c r="AI282" s="270"/>
      <c r="AJ282" s="270"/>
      <c r="AK282" s="270"/>
      <c r="AL282" s="270"/>
      <c r="AM282" s="270"/>
      <c r="AN282" s="270"/>
      <c r="AO282" s="270"/>
      <c r="AP282" s="270"/>
      <c r="AQ282" s="270"/>
      <c r="AR282" s="270"/>
      <c r="AS282" s="270"/>
      <c r="AT282" s="270"/>
    </row>
    <row r="283" spans="1:46" s="22" customFormat="1" ht="45" customHeight="1" thickTop="1" thickBot="1" x14ac:dyDescent="0.3">
      <c r="A283" s="263" t="s">
        <v>2123</v>
      </c>
      <c r="B283" s="263" t="s">
        <v>2123</v>
      </c>
      <c r="C283" s="263" t="s">
        <v>2123</v>
      </c>
      <c r="D283" s="263" t="s">
        <v>2123</v>
      </c>
      <c r="E283" s="263" t="s">
        <v>2123</v>
      </c>
      <c r="F283" s="263" t="s">
        <v>2123</v>
      </c>
      <c r="G283" s="263" t="s">
        <v>2123</v>
      </c>
      <c r="H283" s="263" t="s">
        <v>2123</v>
      </c>
      <c r="I283" s="263" t="s">
        <v>2123</v>
      </c>
      <c r="J283" s="263" t="s">
        <v>2123</v>
      </c>
      <c r="K283" s="263" t="s">
        <v>2123</v>
      </c>
      <c r="L283" s="263" t="s">
        <v>2123</v>
      </c>
      <c r="M283" s="263" t="s">
        <v>2123</v>
      </c>
      <c r="N283" s="263" t="s">
        <v>2123</v>
      </c>
      <c r="O283" s="263" t="s">
        <v>2123</v>
      </c>
      <c r="P283" s="263" t="s">
        <v>2123</v>
      </c>
      <c r="Q283" s="64">
        <v>3</v>
      </c>
      <c r="R283" s="263"/>
      <c r="S283" s="263"/>
      <c r="T283" s="263"/>
      <c r="U283" s="263"/>
      <c r="V283" s="263"/>
      <c r="W283" s="263"/>
      <c r="X283" s="263"/>
      <c r="Y283" s="263"/>
      <c r="Z283" s="263"/>
      <c r="AA283" s="263"/>
      <c r="AB283" s="263"/>
      <c r="AC283" s="263"/>
      <c r="AD283" s="263"/>
      <c r="AE283" s="263"/>
      <c r="AF283" s="64">
        <v>3</v>
      </c>
      <c r="AG283" s="263"/>
      <c r="AH283" s="263"/>
      <c r="AI283" s="263"/>
      <c r="AJ283" s="263"/>
      <c r="AK283" s="263"/>
      <c r="AL283" s="263"/>
      <c r="AM283" s="263"/>
      <c r="AN283" s="263"/>
      <c r="AO283" s="263"/>
      <c r="AP283" s="263"/>
      <c r="AQ283" s="263"/>
      <c r="AR283" s="263"/>
      <c r="AS283" s="263"/>
      <c r="AT283" s="263"/>
    </row>
    <row r="284" spans="1:46" s="22" customFormat="1" ht="45" customHeight="1" thickTop="1" thickBot="1" x14ac:dyDescent="0.3">
      <c r="A284" s="262" t="s">
        <v>2124</v>
      </c>
      <c r="B284" s="262" t="s">
        <v>2124</v>
      </c>
      <c r="C284" s="262" t="s">
        <v>2124</v>
      </c>
      <c r="D284" s="262" t="s">
        <v>2124</v>
      </c>
      <c r="E284" s="262" t="s">
        <v>2124</v>
      </c>
      <c r="F284" s="262" t="s">
        <v>2124</v>
      </c>
      <c r="G284" s="262" t="s">
        <v>2124</v>
      </c>
      <c r="H284" s="262" t="s">
        <v>2124</v>
      </c>
      <c r="I284" s="262" t="s">
        <v>2124</v>
      </c>
      <c r="J284" s="262" t="s">
        <v>2124</v>
      </c>
      <c r="K284" s="262" t="s">
        <v>2124</v>
      </c>
      <c r="L284" s="262" t="s">
        <v>2124</v>
      </c>
      <c r="M284" s="262" t="s">
        <v>2124</v>
      </c>
      <c r="N284" s="262" t="s">
        <v>2124</v>
      </c>
      <c r="O284" s="262" t="s">
        <v>2124</v>
      </c>
      <c r="P284" s="262" t="s">
        <v>2124</v>
      </c>
      <c r="Q284" s="64">
        <v>3</v>
      </c>
      <c r="R284" s="263"/>
      <c r="S284" s="263"/>
      <c r="T284" s="263"/>
      <c r="U284" s="263"/>
      <c r="V284" s="263"/>
      <c r="W284" s="263"/>
      <c r="X284" s="263"/>
      <c r="Y284" s="263"/>
      <c r="Z284" s="263"/>
      <c r="AA284" s="263"/>
      <c r="AB284" s="263"/>
      <c r="AC284" s="263"/>
      <c r="AD284" s="263"/>
      <c r="AE284" s="263"/>
      <c r="AF284" s="64">
        <v>3</v>
      </c>
      <c r="AG284" s="263"/>
      <c r="AH284" s="263"/>
      <c r="AI284" s="263"/>
      <c r="AJ284" s="263"/>
      <c r="AK284" s="263"/>
      <c r="AL284" s="263"/>
      <c r="AM284" s="263"/>
      <c r="AN284" s="263"/>
      <c r="AO284" s="263"/>
      <c r="AP284" s="263"/>
      <c r="AQ284" s="263"/>
      <c r="AR284" s="263"/>
      <c r="AS284" s="263"/>
      <c r="AT284" s="263"/>
    </row>
    <row r="285" spans="1:46" s="22" customFormat="1" ht="45" customHeight="1" thickTop="1" thickBot="1" x14ac:dyDescent="0.3">
      <c r="A285" s="262" t="s">
        <v>2125</v>
      </c>
      <c r="B285" s="262" t="s">
        <v>2125</v>
      </c>
      <c r="C285" s="262" t="s">
        <v>2125</v>
      </c>
      <c r="D285" s="262" t="s">
        <v>2125</v>
      </c>
      <c r="E285" s="262" t="s">
        <v>2125</v>
      </c>
      <c r="F285" s="262" t="s">
        <v>2125</v>
      </c>
      <c r="G285" s="262" t="s">
        <v>2125</v>
      </c>
      <c r="H285" s="262" t="s">
        <v>2125</v>
      </c>
      <c r="I285" s="262" t="s">
        <v>2125</v>
      </c>
      <c r="J285" s="262" t="s">
        <v>2125</v>
      </c>
      <c r="K285" s="262" t="s">
        <v>2125</v>
      </c>
      <c r="L285" s="262" t="s">
        <v>2125</v>
      </c>
      <c r="M285" s="262" t="s">
        <v>2125</v>
      </c>
      <c r="N285" s="262" t="s">
        <v>2125</v>
      </c>
      <c r="O285" s="262" t="s">
        <v>2125</v>
      </c>
      <c r="P285" s="262" t="s">
        <v>2125</v>
      </c>
      <c r="Q285" s="64">
        <v>3</v>
      </c>
      <c r="R285" s="263"/>
      <c r="S285" s="263"/>
      <c r="T285" s="263"/>
      <c r="U285" s="263"/>
      <c r="V285" s="263"/>
      <c r="W285" s="263"/>
      <c r="X285" s="263"/>
      <c r="Y285" s="263"/>
      <c r="Z285" s="263"/>
      <c r="AA285" s="263"/>
      <c r="AB285" s="263"/>
      <c r="AC285" s="263"/>
      <c r="AD285" s="263"/>
      <c r="AE285" s="263"/>
      <c r="AF285" s="64">
        <v>3</v>
      </c>
      <c r="AG285" s="263"/>
      <c r="AH285" s="263"/>
      <c r="AI285" s="263"/>
      <c r="AJ285" s="263"/>
      <c r="AK285" s="263"/>
      <c r="AL285" s="263"/>
      <c r="AM285" s="263"/>
      <c r="AN285" s="263"/>
      <c r="AO285" s="263"/>
      <c r="AP285" s="263"/>
      <c r="AQ285" s="263"/>
      <c r="AR285" s="263"/>
      <c r="AS285" s="263"/>
      <c r="AT285" s="263"/>
    </row>
    <row r="286" spans="1:46" s="22" customFormat="1" ht="45" customHeight="1" thickTop="1" thickBot="1" x14ac:dyDescent="0.3">
      <c r="A286" s="262" t="s">
        <v>2126</v>
      </c>
      <c r="B286" s="262"/>
      <c r="C286" s="262"/>
      <c r="D286" s="262"/>
      <c r="E286" s="262"/>
      <c r="F286" s="262"/>
      <c r="G286" s="262"/>
      <c r="H286" s="262"/>
      <c r="I286" s="262"/>
      <c r="J286" s="262"/>
      <c r="K286" s="262"/>
      <c r="L286" s="262"/>
      <c r="M286" s="262"/>
      <c r="N286" s="262"/>
      <c r="O286" s="262"/>
      <c r="P286" s="262"/>
      <c r="Q286" s="64">
        <v>3</v>
      </c>
      <c r="R286" s="263"/>
      <c r="S286" s="263"/>
      <c r="T286" s="263"/>
      <c r="U286" s="263"/>
      <c r="V286" s="263"/>
      <c r="W286" s="263"/>
      <c r="X286" s="263"/>
      <c r="Y286" s="263"/>
      <c r="Z286" s="263"/>
      <c r="AA286" s="263"/>
      <c r="AB286" s="263"/>
      <c r="AC286" s="263"/>
      <c r="AD286" s="263"/>
      <c r="AE286" s="263"/>
      <c r="AF286" s="64">
        <v>3</v>
      </c>
      <c r="AG286" s="263"/>
      <c r="AH286" s="263"/>
      <c r="AI286" s="263"/>
      <c r="AJ286" s="263"/>
      <c r="AK286" s="263"/>
      <c r="AL286" s="263"/>
      <c r="AM286" s="263"/>
      <c r="AN286" s="263"/>
      <c r="AO286" s="263"/>
      <c r="AP286" s="263"/>
      <c r="AQ286" s="263"/>
      <c r="AR286" s="263"/>
      <c r="AS286" s="263"/>
      <c r="AT286" s="263"/>
    </row>
    <row r="287" spans="1:46" s="22" customFormat="1" ht="45" customHeight="1" thickTop="1" thickBot="1" x14ac:dyDescent="0.3">
      <c r="A287" s="262" t="s">
        <v>2127</v>
      </c>
      <c r="B287" s="262" t="s">
        <v>2127</v>
      </c>
      <c r="C287" s="262" t="s">
        <v>2127</v>
      </c>
      <c r="D287" s="262" t="s">
        <v>2127</v>
      </c>
      <c r="E287" s="262" t="s">
        <v>2127</v>
      </c>
      <c r="F287" s="262" t="s">
        <v>2127</v>
      </c>
      <c r="G287" s="262" t="s">
        <v>2127</v>
      </c>
      <c r="H287" s="262" t="s">
        <v>2127</v>
      </c>
      <c r="I287" s="262" t="s">
        <v>2127</v>
      </c>
      <c r="J287" s="262" t="s">
        <v>2127</v>
      </c>
      <c r="K287" s="262" t="s">
        <v>2127</v>
      </c>
      <c r="L287" s="262" t="s">
        <v>2127</v>
      </c>
      <c r="M287" s="262" t="s">
        <v>2127</v>
      </c>
      <c r="N287" s="262" t="s">
        <v>2127</v>
      </c>
      <c r="O287" s="262" t="s">
        <v>2127</v>
      </c>
      <c r="P287" s="262" t="s">
        <v>2127</v>
      </c>
      <c r="Q287" s="64">
        <v>3</v>
      </c>
      <c r="R287" s="270"/>
      <c r="S287" s="270"/>
      <c r="T287" s="270"/>
      <c r="U287" s="270"/>
      <c r="V287" s="270"/>
      <c r="W287" s="270"/>
      <c r="X287" s="270"/>
      <c r="Y287" s="270"/>
      <c r="Z287" s="270"/>
      <c r="AA287" s="270"/>
      <c r="AB287" s="270"/>
      <c r="AC287" s="270"/>
      <c r="AD287" s="270"/>
      <c r="AE287" s="270"/>
      <c r="AF287" s="64">
        <v>3</v>
      </c>
      <c r="AG287" s="270"/>
      <c r="AH287" s="270"/>
      <c r="AI287" s="270"/>
      <c r="AJ287" s="270"/>
      <c r="AK287" s="270"/>
      <c r="AL287" s="270"/>
      <c r="AM287" s="270"/>
      <c r="AN287" s="270"/>
      <c r="AO287" s="270"/>
      <c r="AP287" s="270"/>
      <c r="AQ287" s="270"/>
      <c r="AR287" s="270"/>
      <c r="AS287" s="270"/>
      <c r="AT287" s="270"/>
    </row>
    <row r="288" spans="1:46" s="22" customFormat="1" ht="45" customHeight="1" thickTop="1" thickBot="1" x14ac:dyDescent="0.3">
      <c r="A288" s="262" t="s">
        <v>2128</v>
      </c>
      <c r="B288" s="262" t="s">
        <v>2128</v>
      </c>
      <c r="C288" s="262" t="s">
        <v>2128</v>
      </c>
      <c r="D288" s="262" t="s">
        <v>2128</v>
      </c>
      <c r="E288" s="262" t="s">
        <v>2128</v>
      </c>
      <c r="F288" s="262" t="s">
        <v>2128</v>
      </c>
      <c r="G288" s="262" t="s">
        <v>2128</v>
      </c>
      <c r="H288" s="262" t="s">
        <v>2128</v>
      </c>
      <c r="I288" s="262" t="s">
        <v>2128</v>
      </c>
      <c r="J288" s="262" t="s">
        <v>2128</v>
      </c>
      <c r="K288" s="262" t="s">
        <v>2128</v>
      </c>
      <c r="L288" s="262" t="s">
        <v>2128</v>
      </c>
      <c r="M288" s="262" t="s">
        <v>2128</v>
      </c>
      <c r="N288" s="262" t="s">
        <v>2128</v>
      </c>
      <c r="O288" s="262" t="s">
        <v>2128</v>
      </c>
      <c r="P288" s="262" t="s">
        <v>2128</v>
      </c>
      <c r="Q288" s="64">
        <v>3</v>
      </c>
      <c r="R288" s="270"/>
      <c r="S288" s="270"/>
      <c r="T288" s="270"/>
      <c r="U288" s="270"/>
      <c r="V288" s="270"/>
      <c r="W288" s="270"/>
      <c r="X288" s="270"/>
      <c r="Y288" s="270"/>
      <c r="Z288" s="270"/>
      <c r="AA288" s="270"/>
      <c r="AB288" s="270"/>
      <c r="AC288" s="270"/>
      <c r="AD288" s="270"/>
      <c r="AE288" s="270"/>
      <c r="AF288" s="64">
        <v>3</v>
      </c>
      <c r="AG288" s="270"/>
      <c r="AH288" s="270"/>
      <c r="AI288" s="270"/>
      <c r="AJ288" s="270"/>
      <c r="AK288" s="270"/>
      <c r="AL288" s="270"/>
      <c r="AM288" s="270"/>
      <c r="AN288" s="270"/>
      <c r="AO288" s="270"/>
      <c r="AP288" s="270"/>
      <c r="AQ288" s="270"/>
      <c r="AR288" s="270"/>
      <c r="AS288" s="270"/>
      <c r="AT288" s="270"/>
    </row>
    <row r="289" spans="1:46" s="22" customFormat="1" ht="45" customHeight="1" thickTop="1" thickBot="1" x14ac:dyDescent="0.3">
      <c r="A289" s="262" t="s">
        <v>2129</v>
      </c>
      <c r="B289" s="262" t="s">
        <v>2129</v>
      </c>
      <c r="C289" s="262" t="s">
        <v>2129</v>
      </c>
      <c r="D289" s="262" t="s">
        <v>2129</v>
      </c>
      <c r="E289" s="262" t="s">
        <v>2129</v>
      </c>
      <c r="F289" s="262" t="s">
        <v>2129</v>
      </c>
      <c r="G289" s="262" t="s">
        <v>2129</v>
      </c>
      <c r="H289" s="262" t="s">
        <v>2129</v>
      </c>
      <c r="I289" s="262" t="s">
        <v>2129</v>
      </c>
      <c r="J289" s="262" t="s">
        <v>2129</v>
      </c>
      <c r="K289" s="262" t="s">
        <v>2129</v>
      </c>
      <c r="L289" s="262" t="s">
        <v>2129</v>
      </c>
      <c r="M289" s="262" t="s">
        <v>2129</v>
      </c>
      <c r="N289" s="262" t="s">
        <v>2129</v>
      </c>
      <c r="O289" s="262" t="s">
        <v>2129</v>
      </c>
      <c r="P289" s="262" t="s">
        <v>2129</v>
      </c>
      <c r="Q289" s="64">
        <v>3</v>
      </c>
      <c r="R289" s="270"/>
      <c r="S289" s="270"/>
      <c r="T289" s="270"/>
      <c r="U289" s="270"/>
      <c r="V289" s="270"/>
      <c r="W289" s="270"/>
      <c r="X289" s="270"/>
      <c r="Y289" s="270"/>
      <c r="Z289" s="270"/>
      <c r="AA289" s="270"/>
      <c r="AB289" s="270"/>
      <c r="AC289" s="270"/>
      <c r="AD289" s="270"/>
      <c r="AE289" s="270"/>
      <c r="AF289" s="64">
        <v>3</v>
      </c>
      <c r="AG289" s="270"/>
      <c r="AH289" s="270"/>
      <c r="AI289" s="270"/>
      <c r="AJ289" s="270"/>
      <c r="AK289" s="270"/>
      <c r="AL289" s="270"/>
      <c r="AM289" s="270"/>
      <c r="AN289" s="270"/>
      <c r="AO289" s="270"/>
      <c r="AP289" s="270"/>
      <c r="AQ289" s="270"/>
      <c r="AR289" s="270"/>
      <c r="AS289" s="270"/>
      <c r="AT289" s="270"/>
    </row>
    <row r="290" spans="1:46" s="22" customFormat="1" ht="45" customHeight="1" thickTop="1" thickBot="1" x14ac:dyDescent="0.3">
      <c r="A290" s="263" t="s">
        <v>2130</v>
      </c>
      <c r="B290" s="263" t="s">
        <v>2130</v>
      </c>
      <c r="C290" s="263" t="s">
        <v>2130</v>
      </c>
      <c r="D290" s="263" t="s">
        <v>2130</v>
      </c>
      <c r="E290" s="263" t="s">
        <v>2130</v>
      </c>
      <c r="F290" s="263" t="s">
        <v>2130</v>
      </c>
      <c r="G290" s="263" t="s">
        <v>2130</v>
      </c>
      <c r="H290" s="263" t="s">
        <v>2130</v>
      </c>
      <c r="I290" s="263" t="s">
        <v>2130</v>
      </c>
      <c r="J290" s="263" t="s">
        <v>2130</v>
      </c>
      <c r="K290" s="263" t="s">
        <v>2130</v>
      </c>
      <c r="L290" s="263" t="s">
        <v>2130</v>
      </c>
      <c r="M290" s="263" t="s">
        <v>2130</v>
      </c>
      <c r="N290" s="263" t="s">
        <v>2130</v>
      </c>
      <c r="O290" s="263" t="s">
        <v>2130</v>
      </c>
      <c r="P290" s="263" t="s">
        <v>2130</v>
      </c>
      <c r="Q290" s="64">
        <v>3</v>
      </c>
      <c r="R290" s="270"/>
      <c r="S290" s="270"/>
      <c r="T290" s="270"/>
      <c r="U290" s="270"/>
      <c r="V290" s="270"/>
      <c r="W290" s="270"/>
      <c r="X290" s="270"/>
      <c r="Y290" s="270"/>
      <c r="Z290" s="270"/>
      <c r="AA290" s="270"/>
      <c r="AB290" s="270"/>
      <c r="AC290" s="270"/>
      <c r="AD290" s="270"/>
      <c r="AE290" s="270"/>
      <c r="AF290" s="64">
        <v>3</v>
      </c>
      <c r="AG290" s="270"/>
      <c r="AH290" s="270"/>
      <c r="AI290" s="270"/>
      <c r="AJ290" s="270"/>
      <c r="AK290" s="270"/>
      <c r="AL290" s="270"/>
      <c r="AM290" s="270"/>
      <c r="AN290" s="270"/>
      <c r="AO290" s="270"/>
      <c r="AP290" s="270"/>
      <c r="AQ290" s="270"/>
      <c r="AR290" s="270"/>
      <c r="AS290" s="270"/>
      <c r="AT290" s="270"/>
    </row>
    <row r="291" spans="1:46" s="22" customFormat="1" ht="45" customHeight="1" thickTop="1" thickBot="1" x14ac:dyDescent="0.3">
      <c r="A291" s="263" t="s">
        <v>2131</v>
      </c>
      <c r="B291" s="263" t="s">
        <v>2131</v>
      </c>
      <c r="C291" s="263" t="s">
        <v>2131</v>
      </c>
      <c r="D291" s="263" t="s">
        <v>2131</v>
      </c>
      <c r="E291" s="263" t="s">
        <v>2131</v>
      </c>
      <c r="F291" s="263" t="s">
        <v>2131</v>
      </c>
      <c r="G291" s="263" t="s">
        <v>2131</v>
      </c>
      <c r="H291" s="263" t="s">
        <v>2131</v>
      </c>
      <c r="I291" s="263" t="s">
        <v>2131</v>
      </c>
      <c r="J291" s="263" t="s">
        <v>2131</v>
      </c>
      <c r="K291" s="263" t="s">
        <v>2131</v>
      </c>
      <c r="L291" s="263" t="s">
        <v>2131</v>
      </c>
      <c r="M291" s="263" t="s">
        <v>2131</v>
      </c>
      <c r="N291" s="263" t="s">
        <v>2131</v>
      </c>
      <c r="O291" s="263" t="s">
        <v>2131</v>
      </c>
      <c r="P291" s="263" t="s">
        <v>2131</v>
      </c>
      <c r="Q291" s="64">
        <v>3</v>
      </c>
      <c r="R291" s="263"/>
      <c r="S291" s="263"/>
      <c r="T291" s="263"/>
      <c r="U291" s="263"/>
      <c r="V291" s="263"/>
      <c r="W291" s="263"/>
      <c r="X291" s="263"/>
      <c r="Y291" s="263"/>
      <c r="Z291" s="263"/>
      <c r="AA291" s="263"/>
      <c r="AB291" s="263"/>
      <c r="AC291" s="263"/>
      <c r="AD291" s="263"/>
      <c r="AE291" s="263"/>
      <c r="AF291" s="64">
        <v>3</v>
      </c>
      <c r="AG291" s="263"/>
      <c r="AH291" s="263"/>
      <c r="AI291" s="263"/>
      <c r="AJ291" s="263"/>
      <c r="AK291" s="263"/>
      <c r="AL291" s="263"/>
      <c r="AM291" s="263"/>
      <c r="AN291" s="263"/>
      <c r="AO291" s="263"/>
      <c r="AP291" s="263"/>
      <c r="AQ291" s="263"/>
      <c r="AR291" s="263"/>
      <c r="AS291" s="263"/>
      <c r="AT291" s="263"/>
    </row>
    <row r="292" spans="1:46" s="22" customFormat="1" ht="45" customHeight="1" thickTop="1" thickBot="1" x14ac:dyDescent="0.3">
      <c r="A292" s="262" t="s">
        <v>2132</v>
      </c>
      <c r="B292" s="262"/>
      <c r="C292" s="262"/>
      <c r="D292" s="262"/>
      <c r="E292" s="262"/>
      <c r="F292" s="262"/>
      <c r="G292" s="262"/>
      <c r="H292" s="262"/>
      <c r="I292" s="262"/>
      <c r="J292" s="262"/>
      <c r="K292" s="262"/>
      <c r="L292" s="262"/>
      <c r="M292" s="262"/>
      <c r="N292" s="262"/>
      <c r="O292" s="262"/>
      <c r="P292" s="262"/>
      <c r="Q292" s="64">
        <v>3</v>
      </c>
      <c r="R292" s="263"/>
      <c r="S292" s="263"/>
      <c r="T292" s="263"/>
      <c r="U292" s="263"/>
      <c r="V292" s="263"/>
      <c r="W292" s="263"/>
      <c r="X292" s="263"/>
      <c r="Y292" s="263"/>
      <c r="Z292" s="263"/>
      <c r="AA292" s="263"/>
      <c r="AB292" s="263"/>
      <c r="AC292" s="263"/>
      <c r="AD292" s="263"/>
      <c r="AE292" s="263"/>
      <c r="AF292" s="64">
        <v>3</v>
      </c>
      <c r="AG292" s="263"/>
      <c r="AH292" s="263"/>
      <c r="AI292" s="263"/>
      <c r="AJ292" s="263"/>
      <c r="AK292" s="263"/>
      <c r="AL292" s="263"/>
      <c r="AM292" s="263"/>
      <c r="AN292" s="263"/>
      <c r="AO292" s="263"/>
      <c r="AP292" s="263"/>
      <c r="AQ292" s="263"/>
      <c r="AR292" s="263"/>
      <c r="AS292" s="263"/>
      <c r="AT292" s="263"/>
    </row>
    <row r="293" spans="1:46" s="22" customFormat="1" ht="45" customHeight="1" thickTop="1" thickBot="1" x14ac:dyDescent="0.3">
      <c r="A293" s="262" t="s">
        <v>2133</v>
      </c>
      <c r="B293" s="262" t="s">
        <v>2133</v>
      </c>
      <c r="C293" s="262" t="s">
        <v>2133</v>
      </c>
      <c r="D293" s="262" t="s">
        <v>2133</v>
      </c>
      <c r="E293" s="262" t="s">
        <v>2133</v>
      </c>
      <c r="F293" s="262" t="s">
        <v>2133</v>
      </c>
      <c r="G293" s="262" t="s">
        <v>2133</v>
      </c>
      <c r="H293" s="262" t="s">
        <v>2133</v>
      </c>
      <c r="I293" s="262" t="s">
        <v>2133</v>
      </c>
      <c r="J293" s="262" t="s">
        <v>2133</v>
      </c>
      <c r="K293" s="262" t="s">
        <v>2133</v>
      </c>
      <c r="L293" s="262" t="s">
        <v>2133</v>
      </c>
      <c r="M293" s="262" t="s">
        <v>2133</v>
      </c>
      <c r="N293" s="262" t="s">
        <v>2133</v>
      </c>
      <c r="O293" s="262" t="s">
        <v>2133</v>
      </c>
      <c r="P293" s="262" t="s">
        <v>2133</v>
      </c>
      <c r="Q293" s="64">
        <v>3</v>
      </c>
      <c r="R293" s="263"/>
      <c r="S293" s="263"/>
      <c r="T293" s="263"/>
      <c r="U293" s="263"/>
      <c r="V293" s="263"/>
      <c r="W293" s="263"/>
      <c r="X293" s="263"/>
      <c r="Y293" s="263"/>
      <c r="Z293" s="263"/>
      <c r="AA293" s="263"/>
      <c r="AB293" s="263"/>
      <c r="AC293" s="263"/>
      <c r="AD293" s="263"/>
      <c r="AE293" s="263"/>
      <c r="AF293" s="64">
        <v>3</v>
      </c>
      <c r="AG293" s="263"/>
      <c r="AH293" s="263"/>
      <c r="AI293" s="263"/>
      <c r="AJ293" s="263"/>
      <c r="AK293" s="263"/>
      <c r="AL293" s="263"/>
      <c r="AM293" s="263"/>
      <c r="AN293" s="263"/>
      <c r="AO293" s="263"/>
      <c r="AP293" s="263"/>
      <c r="AQ293" s="263"/>
      <c r="AR293" s="263"/>
      <c r="AS293" s="263"/>
      <c r="AT293" s="263"/>
    </row>
    <row r="294" spans="1:46" s="22" customFormat="1" ht="45" customHeight="1" thickTop="1" thickBot="1" x14ac:dyDescent="0.3">
      <c r="A294" s="262" t="s">
        <v>2134</v>
      </c>
      <c r="B294" s="262" t="s">
        <v>2134</v>
      </c>
      <c r="C294" s="262" t="s">
        <v>2134</v>
      </c>
      <c r="D294" s="262" t="s">
        <v>2134</v>
      </c>
      <c r="E294" s="262" t="s">
        <v>2134</v>
      </c>
      <c r="F294" s="262" t="s">
        <v>2134</v>
      </c>
      <c r="G294" s="262" t="s">
        <v>2134</v>
      </c>
      <c r="H294" s="262" t="s">
        <v>2134</v>
      </c>
      <c r="I294" s="262" t="s">
        <v>2134</v>
      </c>
      <c r="J294" s="262" t="s">
        <v>2134</v>
      </c>
      <c r="K294" s="262" t="s">
        <v>2134</v>
      </c>
      <c r="L294" s="262" t="s">
        <v>2134</v>
      </c>
      <c r="M294" s="262" t="s">
        <v>2134</v>
      </c>
      <c r="N294" s="262" t="s">
        <v>2134</v>
      </c>
      <c r="O294" s="262" t="s">
        <v>2134</v>
      </c>
      <c r="P294" s="262" t="s">
        <v>2134</v>
      </c>
      <c r="Q294" s="64">
        <v>3</v>
      </c>
      <c r="R294" s="270"/>
      <c r="S294" s="270"/>
      <c r="T294" s="270"/>
      <c r="U294" s="270"/>
      <c r="V294" s="270"/>
      <c r="W294" s="270"/>
      <c r="X294" s="270"/>
      <c r="Y294" s="270"/>
      <c r="Z294" s="270"/>
      <c r="AA294" s="270"/>
      <c r="AB294" s="270"/>
      <c r="AC294" s="270"/>
      <c r="AD294" s="270"/>
      <c r="AE294" s="270"/>
      <c r="AF294" s="64">
        <v>3</v>
      </c>
      <c r="AG294" s="270"/>
      <c r="AH294" s="270"/>
      <c r="AI294" s="270"/>
      <c r="AJ294" s="270"/>
      <c r="AK294" s="270"/>
      <c r="AL294" s="270"/>
      <c r="AM294" s="270"/>
      <c r="AN294" s="270"/>
      <c r="AO294" s="270"/>
      <c r="AP294" s="270"/>
      <c r="AQ294" s="270"/>
      <c r="AR294" s="270"/>
      <c r="AS294" s="270"/>
      <c r="AT294" s="270"/>
    </row>
    <row r="295" spans="1:46" s="22" customFormat="1" ht="45" customHeight="1" thickTop="1" thickBot="1" x14ac:dyDescent="0.3">
      <c r="A295" s="262" t="s">
        <v>2135</v>
      </c>
      <c r="B295" s="262" t="s">
        <v>2135</v>
      </c>
      <c r="C295" s="262" t="s">
        <v>2135</v>
      </c>
      <c r="D295" s="262" t="s">
        <v>2135</v>
      </c>
      <c r="E295" s="262" t="s">
        <v>2135</v>
      </c>
      <c r="F295" s="262" t="s">
        <v>2135</v>
      </c>
      <c r="G295" s="262" t="s">
        <v>2135</v>
      </c>
      <c r="H295" s="262" t="s">
        <v>2135</v>
      </c>
      <c r="I295" s="262" t="s">
        <v>2135</v>
      </c>
      <c r="J295" s="262" t="s">
        <v>2135</v>
      </c>
      <c r="K295" s="262" t="s">
        <v>2135</v>
      </c>
      <c r="L295" s="262" t="s">
        <v>2135</v>
      </c>
      <c r="M295" s="262" t="s">
        <v>2135</v>
      </c>
      <c r="N295" s="262" t="s">
        <v>2135</v>
      </c>
      <c r="O295" s="262" t="s">
        <v>2135</v>
      </c>
      <c r="P295" s="262" t="s">
        <v>2135</v>
      </c>
      <c r="Q295" s="64">
        <v>3</v>
      </c>
      <c r="R295" s="270"/>
      <c r="S295" s="270"/>
      <c r="T295" s="270"/>
      <c r="U295" s="270"/>
      <c r="V295" s="270"/>
      <c r="W295" s="270"/>
      <c r="X295" s="270"/>
      <c r="Y295" s="270"/>
      <c r="Z295" s="270"/>
      <c r="AA295" s="270"/>
      <c r="AB295" s="270"/>
      <c r="AC295" s="270"/>
      <c r="AD295" s="270"/>
      <c r="AE295" s="270"/>
      <c r="AF295" s="64">
        <v>3</v>
      </c>
      <c r="AG295" s="270"/>
      <c r="AH295" s="270"/>
      <c r="AI295" s="270"/>
      <c r="AJ295" s="270"/>
      <c r="AK295" s="270"/>
      <c r="AL295" s="270"/>
      <c r="AM295" s="270"/>
      <c r="AN295" s="270"/>
      <c r="AO295" s="270"/>
      <c r="AP295" s="270"/>
      <c r="AQ295" s="270"/>
      <c r="AR295" s="270"/>
      <c r="AS295" s="270"/>
      <c r="AT295" s="270"/>
    </row>
    <row r="296" spans="1:46" s="22" customFormat="1" ht="45" customHeight="1" thickTop="1" thickBot="1" x14ac:dyDescent="0.3">
      <c r="A296" s="262" t="s">
        <v>2136</v>
      </c>
      <c r="B296" s="262" t="s">
        <v>2136</v>
      </c>
      <c r="C296" s="262" t="s">
        <v>2136</v>
      </c>
      <c r="D296" s="262" t="s">
        <v>2136</v>
      </c>
      <c r="E296" s="262" t="s">
        <v>2136</v>
      </c>
      <c r="F296" s="262" t="s">
        <v>2136</v>
      </c>
      <c r="G296" s="262" t="s">
        <v>2136</v>
      </c>
      <c r="H296" s="262" t="s">
        <v>2136</v>
      </c>
      <c r="I296" s="262" t="s">
        <v>2136</v>
      </c>
      <c r="J296" s="262" t="s">
        <v>2136</v>
      </c>
      <c r="K296" s="262" t="s">
        <v>2136</v>
      </c>
      <c r="L296" s="262" t="s">
        <v>2136</v>
      </c>
      <c r="M296" s="262" t="s">
        <v>2136</v>
      </c>
      <c r="N296" s="262" t="s">
        <v>2136</v>
      </c>
      <c r="O296" s="262" t="s">
        <v>2136</v>
      </c>
      <c r="P296" s="262" t="s">
        <v>2136</v>
      </c>
      <c r="Q296" s="64">
        <v>3</v>
      </c>
      <c r="R296" s="270"/>
      <c r="S296" s="270"/>
      <c r="T296" s="270"/>
      <c r="U296" s="270"/>
      <c r="V296" s="270"/>
      <c r="W296" s="270"/>
      <c r="X296" s="270"/>
      <c r="Y296" s="270"/>
      <c r="Z296" s="270"/>
      <c r="AA296" s="270"/>
      <c r="AB296" s="270"/>
      <c r="AC296" s="270"/>
      <c r="AD296" s="270"/>
      <c r="AE296" s="270"/>
      <c r="AF296" s="64">
        <v>3</v>
      </c>
      <c r="AG296" s="270"/>
      <c r="AH296" s="270"/>
      <c r="AI296" s="270"/>
      <c r="AJ296" s="270"/>
      <c r="AK296" s="270"/>
      <c r="AL296" s="270"/>
      <c r="AM296" s="270"/>
      <c r="AN296" s="270"/>
      <c r="AO296" s="270"/>
      <c r="AP296" s="270"/>
      <c r="AQ296" s="270"/>
      <c r="AR296" s="270"/>
      <c r="AS296" s="270"/>
      <c r="AT296" s="270"/>
    </row>
    <row r="297" spans="1:46" s="22" customFormat="1" ht="45" customHeight="1" thickTop="1" thickBot="1" x14ac:dyDescent="0.3">
      <c r="A297" s="263" t="s">
        <v>2137</v>
      </c>
      <c r="B297" s="263" t="s">
        <v>2137</v>
      </c>
      <c r="C297" s="263" t="s">
        <v>2137</v>
      </c>
      <c r="D297" s="263" t="s">
        <v>2137</v>
      </c>
      <c r="E297" s="263" t="s">
        <v>2137</v>
      </c>
      <c r="F297" s="263" t="s">
        <v>2137</v>
      </c>
      <c r="G297" s="263" t="s">
        <v>2137</v>
      </c>
      <c r="H297" s="263" t="s">
        <v>2137</v>
      </c>
      <c r="I297" s="263" t="s">
        <v>2137</v>
      </c>
      <c r="J297" s="263" t="s">
        <v>2137</v>
      </c>
      <c r="K297" s="263" t="s">
        <v>2137</v>
      </c>
      <c r="L297" s="263" t="s">
        <v>2137</v>
      </c>
      <c r="M297" s="263" t="s">
        <v>2137</v>
      </c>
      <c r="N297" s="263" t="s">
        <v>2137</v>
      </c>
      <c r="O297" s="263" t="s">
        <v>2137</v>
      </c>
      <c r="P297" s="263" t="s">
        <v>2137</v>
      </c>
      <c r="Q297" s="64">
        <v>3</v>
      </c>
      <c r="R297" s="270"/>
      <c r="S297" s="270"/>
      <c r="T297" s="270"/>
      <c r="U297" s="270"/>
      <c r="V297" s="270"/>
      <c r="W297" s="270"/>
      <c r="X297" s="270"/>
      <c r="Y297" s="270"/>
      <c r="Z297" s="270"/>
      <c r="AA297" s="270"/>
      <c r="AB297" s="270"/>
      <c r="AC297" s="270"/>
      <c r="AD297" s="270"/>
      <c r="AE297" s="270"/>
      <c r="AF297" s="64">
        <v>3</v>
      </c>
      <c r="AG297" s="270"/>
      <c r="AH297" s="270"/>
      <c r="AI297" s="270"/>
      <c r="AJ297" s="270"/>
      <c r="AK297" s="270"/>
      <c r="AL297" s="270"/>
      <c r="AM297" s="270"/>
      <c r="AN297" s="270"/>
      <c r="AO297" s="270"/>
      <c r="AP297" s="270"/>
      <c r="AQ297" s="270"/>
      <c r="AR297" s="270"/>
      <c r="AS297" s="270"/>
      <c r="AT297" s="270"/>
    </row>
    <row r="298" spans="1:46" s="22" customFormat="1" ht="45" customHeight="1" thickTop="1" thickBot="1" x14ac:dyDescent="0.3">
      <c r="A298" s="263" t="s">
        <v>2138</v>
      </c>
      <c r="B298" s="263" t="s">
        <v>2138</v>
      </c>
      <c r="C298" s="263" t="s">
        <v>2138</v>
      </c>
      <c r="D298" s="263" t="s">
        <v>2138</v>
      </c>
      <c r="E298" s="263" t="s">
        <v>2138</v>
      </c>
      <c r="F298" s="263" t="s">
        <v>2138</v>
      </c>
      <c r="G298" s="263" t="s">
        <v>2138</v>
      </c>
      <c r="H298" s="263" t="s">
        <v>2138</v>
      </c>
      <c r="I298" s="263" t="s">
        <v>2138</v>
      </c>
      <c r="J298" s="263" t="s">
        <v>2138</v>
      </c>
      <c r="K298" s="263" t="s">
        <v>2138</v>
      </c>
      <c r="L298" s="263" t="s">
        <v>2138</v>
      </c>
      <c r="M298" s="263" t="s">
        <v>2138</v>
      </c>
      <c r="N298" s="263" t="s">
        <v>2138</v>
      </c>
      <c r="O298" s="263" t="s">
        <v>2138</v>
      </c>
      <c r="P298" s="263" t="s">
        <v>2138</v>
      </c>
      <c r="Q298" s="64">
        <v>3</v>
      </c>
      <c r="R298" s="263"/>
      <c r="S298" s="263"/>
      <c r="T298" s="263"/>
      <c r="U298" s="263"/>
      <c r="V298" s="263"/>
      <c r="W298" s="263"/>
      <c r="X298" s="263"/>
      <c r="Y298" s="263"/>
      <c r="Z298" s="263"/>
      <c r="AA298" s="263"/>
      <c r="AB298" s="263"/>
      <c r="AC298" s="263"/>
      <c r="AD298" s="263"/>
      <c r="AE298" s="263"/>
      <c r="AF298" s="64">
        <v>3</v>
      </c>
      <c r="AG298" s="263"/>
      <c r="AH298" s="263"/>
      <c r="AI298" s="263"/>
      <c r="AJ298" s="263"/>
      <c r="AK298" s="263"/>
      <c r="AL298" s="263"/>
      <c r="AM298" s="263"/>
      <c r="AN298" s="263"/>
      <c r="AO298" s="263"/>
      <c r="AP298" s="263"/>
      <c r="AQ298" s="263"/>
      <c r="AR298" s="263"/>
      <c r="AS298" s="263"/>
      <c r="AT298" s="263"/>
    </row>
    <row r="299" spans="1:46" s="22" customFormat="1" ht="45" customHeight="1" thickTop="1" thickBot="1" x14ac:dyDescent="0.3">
      <c r="A299" s="262" t="s">
        <v>2139</v>
      </c>
      <c r="B299" s="262" t="s">
        <v>2139</v>
      </c>
      <c r="C299" s="262" t="s">
        <v>2139</v>
      </c>
      <c r="D299" s="262" t="s">
        <v>2139</v>
      </c>
      <c r="E299" s="262" t="s">
        <v>2139</v>
      </c>
      <c r="F299" s="262" t="s">
        <v>2139</v>
      </c>
      <c r="G299" s="262" t="s">
        <v>2139</v>
      </c>
      <c r="H299" s="262" t="s">
        <v>2139</v>
      </c>
      <c r="I299" s="262" t="s">
        <v>2139</v>
      </c>
      <c r="J299" s="262" t="s">
        <v>2139</v>
      </c>
      <c r="K299" s="262" t="s">
        <v>2139</v>
      </c>
      <c r="L299" s="262" t="s">
        <v>2139</v>
      </c>
      <c r="M299" s="262" t="s">
        <v>2139</v>
      </c>
      <c r="N299" s="262" t="s">
        <v>2139</v>
      </c>
      <c r="O299" s="262" t="s">
        <v>2139</v>
      </c>
      <c r="P299" s="262" t="s">
        <v>2139</v>
      </c>
      <c r="Q299" s="64">
        <v>3</v>
      </c>
      <c r="R299" s="263"/>
      <c r="S299" s="263"/>
      <c r="T299" s="263"/>
      <c r="U299" s="263"/>
      <c r="V299" s="263"/>
      <c r="W299" s="263"/>
      <c r="X299" s="263"/>
      <c r="Y299" s="263"/>
      <c r="Z299" s="263"/>
      <c r="AA299" s="263"/>
      <c r="AB299" s="263"/>
      <c r="AC299" s="263"/>
      <c r="AD299" s="263"/>
      <c r="AE299" s="263"/>
      <c r="AF299" s="64">
        <v>3</v>
      </c>
      <c r="AG299" s="263"/>
      <c r="AH299" s="263"/>
      <c r="AI299" s="263"/>
      <c r="AJ299" s="263"/>
      <c r="AK299" s="263"/>
      <c r="AL299" s="263"/>
      <c r="AM299" s="263"/>
      <c r="AN299" s="263"/>
      <c r="AO299" s="263"/>
      <c r="AP299" s="263"/>
      <c r="AQ299" s="263"/>
      <c r="AR299" s="263"/>
      <c r="AS299" s="263"/>
      <c r="AT299" s="263"/>
    </row>
    <row r="300" spans="1:46" s="22" customFormat="1" ht="45" customHeight="1" thickTop="1" thickBot="1" x14ac:dyDescent="0.3">
      <c r="A300" s="262" t="s">
        <v>2140</v>
      </c>
      <c r="B300" s="262" t="s">
        <v>2140</v>
      </c>
      <c r="C300" s="262" t="s">
        <v>2140</v>
      </c>
      <c r="D300" s="262" t="s">
        <v>2140</v>
      </c>
      <c r="E300" s="262" t="s">
        <v>2140</v>
      </c>
      <c r="F300" s="262" t="s">
        <v>2140</v>
      </c>
      <c r="G300" s="262" t="s">
        <v>2140</v>
      </c>
      <c r="H300" s="262" t="s">
        <v>2140</v>
      </c>
      <c r="I300" s="262" t="s">
        <v>2140</v>
      </c>
      <c r="J300" s="262" t="s">
        <v>2140</v>
      </c>
      <c r="K300" s="262" t="s">
        <v>2140</v>
      </c>
      <c r="L300" s="262" t="s">
        <v>2140</v>
      </c>
      <c r="M300" s="262" t="s">
        <v>2140</v>
      </c>
      <c r="N300" s="262" t="s">
        <v>2140</v>
      </c>
      <c r="O300" s="262" t="s">
        <v>2140</v>
      </c>
      <c r="P300" s="262" t="s">
        <v>2140</v>
      </c>
      <c r="Q300" s="64">
        <v>3</v>
      </c>
      <c r="R300" s="263"/>
      <c r="S300" s="263"/>
      <c r="T300" s="263"/>
      <c r="U300" s="263"/>
      <c r="V300" s="263"/>
      <c r="W300" s="263"/>
      <c r="X300" s="263"/>
      <c r="Y300" s="263"/>
      <c r="Z300" s="263"/>
      <c r="AA300" s="263"/>
      <c r="AB300" s="263"/>
      <c r="AC300" s="263"/>
      <c r="AD300" s="263"/>
      <c r="AE300" s="263"/>
      <c r="AF300" s="64">
        <v>3</v>
      </c>
      <c r="AG300" s="263"/>
      <c r="AH300" s="263"/>
      <c r="AI300" s="263"/>
      <c r="AJ300" s="263"/>
      <c r="AK300" s="263"/>
      <c r="AL300" s="263"/>
      <c r="AM300" s="263"/>
      <c r="AN300" s="263"/>
      <c r="AO300" s="263"/>
      <c r="AP300" s="263"/>
      <c r="AQ300" s="263"/>
      <c r="AR300" s="263"/>
      <c r="AS300" s="263"/>
      <c r="AT300" s="263"/>
    </row>
    <row r="301" spans="1:46" s="22" customFormat="1" ht="45" customHeight="1" thickTop="1" thickBot="1" x14ac:dyDescent="0.3">
      <c r="A301" s="262" t="s">
        <v>2141</v>
      </c>
      <c r="B301" s="262" t="s">
        <v>2141</v>
      </c>
      <c r="C301" s="262" t="s">
        <v>2141</v>
      </c>
      <c r="D301" s="262" t="s">
        <v>2141</v>
      </c>
      <c r="E301" s="262" t="s">
        <v>2141</v>
      </c>
      <c r="F301" s="262" t="s">
        <v>2141</v>
      </c>
      <c r="G301" s="262" t="s">
        <v>2141</v>
      </c>
      <c r="H301" s="262" t="s">
        <v>2141</v>
      </c>
      <c r="I301" s="262" t="s">
        <v>2141</v>
      </c>
      <c r="J301" s="262" t="s">
        <v>2141</v>
      </c>
      <c r="K301" s="262" t="s">
        <v>2141</v>
      </c>
      <c r="L301" s="262" t="s">
        <v>2141</v>
      </c>
      <c r="M301" s="262" t="s">
        <v>2141</v>
      </c>
      <c r="N301" s="262" t="s">
        <v>2141</v>
      </c>
      <c r="O301" s="262" t="s">
        <v>2141</v>
      </c>
      <c r="P301" s="262" t="s">
        <v>2141</v>
      </c>
      <c r="Q301" s="64">
        <v>3</v>
      </c>
      <c r="R301" s="270"/>
      <c r="S301" s="270"/>
      <c r="T301" s="270"/>
      <c r="U301" s="270"/>
      <c r="V301" s="270"/>
      <c r="W301" s="270"/>
      <c r="X301" s="270"/>
      <c r="Y301" s="270"/>
      <c r="Z301" s="270"/>
      <c r="AA301" s="270"/>
      <c r="AB301" s="270"/>
      <c r="AC301" s="270"/>
      <c r="AD301" s="270"/>
      <c r="AE301" s="270"/>
      <c r="AF301" s="64">
        <v>3</v>
      </c>
      <c r="AG301" s="270"/>
      <c r="AH301" s="270"/>
      <c r="AI301" s="270"/>
      <c r="AJ301" s="270"/>
      <c r="AK301" s="270"/>
      <c r="AL301" s="270"/>
      <c r="AM301" s="270"/>
      <c r="AN301" s="270"/>
      <c r="AO301" s="270"/>
      <c r="AP301" s="270"/>
      <c r="AQ301" s="270"/>
      <c r="AR301" s="270"/>
      <c r="AS301" s="270"/>
      <c r="AT301" s="270"/>
    </row>
    <row r="302" spans="1:46" s="22" customFormat="1" ht="45" customHeight="1" thickTop="1" thickBot="1" x14ac:dyDescent="0.3">
      <c r="A302" s="262" t="s">
        <v>2142</v>
      </c>
      <c r="B302" s="262"/>
      <c r="C302" s="262"/>
      <c r="D302" s="262"/>
      <c r="E302" s="262"/>
      <c r="F302" s="262"/>
      <c r="G302" s="262"/>
      <c r="H302" s="262"/>
      <c r="I302" s="262"/>
      <c r="J302" s="262"/>
      <c r="K302" s="262"/>
      <c r="L302" s="262"/>
      <c r="M302" s="262"/>
      <c r="N302" s="262"/>
      <c r="O302" s="262"/>
      <c r="P302" s="262"/>
      <c r="Q302" s="64">
        <v>3</v>
      </c>
      <c r="R302" s="270"/>
      <c r="S302" s="270"/>
      <c r="T302" s="270"/>
      <c r="U302" s="270"/>
      <c r="V302" s="270"/>
      <c r="W302" s="270"/>
      <c r="X302" s="270"/>
      <c r="Y302" s="270"/>
      <c r="Z302" s="270"/>
      <c r="AA302" s="270"/>
      <c r="AB302" s="270"/>
      <c r="AC302" s="270"/>
      <c r="AD302" s="270"/>
      <c r="AE302" s="270"/>
      <c r="AF302" s="64">
        <v>3</v>
      </c>
      <c r="AG302" s="270"/>
      <c r="AH302" s="270"/>
      <c r="AI302" s="270"/>
      <c r="AJ302" s="270"/>
      <c r="AK302" s="270"/>
      <c r="AL302" s="270"/>
      <c r="AM302" s="270"/>
      <c r="AN302" s="270"/>
      <c r="AO302" s="270"/>
      <c r="AP302" s="270"/>
      <c r="AQ302" s="270"/>
      <c r="AR302" s="270"/>
      <c r="AS302" s="270"/>
      <c r="AT302" s="270"/>
    </row>
    <row r="303" spans="1:46" s="22" customFormat="1" ht="45" customHeight="1" thickTop="1" thickBot="1" x14ac:dyDescent="0.3">
      <c r="A303" s="262" t="s">
        <v>2143</v>
      </c>
      <c r="B303" s="262" t="s">
        <v>2143</v>
      </c>
      <c r="C303" s="262" t="s">
        <v>2143</v>
      </c>
      <c r="D303" s="262" t="s">
        <v>2143</v>
      </c>
      <c r="E303" s="262" t="s">
        <v>2143</v>
      </c>
      <c r="F303" s="262" t="s">
        <v>2143</v>
      </c>
      <c r="G303" s="262" t="s">
        <v>2143</v>
      </c>
      <c r="H303" s="262" t="s">
        <v>2143</v>
      </c>
      <c r="I303" s="262" t="s">
        <v>2143</v>
      </c>
      <c r="J303" s="262" t="s">
        <v>2143</v>
      </c>
      <c r="K303" s="262" t="s">
        <v>2143</v>
      </c>
      <c r="L303" s="262" t="s">
        <v>2143</v>
      </c>
      <c r="M303" s="262" t="s">
        <v>2143</v>
      </c>
      <c r="N303" s="262" t="s">
        <v>2143</v>
      </c>
      <c r="O303" s="262" t="s">
        <v>2143</v>
      </c>
      <c r="P303" s="262" t="s">
        <v>2143</v>
      </c>
      <c r="Q303" s="64">
        <v>3</v>
      </c>
      <c r="R303" s="270"/>
      <c r="S303" s="270"/>
      <c r="T303" s="270"/>
      <c r="U303" s="270"/>
      <c r="V303" s="270"/>
      <c r="W303" s="270"/>
      <c r="X303" s="270"/>
      <c r="Y303" s="270"/>
      <c r="Z303" s="270"/>
      <c r="AA303" s="270"/>
      <c r="AB303" s="270"/>
      <c r="AC303" s="270"/>
      <c r="AD303" s="270"/>
      <c r="AE303" s="270"/>
      <c r="AF303" s="64">
        <v>3</v>
      </c>
      <c r="AG303" s="270"/>
      <c r="AH303" s="270"/>
      <c r="AI303" s="270"/>
      <c r="AJ303" s="270"/>
      <c r="AK303" s="270"/>
      <c r="AL303" s="270"/>
      <c r="AM303" s="270"/>
      <c r="AN303" s="270"/>
      <c r="AO303" s="270"/>
      <c r="AP303" s="270"/>
      <c r="AQ303" s="270"/>
      <c r="AR303" s="270"/>
      <c r="AS303" s="270"/>
      <c r="AT303" s="270"/>
    </row>
    <row r="304" spans="1:46" s="22" customFormat="1" ht="45" customHeight="1" thickTop="1" thickBot="1" x14ac:dyDescent="0.3">
      <c r="A304" s="263" t="s">
        <v>2144</v>
      </c>
      <c r="B304" s="263" t="s">
        <v>2144</v>
      </c>
      <c r="C304" s="263" t="s">
        <v>2144</v>
      </c>
      <c r="D304" s="263" t="s">
        <v>2144</v>
      </c>
      <c r="E304" s="263" t="s">
        <v>2144</v>
      </c>
      <c r="F304" s="263" t="s">
        <v>2144</v>
      </c>
      <c r="G304" s="263" t="s">
        <v>2144</v>
      </c>
      <c r="H304" s="263" t="s">
        <v>2144</v>
      </c>
      <c r="I304" s="263" t="s">
        <v>2144</v>
      </c>
      <c r="J304" s="263" t="s">
        <v>2144</v>
      </c>
      <c r="K304" s="263" t="s">
        <v>2144</v>
      </c>
      <c r="L304" s="263" t="s">
        <v>2144</v>
      </c>
      <c r="M304" s="263" t="s">
        <v>2144</v>
      </c>
      <c r="N304" s="263" t="s">
        <v>2144</v>
      </c>
      <c r="O304" s="263" t="s">
        <v>2144</v>
      </c>
      <c r="P304" s="263" t="s">
        <v>2144</v>
      </c>
      <c r="Q304" s="64">
        <v>3</v>
      </c>
      <c r="R304" s="270"/>
      <c r="S304" s="270"/>
      <c r="T304" s="270"/>
      <c r="U304" s="270"/>
      <c r="V304" s="270"/>
      <c r="W304" s="270"/>
      <c r="X304" s="270"/>
      <c r="Y304" s="270"/>
      <c r="Z304" s="270"/>
      <c r="AA304" s="270"/>
      <c r="AB304" s="270"/>
      <c r="AC304" s="270"/>
      <c r="AD304" s="270"/>
      <c r="AE304" s="270"/>
      <c r="AF304" s="64">
        <v>3</v>
      </c>
      <c r="AG304" s="270"/>
      <c r="AH304" s="270"/>
      <c r="AI304" s="270"/>
      <c r="AJ304" s="270"/>
      <c r="AK304" s="270"/>
      <c r="AL304" s="270"/>
      <c r="AM304" s="270"/>
      <c r="AN304" s="270"/>
      <c r="AO304" s="270"/>
      <c r="AP304" s="270"/>
      <c r="AQ304" s="270"/>
      <c r="AR304" s="270"/>
      <c r="AS304" s="270"/>
      <c r="AT304" s="270"/>
    </row>
    <row r="305" spans="1:46" s="22" customFormat="1" ht="45" customHeight="1" thickTop="1" thickBot="1" x14ac:dyDescent="0.3">
      <c r="A305" s="263" t="s">
        <v>2145</v>
      </c>
      <c r="B305" s="263" t="s">
        <v>2145</v>
      </c>
      <c r="C305" s="263" t="s">
        <v>2145</v>
      </c>
      <c r="D305" s="263" t="s">
        <v>2145</v>
      </c>
      <c r="E305" s="263" t="s">
        <v>2145</v>
      </c>
      <c r="F305" s="263" t="s">
        <v>2145</v>
      </c>
      <c r="G305" s="263" t="s">
        <v>2145</v>
      </c>
      <c r="H305" s="263" t="s">
        <v>2145</v>
      </c>
      <c r="I305" s="263" t="s">
        <v>2145</v>
      </c>
      <c r="J305" s="263" t="s">
        <v>2145</v>
      </c>
      <c r="K305" s="263" t="s">
        <v>2145</v>
      </c>
      <c r="L305" s="263" t="s">
        <v>2145</v>
      </c>
      <c r="M305" s="263" t="s">
        <v>2145</v>
      </c>
      <c r="N305" s="263" t="s">
        <v>2145</v>
      </c>
      <c r="O305" s="263" t="s">
        <v>2145</v>
      </c>
      <c r="P305" s="263" t="s">
        <v>2145</v>
      </c>
      <c r="Q305" s="64">
        <v>3</v>
      </c>
      <c r="R305" s="263"/>
      <c r="S305" s="263"/>
      <c r="T305" s="263"/>
      <c r="U305" s="263"/>
      <c r="V305" s="263"/>
      <c r="W305" s="263"/>
      <c r="X305" s="263"/>
      <c r="Y305" s="263"/>
      <c r="Z305" s="263"/>
      <c r="AA305" s="263"/>
      <c r="AB305" s="263"/>
      <c r="AC305" s="263"/>
      <c r="AD305" s="263"/>
      <c r="AE305" s="263"/>
      <c r="AF305" s="64">
        <v>3</v>
      </c>
      <c r="AG305" s="263"/>
      <c r="AH305" s="263"/>
      <c r="AI305" s="263"/>
      <c r="AJ305" s="263"/>
      <c r="AK305" s="263"/>
      <c r="AL305" s="263"/>
      <c r="AM305" s="263"/>
      <c r="AN305" s="263"/>
      <c r="AO305" s="263"/>
      <c r="AP305" s="263"/>
      <c r="AQ305" s="263"/>
      <c r="AR305" s="263"/>
      <c r="AS305" s="263"/>
      <c r="AT305" s="263"/>
    </row>
    <row r="306" spans="1:46" s="22" customFormat="1" ht="45" customHeight="1" thickTop="1" thickBot="1" x14ac:dyDescent="0.3">
      <c r="A306" s="262" t="s">
        <v>2146</v>
      </c>
      <c r="B306" s="262" t="s">
        <v>2146</v>
      </c>
      <c r="C306" s="262" t="s">
        <v>2146</v>
      </c>
      <c r="D306" s="262" t="s">
        <v>2146</v>
      </c>
      <c r="E306" s="262" t="s">
        <v>2146</v>
      </c>
      <c r="F306" s="262" t="s">
        <v>2146</v>
      </c>
      <c r="G306" s="262" t="s">
        <v>2146</v>
      </c>
      <c r="H306" s="262" t="s">
        <v>2146</v>
      </c>
      <c r="I306" s="262" t="s">
        <v>2146</v>
      </c>
      <c r="J306" s="262" t="s">
        <v>2146</v>
      </c>
      <c r="K306" s="262" t="s">
        <v>2146</v>
      </c>
      <c r="L306" s="262" t="s">
        <v>2146</v>
      </c>
      <c r="M306" s="262" t="s">
        <v>2146</v>
      </c>
      <c r="N306" s="262" t="s">
        <v>2146</v>
      </c>
      <c r="O306" s="262" t="s">
        <v>2146</v>
      </c>
      <c r="P306" s="262" t="s">
        <v>2146</v>
      </c>
      <c r="Q306" s="64">
        <v>3</v>
      </c>
      <c r="R306" s="263"/>
      <c r="S306" s="263"/>
      <c r="T306" s="263"/>
      <c r="U306" s="263"/>
      <c r="V306" s="263"/>
      <c r="W306" s="263"/>
      <c r="X306" s="263"/>
      <c r="Y306" s="263"/>
      <c r="Z306" s="263"/>
      <c r="AA306" s="263"/>
      <c r="AB306" s="263"/>
      <c r="AC306" s="263"/>
      <c r="AD306" s="263"/>
      <c r="AE306" s="263"/>
      <c r="AF306" s="64">
        <v>3</v>
      </c>
      <c r="AG306" s="263"/>
      <c r="AH306" s="263"/>
      <c r="AI306" s="263"/>
      <c r="AJ306" s="263"/>
      <c r="AK306" s="263"/>
      <c r="AL306" s="263"/>
      <c r="AM306" s="263"/>
      <c r="AN306" s="263"/>
      <c r="AO306" s="263"/>
      <c r="AP306" s="263"/>
      <c r="AQ306" s="263"/>
      <c r="AR306" s="263"/>
      <c r="AS306" s="263"/>
      <c r="AT306" s="263"/>
    </row>
    <row r="307" spans="1:46" s="22" customFormat="1" ht="45" customHeight="1" thickTop="1" thickBot="1" x14ac:dyDescent="0.3">
      <c r="A307" s="262" t="s">
        <v>2147</v>
      </c>
      <c r="B307" s="262" t="s">
        <v>2147</v>
      </c>
      <c r="C307" s="262" t="s">
        <v>2147</v>
      </c>
      <c r="D307" s="262" t="s">
        <v>2147</v>
      </c>
      <c r="E307" s="262" t="s">
        <v>2147</v>
      </c>
      <c r="F307" s="262" t="s">
        <v>2147</v>
      </c>
      <c r="G307" s="262" t="s">
        <v>2147</v>
      </c>
      <c r="H307" s="262" t="s">
        <v>2147</v>
      </c>
      <c r="I307" s="262" t="s">
        <v>2147</v>
      </c>
      <c r="J307" s="262" t="s">
        <v>2147</v>
      </c>
      <c r="K307" s="262" t="s">
        <v>2147</v>
      </c>
      <c r="L307" s="262" t="s">
        <v>2147</v>
      </c>
      <c r="M307" s="262" t="s">
        <v>2147</v>
      </c>
      <c r="N307" s="262" t="s">
        <v>2147</v>
      </c>
      <c r="O307" s="262" t="s">
        <v>2147</v>
      </c>
      <c r="P307" s="262" t="s">
        <v>2147</v>
      </c>
      <c r="Q307" s="64">
        <v>3</v>
      </c>
      <c r="R307" s="263"/>
      <c r="S307" s="263"/>
      <c r="T307" s="263"/>
      <c r="U307" s="263"/>
      <c r="V307" s="263"/>
      <c r="W307" s="263"/>
      <c r="X307" s="263"/>
      <c r="Y307" s="263"/>
      <c r="Z307" s="263"/>
      <c r="AA307" s="263"/>
      <c r="AB307" s="263"/>
      <c r="AC307" s="263"/>
      <c r="AD307" s="263"/>
      <c r="AE307" s="263"/>
      <c r="AF307" s="64">
        <v>3</v>
      </c>
      <c r="AG307" s="263"/>
      <c r="AH307" s="263"/>
      <c r="AI307" s="263"/>
      <c r="AJ307" s="263"/>
      <c r="AK307" s="263"/>
      <c r="AL307" s="263"/>
      <c r="AM307" s="263"/>
      <c r="AN307" s="263"/>
      <c r="AO307" s="263"/>
      <c r="AP307" s="263"/>
      <c r="AQ307" s="263"/>
      <c r="AR307" s="263"/>
      <c r="AS307" s="263"/>
      <c r="AT307" s="263"/>
    </row>
    <row r="308" spans="1:46" s="22" customFormat="1" ht="45" customHeight="1" thickTop="1" thickBot="1" x14ac:dyDescent="0.3">
      <c r="A308" s="262" t="s">
        <v>2148</v>
      </c>
      <c r="B308" s="262" t="s">
        <v>2148</v>
      </c>
      <c r="C308" s="262" t="s">
        <v>2148</v>
      </c>
      <c r="D308" s="262" t="s">
        <v>2148</v>
      </c>
      <c r="E308" s="262" t="s">
        <v>2148</v>
      </c>
      <c r="F308" s="262" t="s">
        <v>2148</v>
      </c>
      <c r="G308" s="262" t="s">
        <v>2148</v>
      </c>
      <c r="H308" s="262" t="s">
        <v>2148</v>
      </c>
      <c r="I308" s="262" t="s">
        <v>2148</v>
      </c>
      <c r="J308" s="262" t="s">
        <v>2148</v>
      </c>
      <c r="K308" s="262" t="s">
        <v>2148</v>
      </c>
      <c r="L308" s="262" t="s">
        <v>2148</v>
      </c>
      <c r="M308" s="262" t="s">
        <v>2148</v>
      </c>
      <c r="N308" s="262" t="s">
        <v>2148</v>
      </c>
      <c r="O308" s="262" t="s">
        <v>2148</v>
      </c>
      <c r="P308" s="262" t="s">
        <v>2148</v>
      </c>
      <c r="Q308" s="64">
        <v>3</v>
      </c>
      <c r="R308" s="270"/>
      <c r="S308" s="270"/>
      <c r="T308" s="270"/>
      <c r="U308" s="270"/>
      <c r="V308" s="270"/>
      <c r="W308" s="270"/>
      <c r="X308" s="270"/>
      <c r="Y308" s="270"/>
      <c r="Z308" s="270"/>
      <c r="AA308" s="270"/>
      <c r="AB308" s="270"/>
      <c r="AC308" s="270"/>
      <c r="AD308" s="270"/>
      <c r="AE308" s="270"/>
      <c r="AF308" s="64">
        <v>3</v>
      </c>
      <c r="AG308" s="270"/>
      <c r="AH308" s="270"/>
      <c r="AI308" s="270"/>
      <c r="AJ308" s="270"/>
      <c r="AK308" s="270"/>
      <c r="AL308" s="270"/>
      <c r="AM308" s="270"/>
      <c r="AN308" s="270"/>
      <c r="AO308" s="270"/>
      <c r="AP308" s="270"/>
      <c r="AQ308" s="270"/>
      <c r="AR308" s="270"/>
      <c r="AS308" s="270"/>
      <c r="AT308" s="270"/>
    </row>
    <row r="309" spans="1:46" s="22" customFormat="1" ht="45" customHeight="1" thickTop="1" thickBot="1" x14ac:dyDescent="0.3">
      <c r="A309" s="263" t="s">
        <v>2149</v>
      </c>
      <c r="B309" s="263" t="s">
        <v>2149</v>
      </c>
      <c r="C309" s="263" t="s">
        <v>2149</v>
      </c>
      <c r="D309" s="263" t="s">
        <v>2149</v>
      </c>
      <c r="E309" s="263" t="s">
        <v>2149</v>
      </c>
      <c r="F309" s="263" t="s">
        <v>2149</v>
      </c>
      <c r="G309" s="263" t="s">
        <v>2149</v>
      </c>
      <c r="H309" s="263" t="s">
        <v>2149</v>
      </c>
      <c r="I309" s="263" t="s">
        <v>2149</v>
      </c>
      <c r="J309" s="263" t="s">
        <v>2149</v>
      </c>
      <c r="K309" s="263" t="s">
        <v>2149</v>
      </c>
      <c r="L309" s="263" t="s">
        <v>2149</v>
      </c>
      <c r="M309" s="263" t="s">
        <v>2149</v>
      </c>
      <c r="N309" s="263" t="s">
        <v>2149</v>
      </c>
      <c r="O309" s="263" t="s">
        <v>2149</v>
      </c>
      <c r="P309" s="263" t="s">
        <v>2149</v>
      </c>
      <c r="Q309" s="64">
        <v>3</v>
      </c>
      <c r="R309" s="270"/>
      <c r="S309" s="270"/>
      <c r="T309" s="270"/>
      <c r="U309" s="270"/>
      <c r="V309" s="270"/>
      <c r="W309" s="270"/>
      <c r="X309" s="270"/>
      <c r="Y309" s="270"/>
      <c r="Z309" s="270"/>
      <c r="AA309" s="270"/>
      <c r="AB309" s="270"/>
      <c r="AC309" s="270"/>
      <c r="AD309" s="270"/>
      <c r="AE309" s="270"/>
      <c r="AF309" s="64">
        <v>3</v>
      </c>
      <c r="AG309" s="270"/>
      <c r="AH309" s="270"/>
      <c r="AI309" s="270"/>
      <c r="AJ309" s="270"/>
      <c r="AK309" s="270"/>
      <c r="AL309" s="270"/>
      <c r="AM309" s="270"/>
      <c r="AN309" s="270"/>
      <c r="AO309" s="270"/>
      <c r="AP309" s="270"/>
      <c r="AQ309" s="270"/>
      <c r="AR309" s="270"/>
      <c r="AS309" s="270"/>
      <c r="AT309" s="270"/>
    </row>
    <row r="310" spans="1:46" s="22" customFormat="1" ht="45" customHeight="1" thickTop="1" thickBot="1" x14ac:dyDescent="0.3">
      <c r="A310" s="263" t="s">
        <v>2150</v>
      </c>
      <c r="B310" s="263" t="s">
        <v>2150</v>
      </c>
      <c r="C310" s="263" t="s">
        <v>2150</v>
      </c>
      <c r="D310" s="263" t="s">
        <v>2150</v>
      </c>
      <c r="E310" s="263" t="s">
        <v>2150</v>
      </c>
      <c r="F310" s="263" t="s">
        <v>2150</v>
      </c>
      <c r="G310" s="263" t="s">
        <v>2150</v>
      </c>
      <c r="H310" s="263" t="s">
        <v>2150</v>
      </c>
      <c r="I310" s="263" t="s">
        <v>2150</v>
      </c>
      <c r="J310" s="263" t="s">
        <v>2150</v>
      </c>
      <c r="K310" s="263" t="s">
        <v>2150</v>
      </c>
      <c r="L310" s="263" t="s">
        <v>2150</v>
      </c>
      <c r="M310" s="263" t="s">
        <v>2150</v>
      </c>
      <c r="N310" s="263" t="s">
        <v>2150</v>
      </c>
      <c r="O310" s="263" t="s">
        <v>2150</v>
      </c>
      <c r="P310" s="263" t="s">
        <v>2150</v>
      </c>
      <c r="Q310" s="64">
        <v>3</v>
      </c>
      <c r="R310" s="263"/>
      <c r="S310" s="263"/>
      <c r="T310" s="263"/>
      <c r="U310" s="263"/>
      <c r="V310" s="263"/>
      <c r="W310" s="263"/>
      <c r="X310" s="263"/>
      <c r="Y310" s="263"/>
      <c r="Z310" s="263"/>
      <c r="AA310" s="263"/>
      <c r="AB310" s="263"/>
      <c r="AC310" s="263"/>
      <c r="AD310" s="263"/>
      <c r="AE310" s="263"/>
      <c r="AF310" s="64">
        <v>3</v>
      </c>
      <c r="AG310" s="263"/>
      <c r="AH310" s="263"/>
      <c r="AI310" s="263"/>
      <c r="AJ310" s="263"/>
      <c r="AK310" s="263"/>
      <c r="AL310" s="263"/>
      <c r="AM310" s="263"/>
      <c r="AN310" s="263"/>
      <c r="AO310" s="263"/>
      <c r="AP310" s="263"/>
      <c r="AQ310" s="263"/>
      <c r="AR310" s="263"/>
      <c r="AS310" s="263"/>
      <c r="AT310" s="263"/>
    </row>
    <row r="311" spans="1:46" s="22" customFormat="1" ht="45" customHeight="1" thickTop="1" thickBot="1" x14ac:dyDescent="0.3">
      <c r="A311" s="262" t="s">
        <v>2151</v>
      </c>
      <c r="B311" s="262" t="s">
        <v>2151</v>
      </c>
      <c r="C311" s="262" t="s">
        <v>2151</v>
      </c>
      <c r="D311" s="262" t="s">
        <v>2151</v>
      </c>
      <c r="E311" s="262" t="s">
        <v>2151</v>
      </c>
      <c r="F311" s="262" t="s">
        <v>2151</v>
      </c>
      <c r="G311" s="262" t="s">
        <v>2151</v>
      </c>
      <c r="H311" s="262" t="s">
        <v>2151</v>
      </c>
      <c r="I311" s="262" t="s">
        <v>2151</v>
      </c>
      <c r="J311" s="262" t="s">
        <v>2151</v>
      </c>
      <c r="K311" s="262" t="s">
        <v>2151</v>
      </c>
      <c r="L311" s="262" t="s">
        <v>2151</v>
      </c>
      <c r="M311" s="262" t="s">
        <v>2151</v>
      </c>
      <c r="N311" s="262" t="s">
        <v>2151</v>
      </c>
      <c r="O311" s="262" t="s">
        <v>2151</v>
      </c>
      <c r="P311" s="262" t="s">
        <v>2151</v>
      </c>
      <c r="Q311" s="64">
        <v>3</v>
      </c>
      <c r="R311" s="263"/>
      <c r="S311" s="263"/>
      <c r="T311" s="263"/>
      <c r="U311" s="263"/>
      <c r="V311" s="263"/>
      <c r="W311" s="263"/>
      <c r="X311" s="263"/>
      <c r="Y311" s="263"/>
      <c r="Z311" s="263"/>
      <c r="AA311" s="263"/>
      <c r="AB311" s="263"/>
      <c r="AC311" s="263"/>
      <c r="AD311" s="263"/>
      <c r="AE311" s="263"/>
      <c r="AF311" s="64">
        <v>3</v>
      </c>
      <c r="AG311" s="263"/>
      <c r="AH311" s="263"/>
      <c r="AI311" s="263"/>
      <c r="AJ311" s="263"/>
      <c r="AK311" s="263"/>
      <c r="AL311" s="263"/>
      <c r="AM311" s="263"/>
      <c r="AN311" s="263"/>
      <c r="AO311" s="263"/>
      <c r="AP311" s="263"/>
      <c r="AQ311" s="263"/>
      <c r="AR311" s="263"/>
      <c r="AS311" s="263"/>
      <c r="AT311" s="26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1" t="s">
        <v>57</v>
      </c>
      <c r="B313" s="271"/>
      <c r="C313" s="271"/>
      <c r="D313" s="271"/>
      <c r="E313" s="271"/>
      <c r="F313" s="271"/>
      <c r="G313" s="271"/>
      <c r="H313" s="271"/>
      <c r="I313" s="271"/>
      <c r="J313" s="271"/>
      <c r="K313" s="271"/>
      <c r="L313" s="271"/>
      <c r="M313" s="271"/>
      <c r="N313" s="271"/>
      <c r="O313" s="271"/>
      <c r="P313" s="271"/>
      <c r="Q313" s="66" t="s">
        <v>48</v>
      </c>
      <c r="R313" s="272" t="s">
        <v>49</v>
      </c>
      <c r="S313" s="272"/>
      <c r="T313" s="272"/>
      <c r="U313" s="272"/>
      <c r="V313" s="272"/>
      <c r="W313" s="272"/>
      <c r="X313" s="272"/>
      <c r="Y313" s="272"/>
      <c r="Z313" s="272"/>
      <c r="AA313" s="272"/>
      <c r="AB313" s="272"/>
      <c r="AC313" s="272"/>
      <c r="AD313" s="272"/>
      <c r="AE313" s="272"/>
      <c r="AF313" s="67" t="s">
        <v>48</v>
      </c>
      <c r="AG313" s="273" t="s">
        <v>8</v>
      </c>
      <c r="AH313" s="273"/>
      <c r="AI313" s="273"/>
      <c r="AJ313" s="273"/>
      <c r="AK313" s="273"/>
      <c r="AL313" s="273"/>
      <c r="AM313" s="273"/>
      <c r="AN313" s="273"/>
      <c r="AO313" s="273"/>
      <c r="AP313" s="273"/>
      <c r="AQ313" s="273"/>
      <c r="AR313" s="273"/>
      <c r="AS313" s="273"/>
      <c r="AT313" s="273"/>
    </row>
    <row r="314" spans="1:46" s="22" customFormat="1" ht="45" customHeight="1" thickTop="1" thickBot="1" x14ac:dyDescent="0.3">
      <c r="A314" s="262" t="s">
        <v>2152</v>
      </c>
      <c r="B314" s="262" t="s">
        <v>2152</v>
      </c>
      <c r="C314" s="262" t="s">
        <v>2152</v>
      </c>
      <c r="D314" s="262" t="s">
        <v>2152</v>
      </c>
      <c r="E314" s="262" t="s">
        <v>2152</v>
      </c>
      <c r="F314" s="262" t="s">
        <v>2152</v>
      </c>
      <c r="G314" s="262" t="s">
        <v>2152</v>
      </c>
      <c r="H314" s="262" t="s">
        <v>2152</v>
      </c>
      <c r="I314" s="262" t="s">
        <v>2152</v>
      </c>
      <c r="J314" s="262" t="s">
        <v>2152</v>
      </c>
      <c r="K314" s="262" t="s">
        <v>2152</v>
      </c>
      <c r="L314" s="262" t="s">
        <v>2152</v>
      </c>
      <c r="M314" s="262" t="s">
        <v>2152</v>
      </c>
      <c r="N314" s="262" t="s">
        <v>2152</v>
      </c>
      <c r="O314" s="262" t="s">
        <v>2152</v>
      </c>
      <c r="P314" s="262" t="s">
        <v>2152</v>
      </c>
      <c r="Q314" s="64">
        <v>2</v>
      </c>
      <c r="R314" s="263"/>
      <c r="S314" s="263"/>
      <c r="T314" s="263"/>
      <c r="U314" s="263"/>
      <c r="V314" s="263"/>
      <c r="W314" s="263"/>
      <c r="X314" s="263"/>
      <c r="Y314" s="263"/>
      <c r="Z314" s="263"/>
      <c r="AA314" s="263"/>
      <c r="AB314" s="263"/>
      <c r="AC314" s="263"/>
      <c r="AD314" s="263"/>
      <c r="AE314" s="263"/>
      <c r="AF314" s="64">
        <v>2</v>
      </c>
      <c r="AG314" s="263"/>
      <c r="AH314" s="263"/>
      <c r="AI314" s="263"/>
      <c r="AJ314" s="263"/>
      <c r="AK314" s="263"/>
      <c r="AL314" s="263"/>
      <c r="AM314" s="263"/>
      <c r="AN314" s="263"/>
      <c r="AO314" s="263"/>
      <c r="AP314" s="263"/>
      <c r="AQ314" s="263"/>
      <c r="AR314" s="263"/>
      <c r="AS314" s="263"/>
      <c r="AT314" s="263"/>
    </row>
    <row r="315" spans="1:46" s="22" customFormat="1" ht="45" customHeight="1" thickTop="1" thickBot="1" x14ac:dyDescent="0.3">
      <c r="A315" s="262" t="s">
        <v>2153</v>
      </c>
      <c r="B315" s="262" t="s">
        <v>2153</v>
      </c>
      <c r="C315" s="262" t="s">
        <v>2153</v>
      </c>
      <c r="D315" s="262" t="s">
        <v>2153</v>
      </c>
      <c r="E315" s="262" t="s">
        <v>2153</v>
      </c>
      <c r="F315" s="262" t="s">
        <v>2153</v>
      </c>
      <c r="G315" s="262" t="s">
        <v>2153</v>
      </c>
      <c r="H315" s="262" t="s">
        <v>2153</v>
      </c>
      <c r="I315" s="262" t="s">
        <v>2153</v>
      </c>
      <c r="J315" s="262" t="s">
        <v>2153</v>
      </c>
      <c r="K315" s="262" t="s">
        <v>2153</v>
      </c>
      <c r="L315" s="262" t="s">
        <v>2153</v>
      </c>
      <c r="M315" s="262" t="s">
        <v>2153</v>
      </c>
      <c r="N315" s="262" t="s">
        <v>2153</v>
      </c>
      <c r="O315" s="262" t="s">
        <v>2153</v>
      </c>
      <c r="P315" s="262" t="s">
        <v>2153</v>
      </c>
      <c r="Q315" s="64">
        <v>2</v>
      </c>
      <c r="R315" s="270"/>
      <c r="S315" s="270"/>
      <c r="T315" s="270"/>
      <c r="U315" s="270"/>
      <c r="V315" s="270"/>
      <c r="W315" s="270"/>
      <c r="X315" s="270"/>
      <c r="Y315" s="270"/>
      <c r="Z315" s="270"/>
      <c r="AA315" s="270"/>
      <c r="AB315" s="270"/>
      <c r="AC315" s="270"/>
      <c r="AD315" s="270"/>
      <c r="AE315" s="270"/>
      <c r="AF315" s="64">
        <v>2</v>
      </c>
      <c r="AG315" s="270"/>
      <c r="AH315" s="270"/>
      <c r="AI315" s="270"/>
      <c r="AJ315" s="270"/>
      <c r="AK315" s="270"/>
      <c r="AL315" s="270"/>
      <c r="AM315" s="270"/>
      <c r="AN315" s="270"/>
      <c r="AO315" s="270"/>
      <c r="AP315" s="270"/>
      <c r="AQ315" s="270"/>
      <c r="AR315" s="270"/>
      <c r="AS315" s="270"/>
      <c r="AT315" s="270"/>
    </row>
    <row r="316" spans="1:46" s="22" customFormat="1" ht="45" customHeight="1" thickTop="1" thickBot="1" x14ac:dyDescent="0.3">
      <c r="A316" s="262" t="s">
        <v>2154</v>
      </c>
      <c r="B316" s="262" t="s">
        <v>2154</v>
      </c>
      <c r="C316" s="262" t="s">
        <v>2154</v>
      </c>
      <c r="D316" s="262" t="s">
        <v>2154</v>
      </c>
      <c r="E316" s="262" t="s">
        <v>2154</v>
      </c>
      <c r="F316" s="262" t="s">
        <v>2154</v>
      </c>
      <c r="G316" s="262" t="s">
        <v>2154</v>
      </c>
      <c r="H316" s="262" t="s">
        <v>2154</v>
      </c>
      <c r="I316" s="262" t="s">
        <v>2154</v>
      </c>
      <c r="J316" s="262" t="s">
        <v>2154</v>
      </c>
      <c r="K316" s="262" t="s">
        <v>2154</v>
      </c>
      <c r="L316" s="262" t="s">
        <v>2154</v>
      </c>
      <c r="M316" s="262" t="s">
        <v>2154</v>
      </c>
      <c r="N316" s="262" t="s">
        <v>2154</v>
      </c>
      <c r="O316" s="262" t="s">
        <v>2154</v>
      </c>
      <c r="P316" s="262" t="s">
        <v>2154</v>
      </c>
      <c r="Q316" s="64">
        <v>2</v>
      </c>
      <c r="R316" s="263"/>
      <c r="S316" s="263"/>
      <c r="T316" s="263"/>
      <c r="U316" s="263"/>
      <c r="V316" s="263"/>
      <c r="W316" s="263"/>
      <c r="X316" s="263"/>
      <c r="Y316" s="263"/>
      <c r="Z316" s="263"/>
      <c r="AA316" s="263"/>
      <c r="AB316" s="263"/>
      <c r="AC316" s="263"/>
      <c r="AD316" s="263"/>
      <c r="AE316" s="263"/>
      <c r="AF316" s="64">
        <v>2</v>
      </c>
      <c r="AG316" s="263"/>
      <c r="AH316" s="263"/>
      <c r="AI316" s="263"/>
      <c r="AJ316" s="263"/>
      <c r="AK316" s="263"/>
      <c r="AL316" s="263"/>
      <c r="AM316" s="263"/>
      <c r="AN316" s="263"/>
      <c r="AO316" s="263"/>
      <c r="AP316" s="263"/>
      <c r="AQ316" s="263"/>
      <c r="AR316" s="263"/>
      <c r="AS316" s="263"/>
      <c r="AT316" s="263"/>
    </row>
    <row r="317" spans="1:46" s="22" customFormat="1" ht="45" customHeight="1" thickTop="1" thickBot="1" x14ac:dyDescent="0.3">
      <c r="A317" s="262" t="s">
        <v>2155</v>
      </c>
      <c r="B317" s="262" t="s">
        <v>2155</v>
      </c>
      <c r="C317" s="262" t="s">
        <v>2155</v>
      </c>
      <c r="D317" s="262" t="s">
        <v>2155</v>
      </c>
      <c r="E317" s="262" t="s">
        <v>2155</v>
      </c>
      <c r="F317" s="262" t="s">
        <v>2155</v>
      </c>
      <c r="G317" s="262" t="s">
        <v>2155</v>
      </c>
      <c r="H317" s="262" t="s">
        <v>2155</v>
      </c>
      <c r="I317" s="262" t="s">
        <v>2155</v>
      </c>
      <c r="J317" s="262" t="s">
        <v>2155</v>
      </c>
      <c r="K317" s="262" t="s">
        <v>2155</v>
      </c>
      <c r="L317" s="262" t="s">
        <v>2155</v>
      </c>
      <c r="M317" s="262" t="s">
        <v>2155</v>
      </c>
      <c r="N317" s="262" t="s">
        <v>2155</v>
      </c>
      <c r="O317" s="262" t="s">
        <v>2155</v>
      </c>
      <c r="P317" s="262" t="s">
        <v>2155</v>
      </c>
      <c r="Q317" s="64">
        <v>2</v>
      </c>
      <c r="R317" s="263"/>
      <c r="S317" s="263"/>
      <c r="T317" s="263"/>
      <c r="U317" s="263"/>
      <c r="V317" s="263"/>
      <c r="W317" s="263"/>
      <c r="X317" s="263"/>
      <c r="Y317" s="263"/>
      <c r="Z317" s="263"/>
      <c r="AA317" s="263"/>
      <c r="AB317" s="263"/>
      <c r="AC317" s="263"/>
      <c r="AD317" s="263"/>
      <c r="AE317" s="263"/>
      <c r="AF317" s="64">
        <v>2</v>
      </c>
      <c r="AG317" s="263"/>
      <c r="AH317" s="263"/>
      <c r="AI317" s="263"/>
      <c r="AJ317" s="263"/>
      <c r="AK317" s="263"/>
      <c r="AL317" s="263"/>
      <c r="AM317" s="263"/>
      <c r="AN317" s="263"/>
      <c r="AO317" s="263"/>
      <c r="AP317" s="263"/>
      <c r="AQ317" s="263"/>
      <c r="AR317" s="263"/>
      <c r="AS317" s="263"/>
      <c r="AT317" s="263"/>
    </row>
    <row r="318" spans="1:46" s="22" customFormat="1" ht="45" customHeight="1" thickTop="1" thickBot="1" x14ac:dyDescent="0.3">
      <c r="A318" s="262" t="s">
        <v>2156</v>
      </c>
      <c r="B318" s="262" t="s">
        <v>2156</v>
      </c>
      <c r="C318" s="262" t="s">
        <v>2156</v>
      </c>
      <c r="D318" s="262" t="s">
        <v>2156</v>
      </c>
      <c r="E318" s="262" t="s">
        <v>2156</v>
      </c>
      <c r="F318" s="262" t="s">
        <v>2156</v>
      </c>
      <c r="G318" s="262" t="s">
        <v>2156</v>
      </c>
      <c r="H318" s="262" t="s">
        <v>2156</v>
      </c>
      <c r="I318" s="262" t="s">
        <v>2156</v>
      </c>
      <c r="J318" s="262" t="s">
        <v>2156</v>
      </c>
      <c r="K318" s="262" t="s">
        <v>2156</v>
      </c>
      <c r="L318" s="262" t="s">
        <v>2156</v>
      </c>
      <c r="M318" s="262" t="s">
        <v>2156</v>
      </c>
      <c r="N318" s="262" t="s">
        <v>2156</v>
      </c>
      <c r="O318" s="262" t="s">
        <v>2156</v>
      </c>
      <c r="P318" s="262" t="s">
        <v>2156</v>
      </c>
      <c r="Q318" s="64">
        <v>2</v>
      </c>
      <c r="R318" s="263"/>
      <c r="S318" s="263"/>
      <c r="T318" s="263"/>
      <c r="U318" s="263"/>
      <c r="V318" s="263"/>
      <c r="W318" s="263"/>
      <c r="X318" s="263"/>
      <c r="Y318" s="263"/>
      <c r="Z318" s="263"/>
      <c r="AA318" s="263"/>
      <c r="AB318" s="263"/>
      <c r="AC318" s="263"/>
      <c r="AD318" s="263"/>
      <c r="AE318" s="263"/>
      <c r="AF318" s="64">
        <v>2</v>
      </c>
      <c r="AG318" s="263"/>
      <c r="AH318" s="263"/>
      <c r="AI318" s="263"/>
      <c r="AJ318" s="263"/>
      <c r="AK318" s="263"/>
      <c r="AL318" s="263"/>
      <c r="AM318" s="263"/>
      <c r="AN318" s="263"/>
      <c r="AO318" s="263"/>
      <c r="AP318" s="263"/>
      <c r="AQ318" s="263"/>
      <c r="AR318" s="263"/>
      <c r="AS318" s="263"/>
      <c r="AT318" s="26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5" t="s">
        <v>2157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66" t="s">
        <v>45</v>
      </c>
      <c r="AH321" s="266"/>
      <c r="AI321" s="266"/>
      <c r="AJ321" s="266"/>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46</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7" t="s">
        <v>47</v>
      </c>
      <c r="B325" s="267"/>
      <c r="C325" s="267"/>
      <c r="D325" s="267"/>
      <c r="E325" s="267"/>
      <c r="F325" s="267"/>
      <c r="G325" s="267"/>
      <c r="H325" s="267"/>
      <c r="I325" s="267"/>
      <c r="J325" s="267"/>
      <c r="K325" s="267"/>
      <c r="L325" s="267"/>
      <c r="M325" s="267"/>
      <c r="N325" s="267"/>
      <c r="O325" s="267"/>
      <c r="P325" s="267"/>
      <c r="Q325" s="61"/>
      <c r="R325" s="56"/>
      <c r="S325" s="56"/>
      <c r="T325" s="56"/>
      <c r="U325" s="56"/>
      <c r="V325" s="268"/>
      <c r="W325" s="268"/>
      <c r="X325" s="268"/>
      <c r="Y325" s="268"/>
      <c r="Z325" s="268"/>
      <c r="AA325" s="268"/>
      <c r="AB325" s="268"/>
      <c r="AC325" s="268"/>
      <c r="AD325" s="268"/>
      <c r="AE325" s="268"/>
      <c r="AF325" s="61"/>
      <c r="AG325" s="56"/>
      <c r="AH325" s="56"/>
      <c r="AI325" s="56"/>
      <c r="AJ325" s="56"/>
      <c r="AK325" s="268"/>
      <c r="AL325" s="268"/>
      <c r="AM325" s="268"/>
      <c r="AN325" s="268"/>
      <c r="AO325" s="268"/>
      <c r="AP325" s="268"/>
      <c r="AQ325" s="268"/>
      <c r="AR325" s="268"/>
      <c r="AS325" s="268"/>
      <c r="AT325" s="268"/>
    </row>
    <row r="326" spans="1:46" s="22" customFormat="1" ht="45" customHeight="1" thickTop="1" thickBot="1" x14ac:dyDescent="0.3">
      <c r="A326" s="259" t="s">
        <v>25</v>
      </c>
      <c r="B326" s="259"/>
      <c r="C326" s="259"/>
      <c r="D326" s="259"/>
      <c r="E326" s="259"/>
      <c r="F326" s="259"/>
      <c r="G326" s="259"/>
      <c r="H326" s="259"/>
      <c r="I326" s="259"/>
      <c r="J326" s="259"/>
      <c r="K326" s="259"/>
      <c r="L326" s="259"/>
      <c r="M326" s="259"/>
      <c r="N326" s="259"/>
      <c r="O326" s="259"/>
      <c r="P326" s="259"/>
      <c r="Q326" s="62" t="s">
        <v>48</v>
      </c>
      <c r="R326" s="260" t="s">
        <v>49</v>
      </c>
      <c r="S326" s="260"/>
      <c r="T326" s="260"/>
      <c r="U326" s="260"/>
      <c r="V326" s="260"/>
      <c r="W326" s="260"/>
      <c r="X326" s="260"/>
      <c r="Y326" s="260"/>
      <c r="Z326" s="260"/>
      <c r="AA326" s="260"/>
      <c r="AB326" s="260"/>
      <c r="AC326" s="260"/>
      <c r="AD326" s="260"/>
      <c r="AE326" s="260"/>
      <c r="AF326" s="63" t="s">
        <v>48</v>
      </c>
      <c r="AG326" s="261" t="s">
        <v>8</v>
      </c>
      <c r="AH326" s="261"/>
      <c r="AI326" s="261"/>
      <c r="AJ326" s="261"/>
      <c r="AK326" s="261"/>
      <c r="AL326" s="261"/>
      <c r="AM326" s="261"/>
      <c r="AN326" s="261"/>
      <c r="AO326" s="261"/>
      <c r="AP326" s="261"/>
      <c r="AQ326" s="261"/>
      <c r="AR326" s="261"/>
      <c r="AS326" s="261"/>
      <c r="AT326" s="261"/>
    </row>
    <row r="327" spans="1:46" s="22" customFormat="1" ht="45" customHeight="1" thickTop="1" thickBot="1" x14ac:dyDescent="0.3">
      <c r="A327" s="262" t="s">
        <v>890</v>
      </c>
      <c r="B327" s="262" t="s">
        <v>890</v>
      </c>
      <c r="C327" s="262" t="s">
        <v>890</v>
      </c>
      <c r="D327" s="262" t="s">
        <v>890</v>
      </c>
      <c r="E327" s="262" t="s">
        <v>890</v>
      </c>
      <c r="F327" s="262" t="s">
        <v>890</v>
      </c>
      <c r="G327" s="262" t="s">
        <v>890</v>
      </c>
      <c r="H327" s="262" t="s">
        <v>890</v>
      </c>
      <c r="I327" s="262" t="s">
        <v>890</v>
      </c>
      <c r="J327" s="262" t="s">
        <v>890</v>
      </c>
      <c r="K327" s="262" t="s">
        <v>890</v>
      </c>
      <c r="L327" s="262" t="s">
        <v>890</v>
      </c>
      <c r="M327" s="262" t="s">
        <v>890</v>
      </c>
      <c r="N327" s="262" t="s">
        <v>890</v>
      </c>
      <c r="O327" s="262" t="s">
        <v>890</v>
      </c>
      <c r="P327" s="262" t="s">
        <v>890</v>
      </c>
      <c r="Q327" s="64">
        <v>2</v>
      </c>
      <c r="R327" s="263"/>
      <c r="S327" s="263"/>
      <c r="T327" s="263"/>
      <c r="U327" s="263"/>
      <c r="V327" s="263"/>
      <c r="W327" s="263"/>
      <c r="X327" s="263"/>
      <c r="Y327" s="263"/>
      <c r="Z327" s="263"/>
      <c r="AA327" s="263"/>
      <c r="AB327" s="263"/>
      <c r="AC327" s="263"/>
      <c r="AD327" s="263"/>
      <c r="AE327" s="263"/>
      <c r="AF327" s="64">
        <v>2</v>
      </c>
      <c r="AG327" s="263"/>
      <c r="AH327" s="263"/>
      <c r="AI327" s="263"/>
      <c r="AJ327" s="263"/>
      <c r="AK327" s="263"/>
      <c r="AL327" s="263"/>
      <c r="AM327" s="263"/>
      <c r="AN327" s="263"/>
      <c r="AO327" s="263"/>
      <c r="AP327" s="263"/>
      <c r="AQ327" s="263"/>
      <c r="AR327" s="263"/>
      <c r="AS327" s="263"/>
      <c r="AT327" s="263"/>
    </row>
    <row r="328" spans="1:46" s="22" customFormat="1" ht="45" customHeight="1" thickTop="1" thickBot="1" x14ac:dyDescent="0.3">
      <c r="A328" s="262" t="s">
        <v>891</v>
      </c>
      <c r="B328" s="262" t="s">
        <v>891</v>
      </c>
      <c r="C328" s="262" t="s">
        <v>891</v>
      </c>
      <c r="D328" s="262" t="s">
        <v>891</v>
      </c>
      <c r="E328" s="262" t="s">
        <v>891</v>
      </c>
      <c r="F328" s="262" t="s">
        <v>891</v>
      </c>
      <c r="G328" s="262" t="s">
        <v>891</v>
      </c>
      <c r="H328" s="262" t="s">
        <v>891</v>
      </c>
      <c r="I328" s="262" t="s">
        <v>891</v>
      </c>
      <c r="J328" s="262" t="s">
        <v>891</v>
      </c>
      <c r="K328" s="262" t="s">
        <v>891</v>
      </c>
      <c r="L328" s="262" t="s">
        <v>891</v>
      </c>
      <c r="M328" s="262" t="s">
        <v>891</v>
      </c>
      <c r="N328" s="262" t="s">
        <v>891</v>
      </c>
      <c r="O328" s="262" t="s">
        <v>891</v>
      </c>
      <c r="P328" s="262" t="s">
        <v>891</v>
      </c>
      <c r="Q328" s="64">
        <v>2</v>
      </c>
      <c r="R328" s="270"/>
      <c r="S328" s="270"/>
      <c r="T328" s="270"/>
      <c r="U328" s="270"/>
      <c r="V328" s="270"/>
      <c r="W328" s="270"/>
      <c r="X328" s="270"/>
      <c r="Y328" s="270"/>
      <c r="Z328" s="270"/>
      <c r="AA328" s="270"/>
      <c r="AB328" s="270"/>
      <c r="AC328" s="270"/>
      <c r="AD328" s="270"/>
      <c r="AE328" s="270"/>
      <c r="AF328" s="64">
        <v>2</v>
      </c>
      <c r="AG328" s="270"/>
      <c r="AH328" s="270"/>
      <c r="AI328" s="270"/>
      <c r="AJ328" s="270"/>
      <c r="AK328" s="270"/>
      <c r="AL328" s="270"/>
      <c r="AM328" s="270"/>
      <c r="AN328" s="270"/>
      <c r="AO328" s="270"/>
      <c r="AP328" s="270"/>
      <c r="AQ328" s="270"/>
      <c r="AR328" s="270"/>
      <c r="AS328" s="270"/>
      <c r="AT328" s="270"/>
    </row>
    <row r="329" spans="1:46" s="22" customFormat="1" ht="45" customHeight="1" thickTop="1" thickBot="1" x14ac:dyDescent="0.3">
      <c r="A329" s="262" t="s">
        <v>2158</v>
      </c>
      <c r="B329" s="262" t="s">
        <v>2158</v>
      </c>
      <c r="C329" s="262" t="s">
        <v>2158</v>
      </c>
      <c r="D329" s="262" t="s">
        <v>2158</v>
      </c>
      <c r="E329" s="262" t="s">
        <v>2158</v>
      </c>
      <c r="F329" s="262" t="s">
        <v>2158</v>
      </c>
      <c r="G329" s="262" t="s">
        <v>2158</v>
      </c>
      <c r="H329" s="262" t="s">
        <v>2158</v>
      </c>
      <c r="I329" s="262" t="s">
        <v>2158</v>
      </c>
      <c r="J329" s="262" t="s">
        <v>2158</v>
      </c>
      <c r="K329" s="262" t="s">
        <v>2158</v>
      </c>
      <c r="L329" s="262" t="s">
        <v>2158</v>
      </c>
      <c r="M329" s="262" t="s">
        <v>2158</v>
      </c>
      <c r="N329" s="262" t="s">
        <v>2158</v>
      </c>
      <c r="O329" s="262" t="s">
        <v>2158</v>
      </c>
      <c r="P329" s="262" t="s">
        <v>2158</v>
      </c>
      <c r="Q329" s="64">
        <v>2</v>
      </c>
      <c r="R329" s="270"/>
      <c r="S329" s="270"/>
      <c r="T329" s="270"/>
      <c r="U329" s="270"/>
      <c r="V329" s="270"/>
      <c r="W329" s="270"/>
      <c r="X329" s="270"/>
      <c r="Y329" s="270"/>
      <c r="Z329" s="270"/>
      <c r="AA329" s="270"/>
      <c r="AB329" s="270"/>
      <c r="AC329" s="270"/>
      <c r="AD329" s="270"/>
      <c r="AE329" s="270"/>
      <c r="AF329" s="64">
        <v>2</v>
      </c>
      <c r="AG329" s="270"/>
      <c r="AH329" s="270"/>
      <c r="AI329" s="270"/>
      <c r="AJ329" s="270"/>
      <c r="AK329" s="270"/>
      <c r="AL329" s="270"/>
      <c r="AM329" s="270"/>
      <c r="AN329" s="270"/>
      <c r="AO329" s="270"/>
      <c r="AP329" s="270"/>
      <c r="AQ329" s="270"/>
      <c r="AR329" s="270"/>
      <c r="AS329" s="270"/>
      <c r="AT329" s="270"/>
    </row>
    <row r="330" spans="1:46" s="22" customFormat="1" ht="45" customHeight="1" thickTop="1" thickBot="1" x14ac:dyDescent="0.3">
      <c r="A330" s="262" t="s">
        <v>2159</v>
      </c>
      <c r="B330" s="262" t="s">
        <v>2159</v>
      </c>
      <c r="C330" s="262" t="s">
        <v>2159</v>
      </c>
      <c r="D330" s="262" t="s">
        <v>2159</v>
      </c>
      <c r="E330" s="262" t="s">
        <v>2159</v>
      </c>
      <c r="F330" s="262" t="s">
        <v>2159</v>
      </c>
      <c r="G330" s="262" t="s">
        <v>2159</v>
      </c>
      <c r="H330" s="262" t="s">
        <v>2159</v>
      </c>
      <c r="I330" s="262" t="s">
        <v>2159</v>
      </c>
      <c r="J330" s="262" t="s">
        <v>2159</v>
      </c>
      <c r="K330" s="262" t="s">
        <v>2159</v>
      </c>
      <c r="L330" s="262" t="s">
        <v>2159</v>
      </c>
      <c r="M330" s="262" t="s">
        <v>2159</v>
      </c>
      <c r="N330" s="262" t="s">
        <v>2159</v>
      </c>
      <c r="O330" s="262" t="s">
        <v>2159</v>
      </c>
      <c r="P330" s="262" t="s">
        <v>2159</v>
      </c>
      <c r="Q330" s="64">
        <v>2</v>
      </c>
      <c r="R330" s="270"/>
      <c r="S330" s="270"/>
      <c r="T330" s="270"/>
      <c r="U330" s="270"/>
      <c r="V330" s="270"/>
      <c r="W330" s="270"/>
      <c r="X330" s="270"/>
      <c r="Y330" s="270"/>
      <c r="Z330" s="270"/>
      <c r="AA330" s="270"/>
      <c r="AB330" s="270"/>
      <c r="AC330" s="270"/>
      <c r="AD330" s="270"/>
      <c r="AE330" s="270"/>
      <c r="AF330" s="64">
        <v>2</v>
      </c>
      <c r="AG330" s="270"/>
      <c r="AH330" s="270"/>
      <c r="AI330" s="270"/>
      <c r="AJ330" s="270"/>
      <c r="AK330" s="270"/>
      <c r="AL330" s="270"/>
      <c r="AM330" s="270"/>
      <c r="AN330" s="270"/>
      <c r="AO330" s="270"/>
      <c r="AP330" s="270"/>
      <c r="AQ330" s="270"/>
      <c r="AR330" s="270"/>
      <c r="AS330" s="270"/>
      <c r="AT330" s="270"/>
    </row>
    <row r="331" spans="1:46" s="22" customFormat="1" ht="45" customHeight="1" thickTop="1" thickBot="1" x14ac:dyDescent="0.3">
      <c r="A331" s="263" t="s">
        <v>2160</v>
      </c>
      <c r="B331" s="263" t="s">
        <v>2160</v>
      </c>
      <c r="C331" s="263" t="s">
        <v>2160</v>
      </c>
      <c r="D331" s="263" t="s">
        <v>2160</v>
      </c>
      <c r="E331" s="263" t="s">
        <v>2160</v>
      </c>
      <c r="F331" s="263" t="s">
        <v>2160</v>
      </c>
      <c r="G331" s="263" t="s">
        <v>2160</v>
      </c>
      <c r="H331" s="263" t="s">
        <v>2160</v>
      </c>
      <c r="I331" s="263" t="s">
        <v>2160</v>
      </c>
      <c r="J331" s="263" t="s">
        <v>2160</v>
      </c>
      <c r="K331" s="263" t="s">
        <v>2160</v>
      </c>
      <c r="L331" s="263" t="s">
        <v>2160</v>
      </c>
      <c r="M331" s="263" t="s">
        <v>2160</v>
      </c>
      <c r="N331" s="263" t="s">
        <v>2160</v>
      </c>
      <c r="O331" s="263" t="s">
        <v>2160</v>
      </c>
      <c r="P331" s="263" t="s">
        <v>2160</v>
      </c>
      <c r="Q331" s="64">
        <v>2</v>
      </c>
      <c r="R331" s="270"/>
      <c r="S331" s="270"/>
      <c r="T331" s="270"/>
      <c r="U331" s="270"/>
      <c r="V331" s="270"/>
      <c r="W331" s="270"/>
      <c r="X331" s="270"/>
      <c r="Y331" s="270"/>
      <c r="Z331" s="270"/>
      <c r="AA331" s="270"/>
      <c r="AB331" s="270"/>
      <c r="AC331" s="270"/>
      <c r="AD331" s="270"/>
      <c r="AE331" s="270"/>
      <c r="AF331" s="64">
        <v>2</v>
      </c>
      <c r="AG331" s="270"/>
      <c r="AH331" s="270"/>
      <c r="AI331" s="270"/>
      <c r="AJ331" s="270"/>
      <c r="AK331" s="270"/>
      <c r="AL331" s="270"/>
      <c r="AM331" s="270"/>
      <c r="AN331" s="270"/>
      <c r="AO331" s="270"/>
      <c r="AP331" s="270"/>
      <c r="AQ331" s="270"/>
      <c r="AR331" s="270"/>
      <c r="AS331" s="270"/>
      <c r="AT331" s="270"/>
    </row>
    <row r="332" spans="1:46" s="22" customFormat="1" ht="45" customHeight="1" thickTop="1" thickBot="1" x14ac:dyDescent="0.3">
      <c r="A332" s="263" t="s">
        <v>2161</v>
      </c>
      <c r="B332" s="263" t="s">
        <v>2161</v>
      </c>
      <c r="C332" s="263" t="s">
        <v>2161</v>
      </c>
      <c r="D332" s="263" t="s">
        <v>2161</v>
      </c>
      <c r="E332" s="263" t="s">
        <v>2161</v>
      </c>
      <c r="F332" s="263" t="s">
        <v>2161</v>
      </c>
      <c r="G332" s="263" t="s">
        <v>2161</v>
      </c>
      <c r="H332" s="263" t="s">
        <v>2161</v>
      </c>
      <c r="I332" s="263" t="s">
        <v>2161</v>
      </c>
      <c r="J332" s="263" t="s">
        <v>2161</v>
      </c>
      <c r="K332" s="263" t="s">
        <v>2161</v>
      </c>
      <c r="L332" s="263" t="s">
        <v>2161</v>
      </c>
      <c r="M332" s="263" t="s">
        <v>2161</v>
      </c>
      <c r="N332" s="263" t="s">
        <v>2161</v>
      </c>
      <c r="O332" s="263" t="s">
        <v>2161</v>
      </c>
      <c r="P332" s="263" t="s">
        <v>2161</v>
      </c>
      <c r="Q332" s="64">
        <v>2</v>
      </c>
      <c r="R332" s="263"/>
      <c r="S332" s="263"/>
      <c r="T332" s="263"/>
      <c r="U332" s="263"/>
      <c r="V332" s="263"/>
      <c r="W332" s="263"/>
      <c r="X332" s="263"/>
      <c r="Y332" s="263"/>
      <c r="Z332" s="263"/>
      <c r="AA332" s="263"/>
      <c r="AB332" s="263"/>
      <c r="AC332" s="263"/>
      <c r="AD332" s="263"/>
      <c r="AE332" s="263"/>
      <c r="AF332" s="64">
        <v>2</v>
      </c>
      <c r="AG332" s="263"/>
      <c r="AH332" s="263"/>
      <c r="AI332" s="263"/>
      <c r="AJ332" s="263"/>
      <c r="AK332" s="263"/>
      <c r="AL332" s="263"/>
      <c r="AM332" s="263"/>
      <c r="AN332" s="263"/>
      <c r="AO332" s="263"/>
      <c r="AP332" s="263"/>
      <c r="AQ332" s="263"/>
      <c r="AR332" s="263"/>
      <c r="AS332" s="263"/>
      <c r="AT332" s="263"/>
    </row>
    <row r="333" spans="1:46" s="22" customFormat="1" ht="45" customHeight="1" thickTop="1" thickBot="1" x14ac:dyDescent="0.3">
      <c r="A333" s="262" t="s">
        <v>2162</v>
      </c>
      <c r="B333" s="262" t="s">
        <v>2162</v>
      </c>
      <c r="C333" s="262" t="s">
        <v>2162</v>
      </c>
      <c r="D333" s="262" t="s">
        <v>2162</v>
      </c>
      <c r="E333" s="262" t="s">
        <v>2162</v>
      </c>
      <c r="F333" s="262" t="s">
        <v>2162</v>
      </c>
      <c r="G333" s="262" t="s">
        <v>2162</v>
      </c>
      <c r="H333" s="262" t="s">
        <v>2162</v>
      </c>
      <c r="I333" s="262" t="s">
        <v>2162</v>
      </c>
      <c r="J333" s="262" t="s">
        <v>2162</v>
      </c>
      <c r="K333" s="262" t="s">
        <v>2162</v>
      </c>
      <c r="L333" s="262" t="s">
        <v>2162</v>
      </c>
      <c r="M333" s="262" t="s">
        <v>2162</v>
      </c>
      <c r="N333" s="262" t="s">
        <v>2162</v>
      </c>
      <c r="O333" s="262" t="s">
        <v>2162</v>
      </c>
      <c r="P333" s="262" t="s">
        <v>2162</v>
      </c>
      <c r="Q333" s="64">
        <v>2</v>
      </c>
      <c r="R333" s="263"/>
      <c r="S333" s="263"/>
      <c r="T333" s="263"/>
      <c r="U333" s="263"/>
      <c r="V333" s="263"/>
      <c r="W333" s="263"/>
      <c r="X333" s="263"/>
      <c r="Y333" s="263"/>
      <c r="Z333" s="263"/>
      <c r="AA333" s="263"/>
      <c r="AB333" s="263"/>
      <c r="AC333" s="263"/>
      <c r="AD333" s="263"/>
      <c r="AE333" s="263"/>
      <c r="AF333" s="64">
        <v>2</v>
      </c>
      <c r="AG333" s="263"/>
      <c r="AH333" s="263"/>
      <c r="AI333" s="263"/>
      <c r="AJ333" s="263"/>
      <c r="AK333" s="263"/>
      <c r="AL333" s="263"/>
      <c r="AM333" s="263"/>
      <c r="AN333" s="263"/>
      <c r="AO333" s="263"/>
      <c r="AP333" s="263"/>
      <c r="AQ333" s="263"/>
      <c r="AR333" s="263"/>
      <c r="AS333" s="263"/>
      <c r="AT333" s="263"/>
    </row>
    <row r="334" spans="1:46" s="22" customFormat="1" ht="45" customHeight="1" thickTop="1" thickBot="1" x14ac:dyDescent="0.3">
      <c r="A334" s="262" t="s">
        <v>2163</v>
      </c>
      <c r="B334" s="262" t="s">
        <v>2163</v>
      </c>
      <c r="C334" s="262" t="s">
        <v>2163</v>
      </c>
      <c r="D334" s="262" t="s">
        <v>2163</v>
      </c>
      <c r="E334" s="262" t="s">
        <v>2163</v>
      </c>
      <c r="F334" s="262" t="s">
        <v>2163</v>
      </c>
      <c r="G334" s="262" t="s">
        <v>2163</v>
      </c>
      <c r="H334" s="262" t="s">
        <v>2163</v>
      </c>
      <c r="I334" s="262" t="s">
        <v>2163</v>
      </c>
      <c r="J334" s="262" t="s">
        <v>2163</v>
      </c>
      <c r="K334" s="262" t="s">
        <v>2163</v>
      </c>
      <c r="L334" s="262" t="s">
        <v>2163</v>
      </c>
      <c r="M334" s="262" t="s">
        <v>2163</v>
      </c>
      <c r="N334" s="262" t="s">
        <v>2163</v>
      </c>
      <c r="O334" s="262" t="s">
        <v>2163</v>
      </c>
      <c r="P334" s="262" t="s">
        <v>2163</v>
      </c>
      <c r="Q334" s="64">
        <v>2</v>
      </c>
      <c r="R334" s="270"/>
      <c r="S334" s="270"/>
      <c r="T334" s="270"/>
      <c r="U334" s="270"/>
      <c r="V334" s="270"/>
      <c r="W334" s="270"/>
      <c r="X334" s="270"/>
      <c r="Y334" s="270"/>
      <c r="Z334" s="270"/>
      <c r="AA334" s="270"/>
      <c r="AB334" s="270"/>
      <c r="AC334" s="270"/>
      <c r="AD334" s="270"/>
      <c r="AE334" s="270"/>
      <c r="AF334" s="64">
        <v>2</v>
      </c>
      <c r="AG334" s="270"/>
      <c r="AH334" s="270"/>
      <c r="AI334" s="270"/>
      <c r="AJ334" s="270"/>
      <c r="AK334" s="270"/>
      <c r="AL334" s="270"/>
      <c r="AM334" s="270"/>
      <c r="AN334" s="270"/>
      <c r="AO334" s="270"/>
      <c r="AP334" s="270"/>
      <c r="AQ334" s="270"/>
      <c r="AR334" s="270"/>
      <c r="AS334" s="270"/>
      <c r="AT334" s="270"/>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1" t="s">
        <v>57</v>
      </c>
      <c r="B336" s="271"/>
      <c r="C336" s="271"/>
      <c r="D336" s="271"/>
      <c r="E336" s="271"/>
      <c r="F336" s="271"/>
      <c r="G336" s="271"/>
      <c r="H336" s="271"/>
      <c r="I336" s="271"/>
      <c r="J336" s="271"/>
      <c r="K336" s="271"/>
      <c r="L336" s="271"/>
      <c r="M336" s="271"/>
      <c r="N336" s="271"/>
      <c r="O336" s="271"/>
      <c r="P336" s="271"/>
      <c r="Q336" s="66" t="s">
        <v>48</v>
      </c>
      <c r="R336" s="272" t="s">
        <v>49</v>
      </c>
      <c r="S336" s="272"/>
      <c r="T336" s="272"/>
      <c r="U336" s="272"/>
      <c r="V336" s="272"/>
      <c r="W336" s="272"/>
      <c r="X336" s="272"/>
      <c r="Y336" s="272"/>
      <c r="Z336" s="272"/>
      <c r="AA336" s="272"/>
      <c r="AB336" s="272"/>
      <c r="AC336" s="272"/>
      <c r="AD336" s="272"/>
      <c r="AE336" s="272"/>
      <c r="AF336" s="67" t="s">
        <v>48</v>
      </c>
      <c r="AG336" s="273" t="s">
        <v>8</v>
      </c>
      <c r="AH336" s="273"/>
      <c r="AI336" s="273"/>
      <c r="AJ336" s="273"/>
      <c r="AK336" s="273"/>
      <c r="AL336" s="273"/>
      <c r="AM336" s="273"/>
      <c r="AN336" s="273"/>
      <c r="AO336" s="273"/>
      <c r="AP336" s="273"/>
      <c r="AQ336" s="273"/>
      <c r="AR336" s="273"/>
      <c r="AS336" s="273"/>
      <c r="AT336" s="273"/>
    </row>
    <row r="337" spans="1:46" s="22" customFormat="1" ht="45" customHeight="1" thickTop="1" thickBot="1" x14ac:dyDescent="0.3">
      <c r="A337" s="262" t="s">
        <v>898</v>
      </c>
      <c r="B337" s="262" t="s">
        <v>898</v>
      </c>
      <c r="C337" s="262" t="s">
        <v>898</v>
      </c>
      <c r="D337" s="262" t="s">
        <v>898</v>
      </c>
      <c r="E337" s="262" t="s">
        <v>898</v>
      </c>
      <c r="F337" s="262" t="s">
        <v>898</v>
      </c>
      <c r="G337" s="262" t="s">
        <v>898</v>
      </c>
      <c r="H337" s="262" t="s">
        <v>898</v>
      </c>
      <c r="I337" s="262" t="s">
        <v>898</v>
      </c>
      <c r="J337" s="262" t="s">
        <v>898</v>
      </c>
      <c r="K337" s="262" t="s">
        <v>898</v>
      </c>
      <c r="L337" s="262" t="s">
        <v>898</v>
      </c>
      <c r="M337" s="262" t="s">
        <v>898</v>
      </c>
      <c r="N337" s="262" t="s">
        <v>898</v>
      </c>
      <c r="O337" s="262" t="s">
        <v>898</v>
      </c>
      <c r="P337" s="262" t="s">
        <v>898</v>
      </c>
      <c r="Q337" s="64">
        <v>2</v>
      </c>
      <c r="R337" s="263"/>
      <c r="S337" s="263"/>
      <c r="T337" s="263"/>
      <c r="U337" s="263"/>
      <c r="V337" s="263"/>
      <c r="W337" s="263"/>
      <c r="X337" s="263"/>
      <c r="Y337" s="263"/>
      <c r="Z337" s="263"/>
      <c r="AA337" s="263"/>
      <c r="AB337" s="263"/>
      <c r="AC337" s="263"/>
      <c r="AD337" s="263"/>
      <c r="AE337" s="263"/>
      <c r="AF337" s="64">
        <v>2</v>
      </c>
      <c r="AG337" s="263"/>
      <c r="AH337" s="263"/>
      <c r="AI337" s="263"/>
      <c r="AJ337" s="263"/>
      <c r="AK337" s="263"/>
      <c r="AL337" s="263"/>
      <c r="AM337" s="263"/>
      <c r="AN337" s="263"/>
      <c r="AO337" s="263"/>
      <c r="AP337" s="263"/>
      <c r="AQ337" s="263"/>
      <c r="AR337" s="263"/>
      <c r="AS337" s="263"/>
      <c r="AT337" s="263"/>
    </row>
    <row r="338" spans="1:46" s="22" customFormat="1" ht="45" customHeight="1" thickTop="1" thickBot="1" x14ac:dyDescent="0.3">
      <c r="A338" s="262" t="s">
        <v>899</v>
      </c>
      <c r="B338" s="262" t="s">
        <v>899</v>
      </c>
      <c r="C338" s="262" t="s">
        <v>899</v>
      </c>
      <c r="D338" s="262" t="s">
        <v>899</v>
      </c>
      <c r="E338" s="262" t="s">
        <v>899</v>
      </c>
      <c r="F338" s="262" t="s">
        <v>899</v>
      </c>
      <c r="G338" s="262" t="s">
        <v>899</v>
      </c>
      <c r="H338" s="262" t="s">
        <v>899</v>
      </c>
      <c r="I338" s="262" t="s">
        <v>899</v>
      </c>
      <c r="J338" s="262" t="s">
        <v>899</v>
      </c>
      <c r="K338" s="262" t="s">
        <v>899</v>
      </c>
      <c r="L338" s="262" t="s">
        <v>899</v>
      </c>
      <c r="M338" s="262" t="s">
        <v>899</v>
      </c>
      <c r="N338" s="262" t="s">
        <v>899</v>
      </c>
      <c r="O338" s="262" t="s">
        <v>899</v>
      </c>
      <c r="P338" s="262" t="s">
        <v>899</v>
      </c>
      <c r="Q338" s="64">
        <v>2</v>
      </c>
      <c r="R338" s="270"/>
      <c r="S338" s="270"/>
      <c r="T338" s="270"/>
      <c r="U338" s="270"/>
      <c r="V338" s="270"/>
      <c r="W338" s="270"/>
      <c r="X338" s="270"/>
      <c r="Y338" s="270"/>
      <c r="Z338" s="270"/>
      <c r="AA338" s="270"/>
      <c r="AB338" s="270"/>
      <c r="AC338" s="270"/>
      <c r="AD338" s="270"/>
      <c r="AE338" s="270"/>
      <c r="AF338" s="64">
        <v>2</v>
      </c>
      <c r="AG338" s="270"/>
      <c r="AH338" s="270"/>
      <c r="AI338" s="270"/>
      <c r="AJ338" s="270"/>
      <c r="AK338" s="270"/>
      <c r="AL338" s="270"/>
      <c r="AM338" s="270"/>
      <c r="AN338" s="270"/>
      <c r="AO338" s="270"/>
      <c r="AP338" s="270"/>
      <c r="AQ338" s="270"/>
      <c r="AR338" s="270"/>
      <c r="AS338" s="270"/>
      <c r="AT338" s="270"/>
    </row>
    <row r="339" spans="1:46" s="22" customFormat="1" ht="45" customHeight="1" thickTop="1" thickBot="1" x14ac:dyDescent="0.3">
      <c r="A339" s="262" t="s">
        <v>900</v>
      </c>
      <c r="B339" s="262" t="s">
        <v>900</v>
      </c>
      <c r="C339" s="262" t="s">
        <v>900</v>
      </c>
      <c r="D339" s="262" t="s">
        <v>900</v>
      </c>
      <c r="E339" s="262" t="s">
        <v>900</v>
      </c>
      <c r="F339" s="262" t="s">
        <v>900</v>
      </c>
      <c r="G339" s="262" t="s">
        <v>900</v>
      </c>
      <c r="H339" s="262" t="s">
        <v>900</v>
      </c>
      <c r="I339" s="262" t="s">
        <v>900</v>
      </c>
      <c r="J339" s="262" t="s">
        <v>900</v>
      </c>
      <c r="K339" s="262" t="s">
        <v>900</v>
      </c>
      <c r="L339" s="262" t="s">
        <v>900</v>
      </c>
      <c r="M339" s="262" t="s">
        <v>900</v>
      </c>
      <c r="N339" s="262" t="s">
        <v>900</v>
      </c>
      <c r="O339" s="262" t="s">
        <v>900</v>
      </c>
      <c r="P339" s="262" t="s">
        <v>900</v>
      </c>
      <c r="Q339" s="64">
        <v>2</v>
      </c>
      <c r="R339" s="263"/>
      <c r="S339" s="263"/>
      <c r="T339" s="263"/>
      <c r="U339" s="263"/>
      <c r="V339" s="263"/>
      <c r="W339" s="263"/>
      <c r="X339" s="263"/>
      <c r="Y339" s="263"/>
      <c r="Z339" s="263"/>
      <c r="AA339" s="263"/>
      <c r="AB339" s="263"/>
      <c r="AC339" s="263"/>
      <c r="AD339" s="263"/>
      <c r="AE339" s="263"/>
      <c r="AF339" s="64">
        <v>2</v>
      </c>
      <c r="AG339" s="263"/>
      <c r="AH339" s="263"/>
      <c r="AI339" s="263"/>
      <c r="AJ339" s="263"/>
      <c r="AK339" s="263"/>
      <c r="AL339" s="263"/>
      <c r="AM339" s="263"/>
      <c r="AN339" s="263"/>
      <c r="AO339" s="263"/>
      <c r="AP339" s="263"/>
      <c r="AQ339" s="263"/>
      <c r="AR339" s="263"/>
      <c r="AS339" s="263"/>
      <c r="AT339" s="263"/>
    </row>
    <row r="340" spans="1:46" s="22" customFormat="1" ht="45" customHeight="1" thickTop="1" thickBot="1" x14ac:dyDescent="0.3">
      <c r="A340" s="262" t="s">
        <v>901</v>
      </c>
      <c r="B340" s="262" t="s">
        <v>901</v>
      </c>
      <c r="C340" s="262" t="s">
        <v>901</v>
      </c>
      <c r="D340" s="262" t="s">
        <v>901</v>
      </c>
      <c r="E340" s="262" t="s">
        <v>901</v>
      </c>
      <c r="F340" s="262" t="s">
        <v>901</v>
      </c>
      <c r="G340" s="262" t="s">
        <v>901</v>
      </c>
      <c r="H340" s="262" t="s">
        <v>901</v>
      </c>
      <c r="I340" s="262" t="s">
        <v>901</v>
      </c>
      <c r="J340" s="262" t="s">
        <v>901</v>
      </c>
      <c r="K340" s="262" t="s">
        <v>901</v>
      </c>
      <c r="L340" s="262" t="s">
        <v>901</v>
      </c>
      <c r="M340" s="262" t="s">
        <v>901</v>
      </c>
      <c r="N340" s="262" t="s">
        <v>901</v>
      </c>
      <c r="O340" s="262" t="s">
        <v>901</v>
      </c>
      <c r="P340" s="262" t="s">
        <v>901</v>
      </c>
      <c r="Q340" s="64">
        <v>2</v>
      </c>
      <c r="R340" s="263"/>
      <c r="S340" s="263"/>
      <c r="T340" s="263"/>
      <c r="U340" s="263"/>
      <c r="V340" s="263"/>
      <c r="W340" s="263"/>
      <c r="X340" s="263"/>
      <c r="Y340" s="263"/>
      <c r="Z340" s="263"/>
      <c r="AA340" s="263"/>
      <c r="AB340" s="263"/>
      <c r="AC340" s="263"/>
      <c r="AD340" s="263"/>
      <c r="AE340" s="263"/>
      <c r="AF340" s="64">
        <v>2</v>
      </c>
      <c r="AG340" s="263"/>
      <c r="AH340" s="263"/>
      <c r="AI340" s="263"/>
      <c r="AJ340" s="263"/>
      <c r="AK340" s="263"/>
      <c r="AL340" s="263"/>
      <c r="AM340" s="263"/>
      <c r="AN340" s="263"/>
      <c r="AO340" s="263"/>
      <c r="AP340" s="263"/>
      <c r="AQ340" s="263"/>
      <c r="AR340" s="263"/>
      <c r="AS340" s="263"/>
      <c r="AT340" s="263"/>
    </row>
    <row r="341" spans="1:46" s="22" customFormat="1" ht="45" customHeight="1" thickTop="1" thickBot="1" x14ac:dyDescent="0.3">
      <c r="A341" s="262" t="s">
        <v>2164</v>
      </c>
      <c r="B341" s="262" t="s">
        <v>2164</v>
      </c>
      <c r="C341" s="262" t="s">
        <v>2164</v>
      </c>
      <c r="D341" s="262" t="s">
        <v>2164</v>
      </c>
      <c r="E341" s="262" t="s">
        <v>2164</v>
      </c>
      <c r="F341" s="262" t="s">
        <v>2164</v>
      </c>
      <c r="G341" s="262" t="s">
        <v>2164</v>
      </c>
      <c r="H341" s="262" t="s">
        <v>2164</v>
      </c>
      <c r="I341" s="262" t="s">
        <v>2164</v>
      </c>
      <c r="J341" s="262" t="s">
        <v>2164</v>
      </c>
      <c r="K341" s="262" t="s">
        <v>2164</v>
      </c>
      <c r="L341" s="262" t="s">
        <v>2164</v>
      </c>
      <c r="M341" s="262" t="s">
        <v>2164</v>
      </c>
      <c r="N341" s="262" t="s">
        <v>2164</v>
      </c>
      <c r="O341" s="262" t="s">
        <v>2164</v>
      </c>
      <c r="P341" s="262" t="s">
        <v>2164</v>
      </c>
      <c r="Q341" s="64">
        <v>2</v>
      </c>
      <c r="R341" s="263"/>
      <c r="S341" s="263"/>
      <c r="T341" s="263"/>
      <c r="U341" s="263"/>
      <c r="V341" s="263"/>
      <c r="W341" s="263"/>
      <c r="X341" s="263"/>
      <c r="Y341" s="263"/>
      <c r="Z341" s="263"/>
      <c r="AA341" s="263"/>
      <c r="AB341" s="263"/>
      <c r="AC341" s="263"/>
      <c r="AD341" s="263"/>
      <c r="AE341" s="263"/>
      <c r="AF341" s="64">
        <v>2</v>
      </c>
      <c r="AG341" s="263"/>
      <c r="AH341" s="263"/>
      <c r="AI341" s="263"/>
      <c r="AJ341" s="263"/>
      <c r="AK341" s="263"/>
      <c r="AL341" s="263"/>
      <c r="AM341" s="263"/>
      <c r="AN341" s="263"/>
      <c r="AO341" s="263"/>
      <c r="AP341" s="263"/>
      <c r="AQ341" s="263"/>
      <c r="AR341" s="263"/>
      <c r="AS341" s="263"/>
      <c r="AT341" s="26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5" t="s">
        <v>2165</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66" t="s">
        <v>45</v>
      </c>
      <c r="AH344" s="266"/>
      <c r="AI344" s="266"/>
      <c r="AJ344" s="266"/>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46</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7" t="s">
        <v>47</v>
      </c>
      <c r="B348" s="267"/>
      <c r="C348" s="267"/>
      <c r="D348" s="267"/>
      <c r="E348" s="267"/>
      <c r="F348" s="267"/>
      <c r="G348" s="267"/>
      <c r="H348" s="267"/>
      <c r="I348" s="267"/>
      <c r="J348" s="267"/>
      <c r="K348" s="267"/>
      <c r="L348" s="267"/>
      <c r="M348" s="267"/>
      <c r="N348" s="267"/>
      <c r="O348" s="267"/>
      <c r="P348" s="267"/>
      <c r="Q348" s="61"/>
      <c r="R348" s="56"/>
      <c r="S348" s="56"/>
      <c r="T348" s="56"/>
      <c r="U348" s="56"/>
      <c r="V348" s="268"/>
      <c r="W348" s="268"/>
      <c r="X348" s="268"/>
      <c r="Y348" s="268"/>
      <c r="Z348" s="268"/>
      <c r="AA348" s="268"/>
      <c r="AB348" s="268"/>
      <c r="AC348" s="268"/>
      <c r="AD348" s="268"/>
      <c r="AE348" s="268"/>
      <c r="AF348" s="61"/>
      <c r="AG348" s="56"/>
      <c r="AH348" s="56"/>
      <c r="AI348" s="56"/>
      <c r="AJ348" s="56"/>
      <c r="AK348" s="268"/>
      <c r="AL348" s="268"/>
      <c r="AM348" s="268"/>
      <c r="AN348" s="268"/>
      <c r="AO348" s="268"/>
      <c r="AP348" s="268"/>
      <c r="AQ348" s="268"/>
      <c r="AR348" s="268"/>
      <c r="AS348" s="268"/>
      <c r="AT348" s="268"/>
    </row>
    <row r="349" spans="1:46" s="22" customFormat="1" ht="45" customHeight="1" thickTop="1" thickBot="1" x14ac:dyDescent="0.3">
      <c r="A349" s="259" t="s">
        <v>25</v>
      </c>
      <c r="B349" s="259"/>
      <c r="C349" s="259"/>
      <c r="D349" s="259"/>
      <c r="E349" s="259"/>
      <c r="F349" s="259"/>
      <c r="G349" s="259"/>
      <c r="H349" s="259"/>
      <c r="I349" s="259"/>
      <c r="J349" s="259"/>
      <c r="K349" s="259"/>
      <c r="L349" s="259"/>
      <c r="M349" s="259"/>
      <c r="N349" s="259"/>
      <c r="O349" s="259"/>
      <c r="P349" s="259"/>
      <c r="Q349" s="62" t="s">
        <v>48</v>
      </c>
      <c r="R349" s="260" t="s">
        <v>49</v>
      </c>
      <c r="S349" s="260"/>
      <c r="T349" s="260"/>
      <c r="U349" s="260"/>
      <c r="V349" s="260"/>
      <c r="W349" s="260"/>
      <c r="X349" s="260"/>
      <c r="Y349" s="260"/>
      <c r="Z349" s="260"/>
      <c r="AA349" s="260"/>
      <c r="AB349" s="260"/>
      <c r="AC349" s="260"/>
      <c r="AD349" s="260"/>
      <c r="AE349" s="260"/>
      <c r="AF349" s="63" t="s">
        <v>48</v>
      </c>
      <c r="AG349" s="261" t="s">
        <v>8</v>
      </c>
      <c r="AH349" s="261"/>
      <c r="AI349" s="261"/>
      <c r="AJ349" s="261"/>
      <c r="AK349" s="261"/>
      <c r="AL349" s="261"/>
      <c r="AM349" s="261"/>
      <c r="AN349" s="261"/>
      <c r="AO349" s="261"/>
      <c r="AP349" s="261"/>
      <c r="AQ349" s="261"/>
      <c r="AR349" s="261"/>
      <c r="AS349" s="261"/>
      <c r="AT349" s="261"/>
    </row>
    <row r="350" spans="1:46" s="22" customFormat="1" ht="45" customHeight="1" thickTop="1" thickBot="1" x14ac:dyDescent="0.3">
      <c r="A350" s="262" t="s">
        <v>2166</v>
      </c>
      <c r="B350" s="262"/>
      <c r="C350" s="262"/>
      <c r="D350" s="262"/>
      <c r="E350" s="262"/>
      <c r="F350" s="262"/>
      <c r="G350" s="262"/>
      <c r="H350" s="262"/>
      <c r="I350" s="262"/>
      <c r="J350" s="262"/>
      <c r="K350" s="262"/>
      <c r="L350" s="262"/>
      <c r="M350" s="262"/>
      <c r="N350" s="262"/>
      <c r="O350" s="262"/>
      <c r="P350" s="262"/>
      <c r="Q350" s="64">
        <v>2</v>
      </c>
      <c r="R350" s="263"/>
      <c r="S350" s="263"/>
      <c r="T350" s="263"/>
      <c r="U350" s="263"/>
      <c r="V350" s="263"/>
      <c r="W350" s="263"/>
      <c r="X350" s="263"/>
      <c r="Y350" s="263"/>
      <c r="Z350" s="263"/>
      <c r="AA350" s="263"/>
      <c r="AB350" s="263"/>
      <c r="AC350" s="263"/>
      <c r="AD350" s="263"/>
      <c r="AE350" s="263"/>
      <c r="AF350" s="64">
        <v>2</v>
      </c>
      <c r="AG350" s="263"/>
      <c r="AH350" s="263"/>
      <c r="AI350" s="263"/>
      <c r="AJ350" s="263"/>
      <c r="AK350" s="263"/>
      <c r="AL350" s="263"/>
      <c r="AM350" s="263"/>
      <c r="AN350" s="263"/>
      <c r="AO350" s="263"/>
      <c r="AP350" s="263"/>
      <c r="AQ350" s="263"/>
      <c r="AR350" s="263"/>
      <c r="AS350" s="263"/>
      <c r="AT350" s="263"/>
    </row>
    <row r="351" spans="1:46" s="22" customFormat="1" ht="45" customHeight="1" thickTop="1" thickBot="1" x14ac:dyDescent="0.3">
      <c r="A351" s="262" t="s">
        <v>891</v>
      </c>
      <c r="B351" s="262" t="s">
        <v>891</v>
      </c>
      <c r="C351" s="262" t="s">
        <v>891</v>
      </c>
      <c r="D351" s="262" t="s">
        <v>891</v>
      </c>
      <c r="E351" s="262" t="s">
        <v>891</v>
      </c>
      <c r="F351" s="262" t="s">
        <v>891</v>
      </c>
      <c r="G351" s="262" t="s">
        <v>891</v>
      </c>
      <c r="H351" s="262" t="s">
        <v>891</v>
      </c>
      <c r="I351" s="262" t="s">
        <v>891</v>
      </c>
      <c r="J351" s="262" t="s">
        <v>891</v>
      </c>
      <c r="K351" s="262" t="s">
        <v>891</v>
      </c>
      <c r="L351" s="262" t="s">
        <v>891</v>
      </c>
      <c r="M351" s="262" t="s">
        <v>891</v>
      </c>
      <c r="N351" s="262" t="s">
        <v>891</v>
      </c>
      <c r="O351" s="262" t="s">
        <v>891</v>
      </c>
      <c r="P351" s="262" t="s">
        <v>891</v>
      </c>
      <c r="Q351" s="64">
        <v>2</v>
      </c>
      <c r="R351" s="270"/>
      <c r="S351" s="270"/>
      <c r="T351" s="270"/>
      <c r="U351" s="270"/>
      <c r="V351" s="270"/>
      <c r="W351" s="270"/>
      <c r="X351" s="270"/>
      <c r="Y351" s="270"/>
      <c r="Z351" s="270"/>
      <c r="AA351" s="270"/>
      <c r="AB351" s="270"/>
      <c r="AC351" s="270"/>
      <c r="AD351" s="270"/>
      <c r="AE351" s="270"/>
      <c r="AF351" s="64">
        <v>2</v>
      </c>
      <c r="AG351" s="270"/>
      <c r="AH351" s="270"/>
      <c r="AI351" s="270"/>
      <c r="AJ351" s="270"/>
      <c r="AK351" s="270"/>
      <c r="AL351" s="270"/>
      <c r="AM351" s="270"/>
      <c r="AN351" s="270"/>
      <c r="AO351" s="270"/>
      <c r="AP351" s="270"/>
      <c r="AQ351" s="270"/>
      <c r="AR351" s="270"/>
      <c r="AS351" s="270"/>
      <c r="AT351" s="270"/>
    </row>
    <row r="352" spans="1:46" s="22" customFormat="1" ht="45" customHeight="1" thickTop="1" thickBot="1" x14ac:dyDescent="0.3">
      <c r="A352" s="262" t="s">
        <v>2167</v>
      </c>
      <c r="B352" s="262" t="s">
        <v>2167</v>
      </c>
      <c r="C352" s="262" t="s">
        <v>2167</v>
      </c>
      <c r="D352" s="262" t="s">
        <v>2167</v>
      </c>
      <c r="E352" s="262" t="s">
        <v>2167</v>
      </c>
      <c r="F352" s="262" t="s">
        <v>2167</v>
      </c>
      <c r="G352" s="262" t="s">
        <v>2167</v>
      </c>
      <c r="H352" s="262" t="s">
        <v>2167</v>
      </c>
      <c r="I352" s="262" t="s">
        <v>2167</v>
      </c>
      <c r="J352" s="262" t="s">
        <v>2167</v>
      </c>
      <c r="K352" s="262" t="s">
        <v>2167</v>
      </c>
      <c r="L352" s="262" t="s">
        <v>2167</v>
      </c>
      <c r="M352" s="262" t="s">
        <v>2167</v>
      </c>
      <c r="N352" s="262" t="s">
        <v>2167</v>
      </c>
      <c r="O352" s="262" t="s">
        <v>2167</v>
      </c>
      <c r="P352" s="262" t="s">
        <v>2167</v>
      </c>
      <c r="Q352" s="64">
        <v>2</v>
      </c>
      <c r="R352" s="270"/>
      <c r="S352" s="270"/>
      <c r="T352" s="270"/>
      <c r="U352" s="270"/>
      <c r="V352" s="270"/>
      <c r="W352" s="270"/>
      <c r="X352" s="270"/>
      <c r="Y352" s="270"/>
      <c r="Z352" s="270"/>
      <c r="AA352" s="270"/>
      <c r="AB352" s="270"/>
      <c r="AC352" s="270"/>
      <c r="AD352" s="270"/>
      <c r="AE352" s="270"/>
      <c r="AF352" s="64">
        <v>2</v>
      </c>
      <c r="AG352" s="270"/>
      <c r="AH352" s="270"/>
      <c r="AI352" s="270"/>
      <c r="AJ352" s="270"/>
      <c r="AK352" s="270"/>
      <c r="AL352" s="270"/>
      <c r="AM352" s="270"/>
      <c r="AN352" s="270"/>
      <c r="AO352" s="270"/>
      <c r="AP352" s="270"/>
      <c r="AQ352" s="270"/>
      <c r="AR352" s="270"/>
      <c r="AS352" s="270"/>
      <c r="AT352" s="270"/>
    </row>
    <row r="353" spans="1:46" s="22" customFormat="1" ht="45" customHeight="1" thickTop="1" thickBot="1" x14ac:dyDescent="0.3">
      <c r="A353" s="262" t="s">
        <v>2168</v>
      </c>
      <c r="B353" s="262" t="s">
        <v>2168</v>
      </c>
      <c r="C353" s="262" t="s">
        <v>2168</v>
      </c>
      <c r="D353" s="262" t="s">
        <v>2168</v>
      </c>
      <c r="E353" s="262" t="s">
        <v>2168</v>
      </c>
      <c r="F353" s="262" t="s">
        <v>2168</v>
      </c>
      <c r="G353" s="262" t="s">
        <v>2168</v>
      </c>
      <c r="H353" s="262" t="s">
        <v>2168</v>
      </c>
      <c r="I353" s="262" t="s">
        <v>2168</v>
      </c>
      <c r="J353" s="262" t="s">
        <v>2168</v>
      </c>
      <c r="K353" s="262" t="s">
        <v>2168</v>
      </c>
      <c r="L353" s="262" t="s">
        <v>2168</v>
      </c>
      <c r="M353" s="262" t="s">
        <v>2168</v>
      </c>
      <c r="N353" s="262" t="s">
        <v>2168</v>
      </c>
      <c r="O353" s="262" t="s">
        <v>2168</v>
      </c>
      <c r="P353" s="262" t="s">
        <v>2168</v>
      </c>
      <c r="Q353" s="64">
        <v>2</v>
      </c>
      <c r="R353" s="270"/>
      <c r="S353" s="270"/>
      <c r="T353" s="270"/>
      <c r="U353" s="270"/>
      <c r="V353" s="270"/>
      <c r="W353" s="270"/>
      <c r="X353" s="270"/>
      <c r="Y353" s="270"/>
      <c r="Z353" s="270"/>
      <c r="AA353" s="270"/>
      <c r="AB353" s="270"/>
      <c r="AC353" s="270"/>
      <c r="AD353" s="270"/>
      <c r="AE353" s="270"/>
      <c r="AF353" s="64">
        <v>2</v>
      </c>
      <c r="AG353" s="270"/>
      <c r="AH353" s="270"/>
      <c r="AI353" s="270"/>
      <c r="AJ353" s="270"/>
      <c r="AK353" s="270"/>
      <c r="AL353" s="270"/>
      <c r="AM353" s="270"/>
      <c r="AN353" s="270"/>
      <c r="AO353" s="270"/>
      <c r="AP353" s="270"/>
      <c r="AQ353" s="270"/>
      <c r="AR353" s="270"/>
      <c r="AS353" s="270"/>
      <c r="AT353" s="270"/>
    </row>
    <row r="354" spans="1:46" s="22" customFormat="1" ht="45" customHeight="1" thickTop="1" thickBot="1" x14ac:dyDescent="0.3">
      <c r="A354" s="262" t="s">
        <v>2169</v>
      </c>
      <c r="B354" s="262" t="s">
        <v>2169</v>
      </c>
      <c r="C354" s="262" t="s">
        <v>2169</v>
      </c>
      <c r="D354" s="262" t="s">
        <v>2169</v>
      </c>
      <c r="E354" s="262" t="s">
        <v>2169</v>
      </c>
      <c r="F354" s="262" t="s">
        <v>2169</v>
      </c>
      <c r="G354" s="262" t="s">
        <v>2169</v>
      </c>
      <c r="H354" s="262" t="s">
        <v>2169</v>
      </c>
      <c r="I354" s="262" t="s">
        <v>2169</v>
      </c>
      <c r="J354" s="262" t="s">
        <v>2169</v>
      </c>
      <c r="K354" s="262" t="s">
        <v>2169</v>
      </c>
      <c r="L354" s="262" t="s">
        <v>2169</v>
      </c>
      <c r="M354" s="262" t="s">
        <v>2169</v>
      </c>
      <c r="N354" s="262" t="s">
        <v>2169</v>
      </c>
      <c r="O354" s="262" t="s">
        <v>2169</v>
      </c>
      <c r="P354" s="262" t="s">
        <v>2169</v>
      </c>
      <c r="Q354" s="64">
        <v>2</v>
      </c>
      <c r="R354" s="270"/>
      <c r="S354" s="270"/>
      <c r="T354" s="270"/>
      <c r="U354" s="270"/>
      <c r="V354" s="270"/>
      <c r="W354" s="270"/>
      <c r="X354" s="270"/>
      <c r="Y354" s="270"/>
      <c r="Z354" s="270"/>
      <c r="AA354" s="270"/>
      <c r="AB354" s="270"/>
      <c r="AC354" s="270"/>
      <c r="AD354" s="270"/>
      <c r="AE354" s="270"/>
      <c r="AF354" s="64">
        <v>2</v>
      </c>
      <c r="AG354" s="270"/>
      <c r="AH354" s="270"/>
      <c r="AI354" s="270"/>
      <c r="AJ354" s="270"/>
      <c r="AK354" s="270"/>
      <c r="AL354" s="270"/>
      <c r="AM354" s="270"/>
      <c r="AN354" s="270"/>
      <c r="AO354" s="270"/>
      <c r="AP354" s="270"/>
      <c r="AQ354" s="270"/>
      <c r="AR354" s="270"/>
      <c r="AS354" s="270"/>
      <c r="AT354" s="270"/>
    </row>
    <row r="355" spans="1:46" s="22" customFormat="1" ht="45" customHeight="1" thickTop="1" thickBot="1" x14ac:dyDescent="0.3">
      <c r="A355" s="262" t="s">
        <v>2170</v>
      </c>
      <c r="B355" s="262"/>
      <c r="C355" s="262"/>
      <c r="D355" s="262"/>
      <c r="E355" s="262"/>
      <c r="F355" s="262"/>
      <c r="G355" s="262"/>
      <c r="H355" s="262"/>
      <c r="I355" s="262"/>
      <c r="J355" s="262"/>
      <c r="K355" s="262"/>
      <c r="L355" s="262"/>
      <c r="M355" s="262"/>
      <c r="N355" s="262"/>
      <c r="O355" s="262"/>
      <c r="P355" s="262"/>
      <c r="Q355" s="64">
        <v>3</v>
      </c>
      <c r="R355" s="263"/>
      <c r="S355" s="263"/>
      <c r="T355" s="263"/>
      <c r="U355" s="263"/>
      <c r="V355" s="263"/>
      <c r="W355" s="263"/>
      <c r="X355" s="263"/>
      <c r="Y355" s="263"/>
      <c r="Z355" s="263"/>
      <c r="AA355" s="263"/>
      <c r="AB355" s="263"/>
      <c r="AC355" s="263"/>
      <c r="AD355" s="263"/>
      <c r="AE355" s="263"/>
      <c r="AF355" s="64">
        <v>3</v>
      </c>
      <c r="AG355" s="263"/>
      <c r="AH355" s="263"/>
      <c r="AI355" s="263"/>
      <c r="AJ355" s="263"/>
      <c r="AK355" s="263"/>
      <c r="AL355" s="263"/>
      <c r="AM355" s="263"/>
      <c r="AN355" s="263"/>
      <c r="AO355" s="263"/>
      <c r="AP355" s="263"/>
      <c r="AQ355" s="263"/>
      <c r="AR355" s="263"/>
      <c r="AS355" s="263"/>
      <c r="AT355" s="263"/>
    </row>
    <row r="356" spans="1:46" s="22" customFormat="1" ht="45" customHeight="1" thickTop="1" thickBot="1" x14ac:dyDescent="0.3">
      <c r="A356" s="262" t="s">
        <v>2171</v>
      </c>
      <c r="B356" s="262" t="s">
        <v>2171</v>
      </c>
      <c r="C356" s="262" t="s">
        <v>2171</v>
      </c>
      <c r="D356" s="262" t="s">
        <v>2171</v>
      </c>
      <c r="E356" s="262" t="s">
        <v>2171</v>
      </c>
      <c r="F356" s="262" t="s">
        <v>2171</v>
      </c>
      <c r="G356" s="262" t="s">
        <v>2171</v>
      </c>
      <c r="H356" s="262" t="s">
        <v>2171</v>
      </c>
      <c r="I356" s="262" t="s">
        <v>2171</v>
      </c>
      <c r="J356" s="262" t="s">
        <v>2171</v>
      </c>
      <c r="K356" s="262" t="s">
        <v>2171</v>
      </c>
      <c r="L356" s="262" t="s">
        <v>2171</v>
      </c>
      <c r="M356" s="262" t="s">
        <v>2171</v>
      </c>
      <c r="N356" s="262" t="s">
        <v>2171</v>
      </c>
      <c r="O356" s="262" t="s">
        <v>2171</v>
      </c>
      <c r="P356" s="262" t="s">
        <v>2171</v>
      </c>
      <c r="Q356" s="64">
        <v>3</v>
      </c>
      <c r="R356" s="263"/>
      <c r="S356" s="263"/>
      <c r="T356" s="263"/>
      <c r="U356" s="263"/>
      <c r="V356" s="263"/>
      <c r="W356" s="263"/>
      <c r="X356" s="263"/>
      <c r="Y356" s="263"/>
      <c r="Z356" s="263"/>
      <c r="AA356" s="263"/>
      <c r="AB356" s="263"/>
      <c r="AC356" s="263"/>
      <c r="AD356" s="263"/>
      <c r="AE356" s="263"/>
      <c r="AF356" s="64">
        <v>3</v>
      </c>
      <c r="AG356" s="263"/>
      <c r="AH356" s="263"/>
      <c r="AI356" s="263"/>
      <c r="AJ356" s="263"/>
      <c r="AK356" s="263"/>
      <c r="AL356" s="263"/>
      <c r="AM356" s="263"/>
      <c r="AN356" s="263"/>
      <c r="AO356" s="263"/>
      <c r="AP356" s="263"/>
      <c r="AQ356" s="263"/>
      <c r="AR356" s="263"/>
      <c r="AS356" s="263"/>
      <c r="AT356" s="263"/>
    </row>
    <row r="357" spans="1:46" s="22" customFormat="1" ht="45" customHeight="1" thickTop="1" thickBot="1" x14ac:dyDescent="0.3">
      <c r="A357" s="262" t="s">
        <v>2172</v>
      </c>
      <c r="B357" s="262" t="s">
        <v>2172</v>
      </c>
      <c r="C357" s="262" t="s">
        <v>2172</v>
      </c>
      <c r="D357" s="262" t="s">
        <v>2172</v>
      </c>
      <c r="E357" s="262" t="s">
        <v>2172</v>
      </c>
      <c r="F357" s="262" t="s">
        <v>2172</v>
      </c>
      <c r="G357" s="262" t="s">
        <v>2172</v>
      </c>
      <c r="H357" s="262" t="s">
        <v>2172</v>
      </c>
      <c r="I357" s="262" t="s">
        <v>2172</v>
      </c>
      <c r="J357" s="262" t="s">
        <v>2172</v>
      </c>
      <c r="K357" s="262" t="s">
        <v>2172</v>
      </c>
      <c r="L357" s="262" t="s">
        <v>2172</v>
      </c>
      <c r="M357" s="262" t="s">
        <v>2172</v>
      </c>
      <c r="N357" s="262" t="s">
        <v>2172</v>
      </c>
      <c r="O357" s="262" t="s">
        <v>2172</v>
      </c>
      <c r="P357" s="262" t="s">
        <v>2172</v>
      </c>
      <c r="Q357" s="64">
        <v>3</v>
      </c>
      <c r="R357" s="263"/>
      <c r="S357" s="263"/>
      <c r="T357" s="263"/>
      <c r="U357" s="263"/>
      <c r="V357" s="263"/>
      <c r="W357" s="263"/>
      <c r="X357" s="263"/>
      <c r="Y357" s="263"/>
      <c r="Z357" s="263"/>
      <c r="AA357" s="263"/>
      <c r="AB357" s="263"/>
      <c r="AC357" s="263"/>
      <c r="AD357" s="263"/>
      <c r="AE357" s="263"/>
      <c r="AF357" s="64">
        <v>3</v>
      </c>
      <c r="AG357" s="263"/>
      <c r="AH357" s="263"/>
      <c r="AI357" s="263"/>
      <c r="AJ357" s="263"/>
      <c r="AK357" s="263"/>
      <c r="AL357" s="263"/>
      <c r="AM357" s="263"/>
      <c r="AN357" s="263"/>
      <c r="AO357" s="263"/>
      <c r="AP357" s="263"/>
      <c r="AQ357" s="263"/>
      <c r="AR357" s="263"/>
      <c r="AS357" s="263"/>
      <c r="AT357" s="263"/>
    </row>
    <row r="358" spans="1:46" s="22" customFormat="1" ht="45" customHeight="1" thickTop="1" thickBot="1" x14ac:dyDescent="0.3">
      <c r="A358" s="262" t="s">
        <v>2173</v>
      </c>
      <c r="B358" s="262" t="s">
        <v>2173</v>
      </c>
      <c r="C358" s="262" t="s">
        <v>2173</v>
      </c>
      <c r="D358" s="262" t="s">
        <v>2173</v>
      </c>
      <c r="E358" s="262" t="s">
        <v>2173</v>
      </c>
      <c r="F358" s="262" t="s">
        <v>2173</v>
      </c>
      <c r="G358" s="262" t="s">
        <v>2173</v>
      </c>
      <c r="H358" s="262" t="s">
        <v>2173</v>
      </c>
      <c r="I358" s="262" t="s">
        <v>2173</v>
      </c>
      <c r="J358" s="262" t="s">
        <v>2173</v>
      </c>
      <c r="K358" s="262" t="s">
        <v>2173</v>
      </c>
      <c r="L358" s="262" t="s">
        <v>2173</v>
      </c>
      <c r="M358" s="262" t="s">
        <v>2173</v>
      </c>
      <c r="N358" s="262" t="s">
        <v>2173</v>
      </c>
      <c r="O358" s="262" t="s">
        <v>2173</v>
      </c>
      <c r="P358" s="262" t="s">
        <v>2173</v>
      </c>
      <c r="Q358" s="64">
        <v>3</v>
      </c>
      <c r="R358" s="270"/>
      <c r="S358" s="270"/>
      <c r="T358" s="270"/>
      <c r="U358" s="270"/>
      <c r="V358" s="270"/>
      <c r="W358" s="270"/>
      <c r="X358" s="270"/>
      <c r="Y358" s="270"/>
      <c r="Z358" s="270"/>
      <c r="AA358" s="270"/>
      <c r="AB358" s="270"/>
      <c r="AC358" s="270"/>
      <c r="AD358" s="270"/>
      <c r="AE358" s="270"/>
      <c r="AF358" s="64">
        <v>3</v>
      </c>
      <c r="AG358" s="270"/>
      <c r="AH358" s="270"/>
      <c r="AI358" s="270"/>
      <c r="AJ358" s="270"/>
      <c r="AK358" s="270"/>
      <c r="AL358" s="270"/>
      <c r="AM358" s="270"/>
      <c r="AN358" s="270"/>
      <c r="AO358" s="270"/>
      <c r="AP358" s="270"/>
      <c r="AQ358" s="270"/>
      <c r="AR358" s="270"/>
      <c r="AS358" s="270"/>
      <c r="AT358" s="270"/>
    </row>
    <row r="359" spans="1:46" s="22" customFormat="1" ht="45" customHeight="1" thickTop="1" thickBot="1" x14ac:dyDescent="0.3">
      <c r="A359" s="262" t="s">
        <v>2174</v>
      </c>
      <c r="B359" s="262" t="s">
        <v>2174</v>
      </c>
      <c r="C359" s="262" t="s">
        <v>2174</v>
      </c>
      <c r="D359" s="262" t="s">
        <v>2174</v>
      </c>
      <c r="E359" s="262" t="s">
        <v>2174</v>
      </c>
      <c r="F359" s="262" t="s">
        <v>2174</v>
      </c>
      <c r="G359" s="262" t="s">
        <v>2174</v>
      </c>
      <c r="H359" s="262" t="s">
        <v>2174</v>
      </c>
      <c r="I359" s="262" t="s">
        <v>2174</v>
      </c>
      <c r="J359" s="262" t="s">
        <v>2174</v>
      </c>
      <c r="K359" s="262" t="s">
        <v>2174</v>
      </c>
      <c r="L359" s="262" t="s">
        <v>2174</v>
      </c>
      <c r="M359" s="262" t="s">
        <v>2174</v>
      </c>
      <c r="N359" s="262" t="s">
        <v>2174</v>
      </c>
      <c r="O359" s="262" t="s">
        <v>2174</v>
      </c>
      <c r="P359" s="262" t="s">
        <v>2174</v>
      </c>
      <c r="Q359" s="64">
        <v>3</v>
      </c>
      <c r="R359" s="270"/>
      <c r="S359" s="270"/>
      <c r="T359" s="270"/>
      <c r="U359" s="270"/>
      <c r="V359" s="270"/>
      <c r="W359" s="270"/>
      <c r="X359" s="270"/>
      <c r="Y359" s="270"/>
      <c r="Z359" s="270"/>
      <c r="AA359" s="270"/>
      <c r="AB359" s="270"/>
      <c r="AC359" s="270"/>
      <c r="AD359" s="270"/>
      <c r="AE359" s="270"/>
      <c r="AF359" s="64">
        <v>3</v>
      </c>
      <c r="AG359" s="270"/>
      <c r="AH359" s="270"/>
      <c r="AI359" s="270"/>
      <c r="AJ359" s="270"/>
      <c r="AK359" s="270"/>
      <c r="AL359" s="270"/>
      <c r="AM359" s="270"/>
      <c r="AN359" s="270"/>
      <c r="AO359" s="270"/>
      <c r="AP359" s="270"/>
      <c r="AQ359" s="270"/>
      <c r="AR359" s="270"/>
      <c r="AS359" s="270"/>
      <c r="AT359" s="270"/>
    </row>
    <row r="360" spans="1:46" s="22" customFormat="1" ht="45" customHeight="1" thickTop="1" thickBot="1" x14ac:dyDescent="0.3">
      <c r="A360" s="262" t="s">
        <v>2175</v>
      </c>
      <c r="B360" s="262" t="s">
        <v>2175</v>
      </c>
      <c r="C360" s="262" t="s">
        <v>2175</v>
      </c>
      <c r="D360" s="262" t="s">
        <v>2175</v>
      </c>
      <c r="E360" s="262" t="s">
        <v>2175</v>
      </c>
      <c r="F360" s="262" t="s">
        <v>2175</v>
      </c>
      <c r="G360" s="262" t="s">
        <v>2175</v>
      </c>
      <c r="H360" s="262" t="s">
        <v>2175</v>
      </c>
      <c r="I360" s="262" t="s">
        <v>2175</v>
      </c>
      <c r="J360" s="262" t="s">
        <v>2175</v>
      </c>
      <c r="K360" s="262" t="s">
        <v>2175</v>
      </c>
      <c r="L360" s="262" t="s">
        <v>2175</v>
      </c>
      <c r="M360" s="262" t="s">
        <v>2175</v>
      </c>
      <c r="N360" s="262" t="s">
        <v>2175</v>
      </c>
      <c r="O360" s="262" t="s">
        <v>2175</v>
      </c>
      <c r="P360" s="262" t="s">
        <v>2175</v>
      </c>
      <c r="Q360" s="64">
        <v>3</v>
      </c>
      <c r="R360" s="270"/>
      <c r="S360" s="270"/>
      <c r="T360" s="270"/>
      <c r="U360" s="270"/>
      <c r="V360" s="270"/>
      <c r="W360" s="270"/>
      <c r="X360" s="270"/>
      <c r="Y360" s="270"/>
      <c r="Z360" s="270"/>
      <c r="AA360" s="270"/>
      <c r="AB360" s="270"/>
      <c r="AC360" s="270"/>
      <c r="AD360" s="270"/>
      <c r="AE360" s="270"/>
      <c r="AF360" s="64">
        <v>3</v>
      </c>
      <c r="AG360" s="270"/>
      <c r="AH360" s="270"/>
      <c r="AI360" s="270"/>
      <c r="AJ360" s="270"/>
      <c r="AK360" s="270"/>
      <c r="AL360" s="270"/>
      <c r="AM360" s="270"/>
      <c r="AN360" s="270"/>
      <c r="AO360" s="270"/>
      <c r="AP360" s="270"/>
      <c r="AQ360" s="270"/>
      <c r="AR360" s="270"/>
      <c r="AS360" s="270"/>
      <c r="AT360" s="270"/>
    </row>
    <row r="361" spans="1:46" s="22" customFormat="1" ht="45" customHeight="1" thickTop="1" thickBot="1" x14ac:dyDescent="0.3">
      <c r="A361" s="262" t="s">
        <v>2176</v>
      </c>
      <c r="B361" s="262"/>
      <c r="C361" s="262"/>
      <c r="D361" s="262"/>
      <c r="E361" s="262"/>
      <c r="F361" s="262"/>
      <c r="G361" s="262"/>
      <c r="H361" s="262"/>
      <c r="I361" s="262"/>
      <c r="J361" s="262"/>
      <c r="K361" s="262"/>
      <c r="L361" s="262"/>
      <c r="M361" s="262"/>
      <c r="N361" s="262"/>
      <c r="O361" s="262"/>
      <c r="P361" s="262"/>
      <c r="Q361" s="64">
        <v>3</v>
      </c>
      <c r="R361" s="270"/>
      <c r="S361" s="270"/>
      <c r="T361" s="270"/>
      <c r="U361" s="270"/>
      <c r="V361" s="270"/>
      <c r="W361" s="270"/>
      <c r="X361" s="270"/>
      <c r="Y361" s="270"/>
      <c r="Z361" s="270"/>
      <c r="AA361" s="270"/>
      <c r="AB361" s="270"/>
      <c r="AC361" s="270"/>
      <c r="AD361" s="270"/>
      <c r="AE361" s="270"/>
      <c r="AF361" s="64">
        <v>3</v>
      </c>
      <c r="AG361" s="270"/>
      <c r="AH361" s="270"/>
      <c r="AI361" s="270"/>
      <c r="AJ361" s="270"/>
      <c r="AK361" s="270"/>
      <c r="AL361" s="270"/>
      <c r="AM361" s="270"/>
      <c r="AN361" s="270"/>
      <c r="AO361" s="270"/>
      <c r="AP361" s="270"/>
      <c r="AQ361" s="270"/>
      <c r="AR361" s="270"/>
      <c r="AS361" s="270"/>
      <c r="AT361" s="270"/>
    </row>
    <row r="362" spans="1:46" s="22" customFormat="1" ht="45" customHeight="1" thickTop="1" thickBot="1" x14ac:dyDescent="0.3">
      <c r="A362" s="262" t="s">
        <v>1256</v>
      </c>
      <c r="B362" s="262" t="s">
        <v>1256</v>
      </c>
      <c r="C362" s="262" t="s">
        <v>1256</v>
      </c>
      <c r="D362" s="262" t="s">
        <v>1256</v>
      </c>
      <c r="E362" s="262" t="s">
        <v>1256</v>
      </c>
      <c r="F362" s="262" t="s">
        <v>1256</v>
      </c>
      <c r="G362" s="262" t="s">
        <v>1256</v>
      </c>
      <c r="H362" s="262" t="s">
        <v>1256</v>
      </c>
      <c r="I362" s="262" t="s">
        <v>1256</v>
      </c>
      <c r="J362" s="262" t="s">
        <v>1256</v>
      </c>
      <c r="K362" s="262" t="s">
        <v>1256</v>
      </c>
      <c r="L362" s="262" t="s">
        <v>1256</v>
      </c>
      <c r="M362" s="262" t="s">
        <v>1256</v>
      </c>
      <c r="N362" s="262" t="s">
        <v>1256</v>
      </c>
      <c r="O362" s="262" t="s">
        <v>1256</v>
      </c>
      <c r="P362" s="262" t="s">
        <v>1256</v>
      </c>
      <c r="Q362" s="64">
        <v>3</v>
      </c>
      <c r="R362" s="263"/>
      <c r="S362" s="263"/>
      <c r="T362" s="263"/>
      <c r="U362" s="263"/>
      <c r="V362" s="263"/>
      <c r="W362" s="263"/>
      <c r="X362" s="263"/>
      <c r="Y362" s="263"/>
      <c r="Z362" s="263"/>
      <c r="AA362" s="263"/>
      <c r="AB362" s="263"/>
      <c r="AC362" s="263"/>
      <c r="AD362" s="263"/>
      <c r="AE362" s="263"/>
      <c r="AF362" s="64">
        <v>3</v>
      </c>
      <c r="AG362" s="263"/>
      <c r="AH362" s="263"/>
      <c r="AI362" s="263"/>
      <c r="AJ362" s="263"/>
      <c r="AK362" s="263"/>
      <c r="AL362" s="263"/>
      <c r="AM362" s="263"/>
      <c r="AN362" s="263"/>
      <c r="AO362" s="263"/>
      <c r="AP362" s="263"/>
      <c r="AQ362" s="263"/>
      <c r="AR362" s="263"/>
      <c r="AS362" s="263"/>
      <c r="AT362" s="263"/>
    </row>
    <row r="363" spans="1:46" s="22" customFormat="1" ht="45" customHeight="1" thickTop="1" thickBot="1" x14ac:dyDescent="0.3">
      <c r="A363" s="262" t="s">
        <v>2177</v>
      </c>
      <c r="B363" s="262" t="s">
        <v>2177</v>
      </c>
      <c r="C363" s="262" t="s">
        <v>2177</v>
      </c>
      <c r="D363" s="262" t="s">
        <v>2177</v>
      </c>
      <c r="E363" s="262" t="s">
        <v>2177</v>
      </c>
      <c r="F363" s="262" t="s">
        <v>2177</v>
      </c>
      <c r="G363" s="262" t="s">
        <v>2177</v>
      </c>
      <c r="H363" s="262" t="s">
        <v>2177</v>
      </c>
      <c r="I363" s="262" t="s">
        <v>2177</v>
      </c>
      <c r="J363" s="262" t="s">
        <v>2177</v>
      </c>
      <c r="K363" s="262" t="s">
        <v>2177</v>
      </c>
      <c r="L363" s="262" t="s">
        <v>2177</v>
      </c>
      <c r="M363" s="262" t="s">
        <v>2177</v>
      </c>
      <c r="N363" s="262" t="s">
        <v>2177</v>
      </c>
      <c r="O363" s="262" t="s">
        <v>2177</v>
      </c>
      <c r="P363" s="262" t="s">
        <v>2177</v>
      </c>
      <c r="Q363" s="64">
        <v>3</v>
      </c>
      <c r="R363" s="263"/>
      <c r="S363" s="263"/>
      <c r="T363" s="263"/>
      <c r="U363" s="263"/>
      <c r="V363" s="263"/>
      <c r="W363" s="263"/>
      <c r="X363" s="263"/>
      <c r="Y363" s="263"/>
      <c r="Z363" s="263"/>
      <c r="AA363" s="263"/>
      <c r="AB363" s="263"/>
      <c r="AC363" s="263"/>
      <c r="AD363" s="263"/>
      <c r="AE363" s="263"/>
      <c r="AF363" s="64">
        <v>3</v>
      </c>
      <c r="AG363" s="263"/>
      <c r="AH363" s="263"/>
      <c r="AI363" s="263"/>
      <c r="AJ363" s="263"/>
      <c r="AK363" s="263"/>
      <c r="AL363" s="263"/>
      <c r="AM363" s="263"/>
      <c r="AN363" s="263"/>
      <c r="AO363" s="263"/>
      <c r="AP363" s="263"/>
      <c r="AQ363" s="263"/>
      <c r="AR363" s="263"/>
      <c r="AS363" s="263"/>
      <c r="AT363" s="263"/>
    </row>
    <row r="364" spans="1:46" s="22" customFormat="1" ht="45" customHeight="1" thickTop="1" thickBot="1" x14ac:dyDescent="0.3">
      <c r="A364" s="262" t="s">
        <v>2178</v>
      </c>
      <c r="B364" s="262" t="s">
        <v>2178</v>
      </c>
      <c r="C364" s="262" t="s">
        <v>2178</v>
      </c>
      <c r="D364" s="262" t="s">
        <v>2178</v>
      </c>
      <c r="E364" s="262" t="s">
        <v>2178</v>
      </c>
      <c r="F364" s="262" t="s">
        <v>2178</v>
      </c>
      <c r="G364" s="262" t="s">
        <v>2178</v>
      </c>
      <c r="H364" s="262" t="s">
        <v>2178</v>
      </c>
      <c r="I364" s="262" t="s">
        <v>2178</v>
      </c>
      <c r="J364" s="262" t="s">
        <v>2178</v>
      </c>
      <c r="K364" s="262" t="s">
        <v>2178</v>
      </c>
      <c r="L364" s="262" t="s">
        <v>2178</v>
      </c>
      <c r="M364" s="262" t="s">
        <v>2178</v>
      </c>
      <c r="N364" s="262" t="s">
        <v>2178</v>
      </c>
      <c r="O364" s="262" t="s">
        <v>2178</v>
      </c>
      <c r="P364" s="262" t="s">
        <v>2178</v>
      </c>
      <c r="Q364" s="64">
        <v>3</v>
      </c>
      <c r="R364" s="263"/>
      <c r="S364" s="263"/>
      <c r="T364" s="263"/>
      <c r="U364" s="263"/>
      <c r="V364" s="263"/>
      <c r="W364" s="263"/>
      <c r="X364" s="263"/>
      <c r="Y364" s="263"/>
      <c r="Z364" s="263"/>
      <c r="AA364" s="263"/>
      <c r="AB364" s="263"/>
      <c r="AC364" s="263"/>
      <c r="AD364" s="263"/>
      <c r="AE364" s="263"/>
      <c r="AF364" s="64">
        <v>3</v>
      </c>
      <c r="AG364" s="263"/>
      <c r="AH364" s="263"/>
      <c r="AI364" s="263"/>
      <c r="AJ364" s="263"/>
      <c r="AK364" s="263"/>
      <c r="AL364" s="263"/>
      <c r="AM364" s="263"/>
      <c r="AN364" s="263"/>
      <c r="AO364" s="263"/>
      <c r="AP364" s="263"/>
      <c r="AQ364" s="263"/>
      <c r="AR364" s="263"/>
      <c r="AS364" s="263"/>
      <c r="AT364" s="263"/>
    </row>
    <row r="365" spans="1:46" s="22" customFormat="1" ht="45" customHeight="1" thickTop="1" thickBot="1" x14ac:dyDescent="0.3">
      <c r="A365" s="262" t="s">
        <v>2179</v>
      </c>
      <c r="B365" s="262" t="s">
        <v>2179</v>
      </c>
      <c r="C365" s="262" t="s">
        <v>2179</v>
      </c>
      <c r="D365" s="262" t="s">
        <v>2179</v>
      </c>
      <c r="E365" s="262" t="s">
        <v>2179</v>
      </c>
      <c r="F365" s="262" t="s">
        <v>2179</v>
      </c>
      <c r="G365" s="262" t="s">
        <v>2179</v>
      </c>
      <c r="H365" s="262" t="s">
        <v>2179</v>
      </c>
      <c r="I365" s="262" t="s">
        <v>2179</v>
      </c>
      <c r="J365" s="262" t="s">
        <v>2179</v>
      </c>
      <c r="K365" s="262" t="s">
        <v>2179</v>
      </c>
      <c r="L365" s="262" t="s">
        <v>2179</v>
      </c>
      <c r="M365" s="262" t="s">
        <v>2179</v>
      </c>
      <c r="N365" s="262" t="s">
        <v>2179</v>
      </c>
      <c r="O365" s="262" t="s">
        <v>2179</v>
      </c>
      <c r="P365" s="262" t="s">
        <v>2179</v>
      </c>
      <c r="Q365" s="64">
        <v>3</v>
      </c>
      <c r="R365" s="270"/>
      <c r="S365" s="270"/>
      <c r="T365" s="270"/>
      <c r="U365" s="270"/>
      <c r="V365" s="270"/>
      <c r="W365" s="270"/>
      <c r="X365" s="270"/>
      <c r="Y365" s="270"/>
      <c r="Z365" s="270"/>
      <c r="AA365" s="270"/>
      <c r="AB365" s="270"/>
      <c r="AC365" s="270"/>
      <c r="AD365" s="270"/>
      <c r="AE365" s="270"/>
      <c r="AF365" s="64">
        <v>3</v>
      </c>
      <c r="AG365" s="270"/>
      <c r="AH365" s="270"/>
      <c r="AI365" s="270"/>
      <c r="AJ365" s="270"/>
      <c r="AK365" s="270"/>
      <c r="AL365" s="270"/>
      <c r="AM365" s="270"/>
      <c r="AN365" s="270"/>
      <c r="AO365" s="270"/>
      <c r="AP365" s="270"/>
      <c r="AQ365" s="270"/>
      <c r="AR365" s="270"/>
      <c r="AS365" s="270"/>
      <c r="AT365" s="270"/>
    </row>
    <row r="366" spans="1:46" s="22" customFormat="1" ht="45" customHeight="1" thickTop="1" thickBot="1" x14ac:dyDescent="0.3">
      <c r="A366" s="262" t="s">
        <v>2180</v>
      </c>
      <c r="B366" s="262" t="s">
        <v>2180</v>
      </c>
      <c r="C366" s="262" t="s">
        <v>2180</v>
      </c>
      <c r="D366" s="262" t="s">
        <v>2180</v>
      </c>
      <c r="E366" s="262" t="s">
        <v>2180</v>
      </c>
      <c r="F366" s="262" t="s">
        <v>2180</v>
      </c>
      <c r="G366" s="262" t="s">
        <v>2180</v>
      </c>
      <c r="H366" s="262" t="s">
        <v>2180</v>
      </c>
      <c r="I366" s="262" t="s">
        <v>2180</v>
      </c>
      <c r="J366" s="262" t="s">
        <v>2180</v>
      </c>
      <c r="K366" s="262" t="s">
        <v>2180</v>
      </c>
      <c r="L366" s="262" t="s">
        <v>2180</v>
      </c>
      <c r="M366" s="262" t="s">
        <v>2180</v>
      </c>
      <c r="N366" s="262" t="s">
        <v>2180</v>
      </c>
      <c r="O366" s="262" t="s">
        <v>2180</v>
      </c>
      <c r="P366" s="262" t="s">
        <v>2180</v>
      </c>
      <c r="Q366" s="64">
        <v>3</v>
      </c>
      <c r="R366" s="270"/>
      <c r="S366" s="270"/>
      <c r="T366" s="270"/>
      <c r="U366" s="270"/>
      <c r="V366" s="270"/>
      <c r="W366" s="270"/>
      <c r="X366" s="270"/>
      <c r="Y366" s="270"/>
      <c r="Z366" s="270"/>
      <c r="AA366" s="270"/>
      <c r="AB366" s="270"/>
      <c r="AC366" s="270"/>
      <c r="AD366" s="270"/>
      <c r="AE366" s="270"/>
      <c r="AF366" s="64">
        <v>3</v>
      </c>
      <c r="AG366" s="270"/>
      <c r="AH366" s="270"/>
      <c r="AI366" s="270"/>
      <c r="AJ366" s="270"/>
      <c r="AK366" s="270"/>
      <c r="AL366" s="270"/>
      <c r="AM366" s="270"/>
      <c r="AN366" s="270"/>
      <c r="AO366" s="270"/>
      <c r="AP366" s="270"/>
      <c r="AQ366" s="270"/>
      <c r="AR366" s="270"/>
      <c r="AS366" s="270"/>
      <c r="AT366" s="270"/>
    </row>
    <row r="367" spans="1:46" s="22" customFormat="1" ht="45" customHeight="1" thickTop="1" thickBot="1" x14ac:dyDescent="0.3">
      <c r="A367" s="262" t="s">
        <v>2181</v>
      </c>
      <c r="B367" s="262"/>
      <c r="C367" s="262"/>
      <c r="D367" s="262"/>
      <c r="E367" s="262"/>
      <c r="F367" s="262"/>
      <c r="G367" s="262"/>
      <c r="H367" s="262"/>
      <c r="I367" s="262"/>
      <c r="J367" s="262"/>
      <c r="K367" s="262"/>
      <c r="L367" s="262"/>
      <c r="M367" s="262"/>
      <c r="N367" s="262"/>
      <c r="O367" s="262"/>
      <c r="P367" s="262"/>
      <c r="Q367" s="64">
        <v>3</v>
      </c>
      <c r="R367" s="270"/>
      <c r="S367" s="270"/>
      <c r="T367" s="270"/>
      <c r="U367" s="270"/>
      <c r="V367" s="270"/>
      <c r="W367" s="270"/>
      <c r="X367" s="270"/>
      <c r="Y367" s="270"/>
      <c r="Z367" s="270"/>
      <c r="AA367" s="270"/>
      <c r="AB367" s="270"/>
      <c r="AC367" s="270"/>
      <c r="AD367" s="270"/>
      <c r="AE367" s="270"/>
      <c r="AF367" s="64">
        <v>3</v>
      </c>
      <c r="AG367" s="270"/>
      <c r="AH367" s="270"/>
      <c r="AI367" s="270"/>
      <c r="AJ367" s="270"/>
      <c r="AK367" s="270"/>
      <c r="AL367" s="270"/>
      <c r="AM367" s="270"/>
      <c r="AN367" s="270"/>
      <c r="AO367" s="270"/>
      <c r="AP367" s="270"/>
      <c r="AQ367" s="270"/>
      <c r="AR367" s="270"/>
      <c r="AS367" s="270"/>
      <c r="AT367" s="270"/>
    </row>
    <row r="368" spans="1:46" s="22" customFormat="1" ht="45" customHeight="1" thickTop="1" thickBot="1" x14ac:dyDescent="0.3">
      <c r="A368" s="262" t="s">
        <v>2182</v>
      </c>
      <c r="B368" s="262" t="s">
        <v>2182</v>
      </c>
      <c r="C368" s="262" t="s">
        <v>2182</v>
      </c>
      <c r="D368" s="262" t="s">
        <v>2182</v>
      </c>
      <c r="E368" s="262" t="s">
        <v>2182</v>
      </c>
      <c r="F368" s="262" t="s">
        <v>2182</v>
      </c>
      <c r="G368" s="262" t="s">
        <v>2182</v>
      </c>
      <c r="H368" s="262" t="s">
        <v>2182</v>
      </c>
      <c r="I368" s="262" t="s">
        <v>2182</v>
      </c>
      <c r="J368" s="262" t="s">
        <v>2182</v>
      </c>
      <c r="K368" s="262" t="s">
        <v>2182</v>
      </c>
      <c r="L368" s="262" t="s">
        <v>2182</v>
      </c>
      <c r="M368" s="262" t="s">
        <v>2182</v>
      </c>
      <c r="N368" s="262" t="s">
        <v>2182</v>
      </c>
      <c r="O368" s="262" t="s">
        <v>2182</v>
      </c>
      <c r="P368" s="262" t="s">
        <v>2182</v>
      </c>
      <c r="Q368" s="64">
        <v>3</v>
      </c>
      <c r="R368" s="270"/>
      <c r="S368" s="270"/>
      <c r="T368" s="270"/>
      <c r="U368" s="270"/>
      <c r="V368" s="270"/>
      <c r="W368" s="270"/>
      <c r="X368" s="270"/>
      <c r="Y368" s="270"/>
      <c r="Z368" s="270"/>
      <c r="AA368" s="270"/>
      <c r="AB368" s="270"/>
      <c r="AC368" s="270"/>
      <c r="AD368" s="270"/>
      <c r="AE368" s="270"/>
      <c r="AF368" s="64">
        <v>3</v>
      </c>
      <c r="AG368" s="270"/>
      <c r="AH368" s="270"/>
      <c r="AI368" s="270"/>
      <c r="AJ368" s="270"/>
      <c r="AK368" s="270"/>
      <c r="AL368" s="270"/>
      <c r="AM368" s="270"/>
      <c r="AN368" s="270"/>
      <c r="AO368" s="270"/>
      <c r="AP368" s="270"/>
      <c r="AQ368" s="270"/>
      <c r="AR368" s="270"/>
      <c r="AS368" s="270"/>
      <c r="AT368" s="270"/>
    </row>
    <row r="369" spans="1:46" s="22" customFormat="1" ht="45" customHeight="1" thickTop="1" thickBot="1" x14ac:dyDescent="0.3">
      <c r="A369" s="262" t="s">
        <v>2183</v>
      </c>
      <c r="B369" s="262" t="s">
        <v>2183</v>
      </c>
      <c r="C369" s="262" t="s">
        <v>2183</v>
      </c>
      <c r="D369" s="262" t="s">
        <v>2183</v>
      </c>
      <c r="E369" s="262" t="s">
        <v>2183</v>
      </c>
      <c r="F369" s="262" t="s">
        <v>2183</v>
      </c>
      <c r="G369" s="262" t="s">
        <v>2183</v>
      </c>
      <c r="H369" s="262" t="s">
        <v>2183</v>
      </c>
      <c r="I369" s="262" t="s">
        <v>2183</v>
      </c>
      <c r="J369" s="262" t="s">
        <v>2183</v>
      </c>
      <c r="K369" s="262" t="s">
        <v>2183</v>
      </c>
      <c r="L369" s="262" t="s">
        <v>2183</v>
      </c>
      <c r="M369" s="262" t="s">
        <v>2183</v>
      </c>
      <c r="N369" s="262" t="s">
        <v>2183</v>
      </c>
      <c r="O369" s="262" t="s">
        <v>2183</v>
      </c>
      <c r="P369" s="262" t="s">
        <v>2183</v>
      </c>
      <c r="Q369" s="64">
        <v>3</v>
      </c>
      <c r="R369" s="263"/>
      <c r="S369" s="263"/>
      <c r="T369" s="263"/>
      <c r="U369" s="263"/>
      <c r="V369" s="263"/>
      <c r="W369" s="263"/>
      <c r="X369" s="263"/>
      <c r="Y369" s="263"/>
      <c r="Z369" s="263"/>
      <c r="AA369" s="263"/>
      <c r="AB369" s="263"/>
      <c r="AC369" s="263"/>
      <c r="AD369" s="263"/>
      <c r="AE369" s="263"/>
      <c r="AF369" s="64">
        <v>3</v>
      </c>
      <c r="AG369" s="263"/>
      <c r="AH369" s="263"/>
      <c r="AI369" s="263"/>
      <c r="AJ369" s="263"/>
      <c r="AK369" s="263"/>
      <c r="AL369" s="263"/>
      <c r="AM369" s="263"/>
      <c r="AN369" s="263"/>
      <c r="AO369" s="263"/>
      <c r="AP369" s="263"/>
      <c r="AQ369" s="263"/>
      <c r="AR369" s="263"/>
      <c r="AS369" s="263"/>
      <c r="AT369" s="263"/>
    </row>
    <row r="370" spans="1:46" s="22" customFormat="1" ht="45" customHeight="1" thickTop="1" thickBot="1" x14ac:dyDescent="0.3">
      <c r="A370" s="262" t="s">
        <v>2184</v>
      </c>
      <c r="B370" s="262" t="s">
        <v>2184</v>
      </c>
      <c r="C370" s="262" t="s">
        <v>2184</v>
      </c>
      <c r="D370" s="262" t="s">
        <v>2184</v>
      </c>
      <c r="E370" s="262" t="s">
        <v>2184</v>
      </c>
      <c r="F370" s="262" t="s">
        <v>2184</v>
      </c>
      <c r="G370" s="262" t="s">
        <v>2184</v>
      </c>
      <c r="H370" s="262" t="s">
        <v>2184</v>
      </c>
      <c r="I370" s="262" t="s">
        <v>2184</v>
      </c>
      <c r="J370" s="262" t="s">
        <v>2184</v>
      </c>
      <c r="K370" s="262" t="s">
        <v>2184</v>
      </c>
      <c r="L370" s="262" t="s">
        <v>2184</v>
      </c>
      <c r="M370" s="262" t="s">
        <v>2184</v>
      </c>
      <c r="N370" s="262" t="s">
        <v>2184</v>
      </c>
      <c r="O370" s="262" t="s">
        <v>2184</v>
      </c>
      <c r="P370" s="262" t="s">
        <v>2184</v>
      </c>
      <c r="Q370" s="64">
        <v>3</v>
      </c>
      <c r="R370" s="263"/>
      <c r="S370" s="263"/>
      <c r="T370" s="263"/>
      <c r="U370" s="263"/>
      <c r="V370" s="263"/>
      <c r="W370" s="263"/>
      <c r="X370" s="263"/>
      <c r="Y370" s="263"/>
      <c r="Z370" s="263"/>
      <c r="AA370" s="263"/>
      <c r="AB370" s="263"/>
      <c r="AC370" s="263"/>
      <c r="AD370" s="263"/>
      <c r="AE370" s="263"/>
      <c r="AF370" s="64">
        <v>3</v>
      </c>
      <c r="AG370" s="263"/>
      <c r="AH370" s="263"/>
      <c r="AI370" s="263"/>
      <c r="AJ370" s="263"/>
      <c r="AK370" s="263"/>
      <c r="AL370" s="263"/>
      <c r="AM370" s="263"/>
      <c r="AN370" s="263"/>
      <c r="AO370" s="263"/>
      <c r="AP370" s="263"/>
      <c r="AQ370" s="263"/>
      <c r="AR370" s="263"/>
      <c r="AS370" s="263"/>
      <c r="AT370" s="263"/>
    </row>
    <row r="371" spans="1:46" s="22" customFormat="1" ht="45" customHeight="1" thickTop="1" thickBot="1" x14ac:dyDescent="0.3">
      <c r="A371" s="262" t="s">
        <v>2185</v>
      </c>
      <c r="B371" s="262" t="s">
        <v>2185</v>
      </c>
      <c r="C371" s="262" t="s">
        <v>2185</v>
      </c>
      <c r="D371" s="262" t="s">
        <v>2185</v>
      </c>
      <c r="E371" s="262" t="s">
        <v>2185</v>
      </c>
      <c r="F371" s="262" t="s">
        <v>2185</v>
      </c>
      <c r="G371" s="262" t="s">
        <v>2185</v>
      </c>
      <c r="H371" s="262" t="s">
        <v>2185</v>
      </c>
      <c r="I371" s="262" t="s">
        <v>2185</v>
      </c>
      <c r="J371" s="262" t="s">
        <v>2185</v>
      </c>
      <c r="K371" s="262" t="s">
        <v>2185</v>
      </c>
      <c r="L371" s="262" t="s">
        <v>2185</v>
      </c>
      <c r="M371" s="262" t="s">
        <v>2185</v>
      </c>
      <c r="N371" s="262" t="s">
        <v>2185</v>
      </c>
      <c r="O371" s="262" t="s">
        <v>2185</v>
      </c>
      <c r="P371" s="262" t="s">
        <v>2185</v>
      </c>
      <c r="Q371" s="64">
        <v>3</v>
      </c>
      <c r="R371" s="263"/>
      <c r="S371" s="263"/>
      <c r="T371" s="263"/>
      <c r="U371" s="263"/>
      <c r="V371" s="263"/>
      <c r="W371" s="263"/>
      <c r="X371" s="263"/>
      <c r="Y371" s="263"/>
      <c r="Z371" s="263"/>
      <c r="AA371" s="263"/>
      <c r="AB371" s="263"/>
      <c r="AC371" s="263"/>
      <c r="AD371" s="263"/>
      <c r="AE371" s="263"/>
      <c r="AF371" s="64">
        <v>3</v>
      </c>
      <c r="AG371" s="263"/>
      <c r="AH371" s="263"/>
      <c r="AI371" s="263"/>
      <c r="AJ371" s="263"/>
      <c r="AK371" s="263"/>
      <c r="AL371" s="263"/>
      <c r="AM371" s="263"/>
      <c r="AN371" s="263"/>
      <c r="AO371" s="263"/>
      <c r="AP371" s="263"/>
      <c r="AQ371" s="263"/>
      <c r="AR371" s="263"/>
      <c r="AS371" s="263"/>
      <c r="AT371" s="263"/>
    </row>
    <row r="372" spans="1:46" s="22" customFormat="1" ht="45" customHeight="1" thickTop="1" thickBot="1" x14ac:dyDescent="0.3">
      <c r="A372" s="262" t="s">
        <v>2186</v>
      </c>
      <c r="B372" s="262" t="s">
        <v>2186</v>
      </c>
      <c r="C372" s="262" t="s">
        <v>2186</v>
      </c>
      <c r="D372" s="262" t="s">
        <v>2186</v>
      </c>
      <c r="E372" s="262" t="s">
        <v>2186</v>
      </c>
      <c r="F372" s="262" t="s">
        <v>2186</v>
      </c>
      <c r="G372" s="262" t="s">
        <v>2186</v>
      </c>
      <c r="H372" s="262" t="s">
        <v>2186</v>
      </c>
      <c r="I372" s="262" t="s">
        <v>2186</v>
      </c>
      <c r="J372" s="262" t="s">
        <v>2186</v>
      </c>
      <c r="K372" s="262" t="s">
        <v>2186</v>
      </c>
      <c r="L372" s="262" t="s">
        <v>2186</v>
      </c>
      <c r="M372" s="262" t="s">
        <v>2186</v>
      </c>
      <c r="N372" s="262" t="s">
        <v>2186</v>
      </c>
      <c r="O372" s="262" t="s">
        <v>2186</v>
      </c>
      <c r="P372" s="262" t="s">
        <v>2186</v>
      </c>
      <c r="Q372" s="64">
        <v>3</v>
      </c>
      <c r="R372" s="270"/>
      <c r="S372" s="270"/>
      <c r="T372" s="270"/>
      <c r="U372" s="270"/>
      <c r="V372" s="270"/>
      <c r="W372" s="270"/>
      <c r="X372" s="270"/>
      <c r="Y372" s="270"/>
      <c r="Z372" s="270"/>
      <c r="AA372" s="270"/>
      <c r="AB372" s="270"/>
      <c r="AC372" s="270"/>
      <c r="AD372" s="270"/>
      <c r="AE372" s="270"/>
      <c r="AF372" s="64">
        <v>3</v>
      </c>
      <c r="AG372" s="270"/>
      <c r="AH372" s="270"/>
      <c r="AI372" s="270"/>
      <c r="AJ372" s="270"/>
      <c r="AK372" s="270"/>
      <c r="AL372" s="270"/>
      <c r="AM372" s="270"/>
      <c r="AN372" s="270"/>
      <c r="AO372" s="270"/>
      <c r="AP372" s="270"/>
      <c r="AQ372" s="270"/>
      <c r="AR372" s="270"/>
      <c r="AS372" s="270"/>
      <c r="AT372" s="270"/>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1" t="s">
        <v>57</v>
      </c>
      <c r="B374" s="271"/>
      <c r="C374" s="271"/>
      <c r="D374" s="271"/>
      <c r="E374" s="271"/>
      <c r="F374" s="271"/>
      <c r="G374" s="271"/>
      <c r="H374" s="271"/>
      <c r="I374" s="271"/>
      <c r="J374" s="271"/>
      <c r="K374" s="271"/>
      <c r="L374" s="271"/>
      <c r="M374" s="271"/>
      <c r="N374" s="271"/>
      <c r="O374" s="271"/>
      <c r="P374" s="271"/>
      <c r="Q374" s="66" t="s">
        <v>48</v>
      </c>
      <c r="R374" s="272" t="s">
        <v>49</v>
      </c>
      <c r="S374" s="272"/>
      <c r="T374" s="272"/>
      <c r="U374" s="272"/>
      <c r="V374" s="272"/>
      <c r="W374" s="272"/>
      <c r="X374" s="272"/>
      <c r="Y374" s="272"/>
      <c r="Z374" s="272"/>
      <c r="AA374" s="272"/>
      <c r="AB374" s="272"/>
      <c r="AC374" s="272"/>
      <c r="AD374" s="272"/>
      <c r="AE374" s="272"/>
      <c r="AF374" s="67" t="s">
        <v>48</v>
      </c>
      <c r="AG374" s="273" t="s">
        <v>8</v>
      </c>
      <c r="AH374" s="273"/>
      <c r="AI374" s="273"/>
      <c r="AJ374" s="273"/>
      <c r="AK374" s="273"/>
      <c r="AL374" s="273"/>
      <c r="AM374" s="273"/>
      <c r="AN374" s="273"/>
      <c r="AO374" s="273"/>
      <c r="AP374" s="273"/>
      <c r="AQ374" s="273"/>
      <c r="AR374" s="273"/>
      <c r="AS374" s="273"/>
      <c r="AT374" s="273"/>
    </row>
    <row r="375" spans="1:46" s="22" customFormat="1" ht="45" customHeight="1" thickTop="1" thickBot="1" x14ac:dyDescent="0.3">
      <c r="A375" s="262" t="s">
        <v>2187</v>
      </c>
      <c r="B375" s="262" t="s">
        <v>2187</v>
      </c>
      <c r="C375" s="262" t="s">
        <v>2187</v>
      </c>
      <c r="D375" s="262" t="s">
        <v>2187</v>
      </c>
      <c r="E375" s="262" t="s">
        <v>2187</v>
      </c>
      <c r="F375" s="262" t="s">
        <v>2187</v>
      </c>
      <c r="G375" s="262" t="s">
        <v>2187</v>
      </c>
      <c r="H375" s="262" t="s">
        <v>2187</v>
      </c>
      <c r="I375" s="262" t="s">
        <v>2187</v>
      </c>
      <c r="J375" s="262" t="s">
        <v>2187</v>
      </c>
      <c r="K375" s="262" t="s">
        <v>2187</v>
      </c>
      <c r="L375" s="262" t="s">
        <v>2187</v>
      </c>
      <c r="M375" s="262" t="s">
        <v>2187</v>
      </c>
      <c r="N375" s="262" t="s">
        <v>2187</v>
      </c>
      <c r="O375" s="262" t="s">
        <v>2187</v>
      </c>
      <c r="P375" s="262" t="s">
        <v>2187</v>
      </c>
      <c r="Q375" s="64">
        <v>2</v>
      </c>
      <c r="R375" s="263"/>
      <c r="S375" s="263"/>
      <c r="T375" s="263"/>
      <c r="U375" s="263"/>
      <c r="V375" s="263"/>
      <c r="W375" s="263"/>
      <c r="X375" s="263"/>
      <c r="Y375" s="263"/>
      <c r="Z375" s="263"/>
      <c r="AA375" s="263"/>
      <c r="AB375" s="263"/>
      <c r="AC375" s="263"/>
      <c r="AD375" s="263"/>
      <c r="AE375" s="263"/>
      <c r="AF375" s="64">
        <v>2</v>
      </c>
      <c r="AG375" s="263"/>
      <c r="AH375" s="263"/>
      <c r="AI375" s="263"/>
      <c r="AJ375" s="263"/>
      <c r="AK375" s="263"/>
      <c r="AL375" s="263"/>
      <c r="AM375" s="263"/>
      <c r="AN375" s="263"/>
      <c r="AO375" s="263"/>
      <c r="AP375" s="263"/>
      <c r="AQ375" s="263"/>
      <c r="AR375" s="263"/>
      <c r="AS375" s="263"/>
      <c r="AT375" s="263"/>
    </row>
    <row r="376" spans="1:46" s="22" customFormat="1" ht="45" customHeight="1" thickTop="1" thickBot="1" x14ac:dyDescent="0.3">
      <c r="A376" s="262" t="s">
        <v>966</v>
      </c>
      <c r="B376" s="262" t="s">
        <v>966</v>
      </c>
      <c r="C376" s="262" t="s">
        <v>966</v>
      </c>
      <c r="D376" s="262" t="s">
        <v>966</v>
      </c>
      <c r="E376" s="262" t="s">
        <v>966</v>
      </c>
      <c r="F376" s="262" t="s">
        <v>966</v>
      </c>
      <c r="G376" s="262" t="s">
        <v>966</v>
      </c>
      <c r="H376" s="262" t="s">
        <v>966</v>
      </c>
      <c r="I376" s="262" t="s">
        <v>966</v>
      </c>
      <c r="J376" s="262" t="s">
        <v>966</v>
      </c>
      <c r="K376" s="262" t="s">
        <v>966</v>
      </c>
      <c r="L376" s="262" t="s">
        <v>966</v>
      </c>
      <c r="M376" s="262" t="s">
        <v>966</v>
      </c>
      <c r="N376" s="262" t="s">
        <v>966</v>
      </c>
      <c r="O376" s="262" t="s">
        <v>966</v>
      </c>
      <c r="P376" s="262" t="s">
        <v>966</v>
      </c>
      <c r="Q376" s="64">
        <v>2</v>
      </c>
      <c r="R376" s="270"/>
      <c r="S376" s="270"/>
      <c r="T376" s="270"/>
      <c r="U376" s="270"/>
      <c r="V376" s="270"/>
      <c r="W376" s="270"/>
      <c r="X376" s="270"/>
      <c r="Y376" s="270"/>
      <c r="Z376" s="270"/>
      <c r="AA376" s="270"/>
      <c r="AB376" s="270"/>
      <c r="AC376" s="270"/>
      <c r="AD376" s="270"/>
      <c r="AE376" s="270"/>
      <c r="AF376" s="64">
        <v>2</v>
      </c>
      <c r="AG376" s="270"/>
      <c r="AH376" s="270"/>
      <c r="AI376" s="270"/>
      <c r="AJ376" s="270"/>
      <c r="AK376" s="270"/>
      <c r="AL376" s="270"/>
      <c r="AM376" s="270"/>
      <c r="AN376" s="270"/>
      <c r="AO376" s="270"/>
      <c r="AP376" s="270"/>
      <c r="AQ376" s="270"/>
      <c r="AR376" s="270"/>
      <c r="AS376" s="270"/>
      <c r="AT376" s="270"/>
    </row>
    <row r="377" spans="1:46" s="22" customFormat="1" ht="45" customHeight="1" thickTop="1" thickBot="1" x14ac:dyDescent="0.3">
      <c r="A377" s="262" t="s">
        <v>967</v>
      </c>
      <c r="B377" s="262" t="s">
        <v>967</v>
      </c>
      <c r="C377" s="262" t="s">
        <v>967</v>
      </c>
      <c r="D377" s="262" t="s">
        <v>967</v>
      </c>
      <c r="E377" s="262" t="s">
        <v>967</v>
      </c>
      <c r="F377" s="262" t="s">
        <v>967</v>
      </c>
      <c r="G377" s="262" t="s">
        <v>967</v>
      </c>
      <c r="H377" s="262" t="s">
        <v>967</v>
      </c>
      <c r="I377" s="262" t="s">
        <v>967</v>
      </c>
      <c r="J377" s="262" t="s">
        <v>967</v>
      </c>
      <c r="K377" s="262" t="s">
        <v>967</v>
      </c>
      <c r="L377" s="262" t="s">
        <v>967</v>
      </c>
      <c r="M377" s="262" t="s">
        <v>967</v>
      </c>
      <c r="N377" s="262" t="s">
        <v>967</v>
      </c>
      <c r="O377" s="262" t="s">
        <v>967</v>
      </c>
      <c r="P377" s="262" t="s">
        <v>967</v>
      </c>
      <c r="Q377" s="64">
        <v>2</v>
      </c>
      <c r="R377" s="263"/>
      <c r="S377" s="263"/>
      <c r="T377" s="263"/>
      <c r="U377" s="263"/>
      <c r="V377" s="263"/>
      <c r="W377" s="263"/>
      <c r="X377" s="263"/>
      <c r="Y377" s="263"/>
      <c r="Z377" s="263"/>
      <c r="AA377" s="263"/>
      <c r="AB377" s="263"/>
      <c r="AC377" s="263"/>
      <c r="AD377" s="263"/>
      <c r="AE377" s="263"/>
      <c r="AF377" s="64">
        <v>2</v>
      </c>
      <c r="AG377" s="263"/>
      <c r="AH377" s="263"/>
      <c r="AI377" s="263"/>
      <c r="AJ377" s="263"/>
      <c r="AK377" s="263"/>
      <c r="AL377" s="263"/>
      <c r="AM377" s="263"/>
      <c r="AN377" s="263"/>
      <c r="AO377" s="263"/>
      <c r="AP377" s="263"/>
      <c r="AQ377" s="263"/>
      <c r="AR377" s="263"/>
      <c r="AS377" s="263"/>
      <c r="AT377" s="263"/>
    </row>
    <row r="378" spans="1:46" s="22" customFormat="1" ht="45" customHeight="1" thickTop="1" thickBot="1" x14ac:dyDescent="0.3">
      <c r="A378" s="262" t="s">
        <v>968</v>
      </c>
      <c r="B378" s="262" t="s">
        <v>968</v>
      </c>
      <c r="C378" s="262" t="s">
        <v>968</v>
      </c>
      <c r="D378" s="262" t="s">
        <v>968</v>
      </c>
      <c r="E378" s="262" t="s">
        <v>968</v>
      </c>
      <c r="F378" s="262" t="s">
        <v>968</v>
      </c>
      <c r="G378" s="262" t="s">
        <v>968</v>
      </c>
      <c r="H378" s="262" t="s">
        <v>968</v>
      </c>
      <c r="I378" s="262" t="s">
        <v>968</v>
      </c>
      <c r="J378" s="262" t="s">
        <v>968</v>
      </c>
      <c r="K378" s="262" t="s">
        <v>968</v>
      </c>
      <c r="L378" s="262" t="s">
        <v>968</v>
      </c>
      <c r="M378" s="262" t="s">
        <v>968</v>
      </c>
      <c r="N378" s="262" t="s">
        <v>968</v>
      </c>
      <c r="O378" s="262" t="s">
        <v>968</v>
      </c>
      <c r="P378" s="262" t="s">
        <v>968</v>
      </c>
      <c r="Q378" s="64">
        <v>2</v>
      </c>
      <c r="R378" s="263"/>
      <c r="S378" s="263"/>
      <c r="T378" s="263"/>
      <c r="U378" s="263"/>
      <c r="V378" s="263"/>
      <c r="W378" s="263"/>
      <c r="X378" s="263"/>
      <c r="Y378" s="263"/>
      <c r="Z378" s="263"/>
      <c r="AA378" s="263"/>
      <c r="AB378" s="263"/>
      <c r="AC378" s="263"/>
      <c r="AD378" s="263"/>
      <c r="AE378" s="263"/>
      <c r="AF378" s="64">
        <v>2</v>
      </c>
      <c r="AG378" s="263"/>
      <c r="AH378" s="263"/>
      <c r="AI378" s="263"/>
      <c r="AJ378" s="263"/>
      <c r="AK378" s="263"/>
      <c r="AL378" s="263"/>
      <c r="AM378" s="263"/>
      <c r="AN378" s="263"/>
      <c r="AO378" s="263"/>
      <c r="AP378" s="263"/>
      <c r="AQ378" s="263"/>
      <c r="AR378" s="263"/>
      <c r="AS378" s="263"/>
      <c r="AT378" s="263"/>
    </row>
    <row r="379" spans="1:46" s="22" customFormat="1" ht="45" customHeight="1" thickTop="1" thickBot="1" x14ac:dyDescent="0.3">
      <c r="A379" s="262" t="s">
        <v>2188</v>
      </c>
      <c r="B379" s="262" t="s">
        <v>2188</v>
      </c>
      <c r="C379" s="262" t="s">
        <v>2188</v>
      </c>
      <c r="D379" s="262" t="s">
        <v>2188</v>
      </c>
      <c r="E379" s="262" t="s">
        <v>2188</v>
      </c>
      <c r="F379" s="262" t="s">
        <v>2188</v>
      </c>
      <c r="G379" s="262" t="s">
        <v>2188</v>
      </c>
      <c r="H379" s="262" t="s">
        <v>2188</v>
      </c>
      <c r="I379" s="262" t="s">
        <v>2188</v>
      </c>
      <c r="J379" s="262" t="s">
        <v>2188</v>
      </c>
      <c r="K379" s="262" t="s">
        <v>2188</v>
      </c>
      <c r="L379" s="262" t="s">
        <v>2188</v>
      </c>
      <c r="M379" s="262" t="s">
        <v>2188</v>
      </c>
      <c r="N379" s="262" t="s">
        <v>2188</v>
      </c>
      <c r="O379" s="262" t="s">
        <v>2188</v>
      </c>
      <c r="P379" s="262" t="s">
        <v>2188</v>
      </c>
      <c r="Q379" s="64">
        <v>2</v>
      </c>
      <c r="R379" s="263"/>
      <c r="S379" s="263"/>
      <c r="T379" s="263"/>
      <c r="U379" s="263"/>
      <c r="V379" s="263"/>
      <c r="W379" s="263"/>
      <c r="X379" s="263"/>
      <c r="Y379" s="263"/>
      <c r="Z379" s="263"/>
      <c r="AA379" s="263"/>
      <c r="AB379" s="263"/>
      <c r="AC379" s="263"/>
      <c r="AD379" s="263"/>
      <c r="AE379" s="263"/>
      <c r="AF379" s="64">
        <v>2</v>
      </c>
      <c r="AG379" s="263"/>
      <c r="AH379" s="263"/>
      <c r="AI379" s="263"/>
      <c r="AJ379" s="263"/>
      <c r="AK379" s="263"/>
      <c r="AL379" s="263"/>
      <c r="AM379" s="263"/>
      <c r="AN379" s="263"/>
      <c r="AO379" s="263"/>
      <c r="AP379" s="263"/>
      <c r="AQ379" s="263"/>
      <c r="AR379" s="263"/>
      <c r="AS379" s="263"/>
      <c r="AT379" s="263"/>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5" t="s">
        <v>2189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66" t="s">
        <v>45</v>
      </c>
      <c r="AH382" s="266"/>
      <c r="AI382" s="266"/>
      <c r="AJ382" s="266"/>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46</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7" t="s">
        <v>47</v>
      </c>
      <c r="B386" s="267"/>
      <c r="C386" s="267"/>
      <c r="D386" s="267"/>
      <c r="E386" s="267"/>
      <c r="F386" s="267"/>
      <c r="G386" s="267"/>
      <c r="H386" s="267"/>
      <c r="I386" s="267"/>
      <c r="J386" s="267"/>
      <c r="K386" s="267"/>
      <c r="L386" s="267"/>
      <c r="M386" s="267"/>
      <c r="N386" s="267"/>
      <c r="O386" s="267"/>
      <c r="P386" s="267"/>
      <c r="Q386" s="61"/>
      <c r="R386" s="56"/>
      <c r="S386" s="56"/>
      <c r="T386" s="56"/>
      <c r="U386" s="56"/>
      <c r="V386" s="268"/>
      <c r="W386" s="268"/>
      <c r="X386" s="268"/>
      <c r="Y386" s="268"/>
      <c r="Z386" s="268"/>
      <c r="AA386" s="268"/>
      <c r="AB386" s="268"/>
      <c r="AC386" s="268"/>
      <c r="AD386" s="268"/>
      <c r="AE386" s="268"/>
      <c r="AF386" s="61"/>
      <c r="AG386" s="56"/>
      <c r="AH386" s="56"/>
      <c r="AI386" s="56"/>
      <c r="AJ386" s="56"/>
      <c r="AK386" s="268"/>
      <c r="AL386" s="268"/>
      <c r="AM386" s="268"/>
      <c r="AN386" s="268"/>
      <c r="AO386" s="268"/>
      <c r="AP386" s="268"/>
      <c r="AQ386" s="268"/>
      <c r="AR386" s="268"/>
      <c r="AS386" s="268"/>
      <c r="AT386" s="268"/>
    </row>
    <row r="387" spans="1:46" s="22" customFormat="1" ht="45" customHeight="1" thickTop="1" thickBot="1" x14ac:dyDescent="0.3">
      <c r="A387" s="259" t="s">
        <v>25</v>
      </c>
      <c r="B387" s="259"/>
      <c r="C387" s="259"/>
      <c r="D387" s="259"/>
      <c r="E387" s="259"/>
      <c r="F387" s="259"/>
      <c r="G387" s="259"/>
      <c r="H387" s="259"/>
      <c r="I387" s="259"/>
      <c r="J387" s="259"/>
      <c r="K387" s="259"/>
      <c r="L387" s="259"/>
      <c r="M387" s="259"/>
      <c r="N387" s="259"/>
      <c r="O387" s="259"/>
      <c r="P387" s="259"/>
      <c r="Q387" s="62" t="s">
        <v>48</v>
      </c>
      <c r="R387" s="260" t="s">
        <v>49</v>
      </c>
      <c r="S387" s="260"/>
      <c r="T387" s="260"/>
      <c r="U387" s="260"/>
      <c r="V387" s="260"/>
      <c r="W387" s="260"/>
      <c r="X387" s="260"/>
      <c r="Y387" s="260"/>
      <c r="Z387" s="260"/>
      <c r="AA387" s="260"/>
      <c r="AB387" s="260"/>
      <c r="AC387" s="260"/>
      <c r="AD387" s="260"/>
      <c r="AE387" s="260"/>
      <c r="AF387" s="63" t="s">
        <v>48</v>
      </c>
      <c r="AG387" s="261" t="s">
        <v>8</v>
      </c>
      <c r="AH387" s="261"/>
      <c r="AI387" s="261"/>
      <c r="AJ387" s="261"/>
      <c r="AK387" s="261"/>
      <c r="AL387" s="261"/>
      <c r="AM387" s="261"/>
      <c r="AN387" s="261"/>
      <c r="AO387" s="261"/>
      <c r="AP387" s="261"/>
      <c r="AQ387" s="261"/>
      <c r="AR387" s="261"/>
      <c r="AS387" s="261"/>
      <c r="AT387" s="261"/>
    </row>
    <row r="388" spans="1:46" s="22" customFormat="1" ht="78.599999999999994" customHeight="1" thickTop="1" thickBot="1" x14ac:dyDescent="0.3">
      <c r="A388" s="262" t="s">
        <v>2190</v>
      </c>
      <c r="B388" s="262"/>
      <c r="C388" s="262"/>
      <c r="D388" s="262"/>
      <c r="E388" s="262"/>
      <c r="F388" s="262"/>
      <c r="G388" s="262"/>
      <c r="H388" s="262"/>
      <c r="I388" s="262"/>
      <c r="J388" s="262"/>
      <c r="K388" s="262"/>
      <c r="L388" s="262"/>
      <c r="M388" s="262"/>
      <c r="N388" s="262"/>
      <c r="O388" s="262"/>
      <c r="P388" s="262"/>
      <c r="Q388" s="64">
        <v>2</v>
      </c>
      <c r="R388" s="263"/>
      <c r="S388" s="263"/>
      <c r="T388" s="263"/>
      <c r="U388" s="263"/>
      <c r="V388" s="263"/>
      <c r="W388" s="263"/>
      <c r="X388" s="263"/>
      <c r="Y388" s="263"/>
      <c r="Z388" s="263"/>
      <c r="AA388" s="263"/>
      <c r="AB388" s="263"/>
      <c r="AC388" s="263"/>
      <c r="AD388" s="263"/>
      <c r="AE388" s="263"/>
      <c r="AF388" s="64">
        <v>2</v>
      </c>
      <c r="AG388" s="263"/>
      <c r="AH388" s="263"/>
      <c r="AI388" s="263"/>
      <c r="AJ388" s="263"/>
      <c r="AK388" s="263"/>
      <c r="AL388" s="263"/>
      <c r="AM388" s="263"/>
      <c r="AN388" s="263"/>
      <c r="AO388" s="263"/>
      <c r="AP388" s="263"/>
      <c r="AQ388" s="263"/>
      <c r="AR388" s="263"/>
      <c r="AS388" s="263"/>
      <c r="AT388" s="263"/>
    </row>
    <row r="389" spans="1:46" s="22" customFormat="1" ht="45" customHeight="1" thickTop="1" thickBot="1" x14ac:dyDescent="0.3">
      <c r="A389" s="262" t="s">
        <v>2191</v>
      </c>
      <c r="B389" s="262"/>
      <c r="C389" s="262"/>
      <c r="D389" s="262"/>
      <c r="E389" s="262"/>
      <c r="F389" s="262"/>
      <c r="G389" s="262"/>
      <c r="H389" s="262"/>
      <c r="I389" s="262"/>
      <c r="J389" s="262"/>
      <c r="K389" s="262"/>
      <c r="L389" s="262"/>
      <c r="M389" s="262"/>
      <c r="N389" s="262"/>
      <c r="O389" s="262"/>
      <c r="P389" s="262"/>
      <c r="Q389" s="64">
        <v>2</v>
      </c>
      <c r="R389" s="270"/>
      <c r="S389" s="270"/>
      <c r="T389" s="270"/>
      <c r="U389" s="270"/>
      <c r="V389" s="270"/>
      <c r="W389" s="270"/>
      <c r="X389" s="270"/>
      <c r="Y389" s="270"/>
      <c r="Z389" s="270"/>
      <c r="AA389" s="270"/>
      <c r="AB389" s="270"/>
      <c r="AC389" s="270"/>
      <c r="AD389" s="270"/>
      <c r="AE389" s="270"/>
      <c r="AF389" s="64">
        <v>2</v>
      </c>
      <c r="AG389" s="270"/>
      <c r="AH389" s="270"/>
      <c r="AI389" s="270"/>
      <c r="AJ389" s="270"/>
      <c r="AK389" s="270"/>
      <c r="AL389" s="270"/>
      <c r="AM389" s="270"/>
      <c r="AN389" s="270"/>
      <c r="AO389" s="270"/>
      <c r="AP389" s="270"/>
      <c r="AQ389" s="270"/>
      <c r="AR389" s="270"/>
      <c r="AS389" s="270"/>
      <c r="AT389" s="270"/>
    </row>
    <row r="390" spans="1:46" s="22" customFormat="1" ht="45" customHeight="1" thickTop="1" thickBot="1" x14ac:dyDescent="0.3">
      <c r="A390" s="262" t="s">
        <v>2192</v>
      </c>
      <c r="B390" s="262"/>
      <c r="C390" s="262"/>
      <c r="D390" s="262"/>
      <c r="E390" s="262"/>
      <c r="F390" s="262"/>
      <c r="G390" s="262"/>
      <c r="H390" s="262"/>
      <c r="I390" s="262"/>
      <c r="J390" s="262"/>
      <c r="K390" s="262"/>
      <c r="L390" s="262"/>
      <c r="M390" s="262"/>
      <c r="N390" s="262"/>
      <c r="O390" s="262"/>
      <c r="P390" s="262"/>
      <c r="Q390" s="64">
        <v>3</v>
      </c>
      <c r="R390" s="270"/>
      <c r="S390" s="270"/>
      <c r="T390" s="270"/>
      <c r="U390" s="270"/>
      <c r="V390" s="270"/>
      <c r="W390" s="270"/>
      <c r="X390" s="270"/>
      <c r="Y390" s="270"/>
      <c r="Z390" s="270"/>
      <c r="AA390" s="270"/>
      <c r="AB390" s="270"/>
      <c r="AC390" s="270"/>
      <c r="AD390" s="270"/>
      <c r="AE390" s="270"/>
      <c r="AF390" s="64">
        <v>3</v>
      </c>
      <c r="AG390" s="270"/>
      <c r="AH390" s="270"/>
      <c r="AI390" s="270"/>
      <c r="AJ390" s="270"/>
      <c r="AK390" s="270"/>
      <c r="AL390" s="270"/>
      <c r="AM390" s="270"/>
      <c r="AN390" s="270"/>
      <c r="AO390" s="270"/>
      <c r="AP390" s="270"/>
      <c r="AQ390" s="270"/>
      <c r="AR390" s="270"/>
      <c r="AS390" s="270"/>
      <c r="AT390" s="270"/>
    </row>
    <row r="391" spans="1:46" s="22" customFormat="1" ht="45" customHeight="1" thickTop="1" thickBot="1" x14ac:dyDescent="0.3">
      <c r="A391" s="262" t="s">
        <v>2193</v>
      </c>
      <c r="B391" s="262" t="s">
        <v>2193</v>
      </c>
      <c r="C391" s="262" t="s">
        <v>2193</v>
      </c>
      <c r="D391" s="262" t="s">
        <v>2193</v>
      </c>
      <c r="E391" s="262" t="s">
        <v>2193</v>
      </c>
      <c r="F391" s="262" t="s">
        <v>2193</v>
      </c>
      <c r="G391" s="262" t="s">
        <v>2193</v>
      </c>
      <c r="H391" s="262" t="s">
        <v>2193</v>
      </c>
      <c r="I391" s="262" t="s">
        <v>2193</v>
      </c>
      <c r="J391" s="262" t="s">
        <v>2193</v>
      </c>
      <c r="K391" s="262" t="s">
        <v>2193</v>
      </c>
      <c r="L391" s="262" t="s">
        <v>2193</v>
      </c>
      <c r="M391" s="262" t="s">
        <v>2193</v>
      </c>
      <c r="N391" s="262" t="s">
        <v>2193</v>
      </c>
      <c r="O391" s="262" t="s">
        <v>2193</v>
      </c>
      <c r="P391" s="262" t="s">
        <v>2193</v>
      </c>
      <c r="Q391" s="64">
        <v>3</v>
      </c>
      <c r="R391" s="270"/>
      <c r="S391" s="270"/>
      <c r="T391" s="270"/>
      <c r="U391" s="270"/>
      <c r="V391" s="270"/>
      <c r="W391" s="270"/>
      <c r="X391" s="270"/>
      <c r="Y391" s="270"/>
      <c r="Z391" s="270"/>
      <c r="AA391" s="270"/>
      <c r="AB391" s="270"/>
      <c r="AC391" s="270"/>
      <c r="AD391" s="270"/>
      <c r="AE391" s="270"/>
      <c r="AF391" s="64">
        <v>3</v>
      </c>
      <c r="AG391" s="270"/>
      <c r="AH391" s="270"/>
      <c r="AI391" s="270"/>
      <c r="AJ391" s="270"/>
      <c r="AK391" s="270"/>
      <c r="AL391" s="270"/>
      <c r="AM391" s="270"/>
      <c r="AN391" s="270"/>
      <c r="AO391" s="270"/>
      <c r="AP391" s="270"/>
      <c r="AQ391" s="270"/>
      <c r="AR391" s="270"/>
      <c r="AS391" s="270"/>
      <c r="AT391" s="270"/>
    </row>
    <row r="392" spans="1:46" s="22" customFormat="1" ht="64.95" customHeight="1" thickTop="1" thickBot="1" x14ac:dyDescent="0.3">
      <c r="A392" s="262" t="s">
        <v>2194</v>
      </c>
      <c r="B392" s="262" t="s">
        <v>2194</v>
      </c>
      <c r="C392" s="262" t="s">
        <v>2194</v>
      </c>
      <c r="D392" s="262" t="s">
        <v>2194</v>
      </c>
      <c r="E392" s="262" t="s">
        <v>2194</v>
      </c>
      <c r="F392" s="262" t="s">
        <v>2194</v>
      </c>
      <c r="G392" s="262" t="s">
        <v>2194</v>
      </c>
      <c r="H392" s="262" t="s">
        <v>2194</v>
      </c>
      <c r="I392" s="262" t="s">
        <v>2194</v>
      </c>
      <c r="J392" s="262" t="s">
        <v>2194</v>
      </c>
      <c r="K392" s="262" t="s">
        <v>2194</v>
      </c>
      <c r="L392" s="262" t="s">
        <v>2194</v>
      </c>
      <c r="M392" s="262" t="s">
        <v>2194</v>
      </c>
      <c r="N392" s="262" t="s">
        <v>2194</v>
      </c>
      <c r="O392" s="262" t="s">
        <v>2194</v>
      </c>
      <c r="P392" s="262" t="s">
        <v>2194</v>
      </c>
      <c r="Q392" s="64">
        <v>3</v>
      </c>
      <c r="R392" s="270"/>
      <c r="S392" s="270"/>
      <c r="T392" s="270"/>
      <c r="U392" s="270"/>
      <c r="V392" s="270"/>
      <c r="W392" s="270"/>
      <c r="X392" s="270"/>
      <c r="Y392" s="270"/>
      <c r="Z392" s="270"/>
      <c r="AA392" s="270"/>
      <c r="AB392" s="270"/>
      <c r="AC392" s="270"/>
      <c r="AD392" s="270"/>
      <c r="AE392" s="270"/>
      <c r="AF392" s="64">
        <v>3</v>
      </c>
      <c r="AG392" s="270"/>
      <c r="AH392" s="270"/>
      <c r="AI392" s="270"/>
      <c r="AJ392" s="270"/>
      <c r="AK392" s="270"/>
      <c r="AL392" s="270"/>
      <c r="AM392" s="270"/>
      <c r="AN392" s="270"/>
      <c r="AO392" s="270"/>
      <c r="AP392" s="270"/>
      <c r="AQ392" s="270"/>
      <c r="AR392" s="270"/>
      <c r="AS392" s="270"/>
      <c r="AT392" s="270"/>
    </row>
    <row r="393" spans="1:46" s="22" customFormat="1" ht="69.599999999999994" customHeight="1" thickTop="1" thickBot="1" x14ac:dyDescent="0.3">
      <c r="A393" s="262" t="s">
        <v>2195</v>
      </c>
      <c r="B393" s="262" t="s">
        <v>2195</v>
      </c>
      <c r="C393" s="262" t="s">
        <v>2195</v>
      </c>
      <c r="D393" s="262" t="s">
        <v>2195</v>
      </c>
      <c r="E393" s="262" t="s">
        <v>2195</v>
      </c>
      <c r="F393" s="262" t="s">
        <v>2195</v>
      </c>
      <c r="G393" s="262" t="s">
        <v>2195</v>
      </c>
      <c r="H393" s="262" t="s">
        <v>2195</v>
      </c>
      <c r="I393" s="262" t="s">
        <v>2195</v>
      </c>
      <c r="J393" s="262" t="s">
        <v>2195</v>
      </c>
      <c r="K393" s="262" t="s">
        <v>2195</v>
      </c>
      <c r="L393" s="262" t="s">
        <v>2195</v>
      </c>
      <c r="M393" s="262" t="s">
        <v>2195</v>
      </c>
      <c r="N393" s="262" t="s">
        <v>2195</v>
      </c>
      <c r="O393" s="262" t="s">
        <v>2195</v>
      </c>
      <c r="P393" s="262" t="s">
        <v>2195</v>
      </c>
      <c r="Q393" s="64">
        <v>3</v>
      </c>
      <c r="R393" s="263"/>
      <c r="S393" s="263"/>
      <c r="T393" s="263"/>
      <c r="U393" s="263"/>
      <c r="V393" s="263"/>
      <c r="W393" s="263"/>
      <c r="X393" s="263"/>
      <c r="Y393" s="263"/>
      <c r="Z393" s="263"/>
      <c r="AA393" s="263"/>
      <c r="AB393" s="263"/>
      <c r="AC393" s="263"/>
      <c r="AD393" s="263"/>
      <c r="AE393" s="263"/>
      <c r="AF393" s="64">
        <v>3</v>
      </c>
      <c r="AG393" s="263"/>
      <c r="AH393" s="263"/>
      <c r="AI393" s="263"/>
      <c r="AJ393" s="263"/>
      <c r="AK393" s="263"/>
      <c r="AL393" s="263"/>
      <c r="AM393" s="263"/>
      <c r="AN393" s="263"/>
      <c r="AO393" s="263"/>
      <c r="AP393" s="263"/>
      <c r="AQ393" s="263"/>
      <c r="AR393" s="263"/>
      <c r="AS393" s="263"/>
      <c r="AT393" s="263"/>
    </row>
    <row r="394" spans="1:46" s="22" customFormat="1" ht="45" customHeight="1" thickTop="1" thickBot="1" x14ac:dyDescent="0.3">
      <c r="A394" s="262" t="s">
        <v>2196</v>
      </c>
      <c r="B394" s="262" t="s">
        <v>2196</v>
      </c>
      <c r="C394" s="262" t="s">
        <v>2196</v>
      </c>
      <c r="D394" s="262" t="s">
        <v>2196</v>
      </c>
      <c r="E394" s="262" t="s">
        <v>2196</v>
      </c>
      <c r="F394" s="262" t="s">
        <v>2196</v>
      </c>
      <c r="G394" s="262" t="s">
        <v>2196</v>
      </c>
      <c r="H394" s="262" t="s">
        <v>2196</v>
      </c>
      <c r="I394" s="262" t="s">
        <v>2196</v>
      </c>
      <c r="J394" s="262" t="s">
        <v>2196</v>
      </c>
      <c r="K394" s="262" t="s">
        <v>2196</v>
      </c>
      <c r="L394" s="262" t="s">
        <v>2196</v>
      </c>
      <c r="M394" s="262" t="s">
        <v>2196</v>
      </c>
      <c r="N394" s="262" t="s">
        <v>2196</v>
      </c>
      <c r="O394" s="262" t="s">
        <v>2196</v>
      </c>
      <c r="P394" s="262" t="s">
        <v>2196</v>
      </c>
      <c r="Q394" s="64">
        <v>3</v>
      </c>
      <c r="R394" s="263"/>
      <c r="S394" s="263"/>
      <c r="T394" s="263"/>
      <c r="U394" s="263"/>
      <c r="V394" s="263"/>
      <c r="W394" s="263"/>
      <c r="X394" s="263"/>
      <c r="Y394" s="263"/>
      <c r="Z394" s="263"/>
      <c r="AA394" s="263"/>
      <c r="AB394" s="263"/>
      <c r="AC394" s="263"/>
      <c r="AD394" s="263"/>
      <c r="AE394" s="263"/>
      <c r="AF394" s="64">
        <v>3</v>
      </c>
      <c r="AG394" s="263"/>
      <c r="AH394" s="263"/>
      <c r="AI394" s="263"/>
      <c r="AJ394" s="263"/>
      <c r="AK394" s="263"/>
      <c r="AL394" s="263"/>
      <c r="AM394" s="263"/>
      <c r="AN394" s="263"/>
      <c r="AO394" s="263"/>
      <c r="AP394" s="263"/>
      <c r="AQ394" s="263"/>
      <c r="AR394" s="263"/>
      <c r="AS394" s="263"/>
      <c r="AT394" s="263"/>
    </row>
    <row r="395" spans="1:46" s="22" customFormat="1" ht="45" customHeight="1" thickTop="1" thickBot="1" x14ac:dyDescent="0.3">
      <c r="A395" s="262" t="s">
        <v>2197</v>
      </c>
      <c r="B395" s="262" t="s">
        <v>2197</v>
      </c>
      <c r="C395" s="262" t="s">
        <v>2197</v>
      </c>
      <c r="D395" s="262" t="s">
        <v>2197</v>
      </c>
      <c r="E395" s="262" t="s">
        <v>2197</v>
      </c>
      <c r="F395" s="262" t="s">
        <v>2197</v>
      </c>
      <c r="G395" s="262" t="s">
        <v>2197</v>
      </c>
      <c r="H395" s="262" t="s">
        <v>2197</v>
      </c>
      <c r="I395" s="262" t="s">
        <v>2197</v>
      </c>
      <c r="J395" s="262" t="s">
        <v>2197</v>
      </c>
      <c r="K395" s="262" t="s">
        <v>2197</v>
      </c>
      <c r="L395" s="262" t="s">
        <v>2197</v>
      </c>
      <c r="M395" s="262" t="s">
        <v>2197</v>
      </c>
      <c r="N395" s="262" t="s">
        <v>2197</v>
      </c>
      <c r="O395" s="262" t="s">
        <v>2197</v>
      </c>
      <c r="P395" s="262" t="s">
        <v>2197</v>
      </c>
      <c r="Q395" s="64">
        <v>3</v>
      </c>
      <c r="R395" s="270"/>
      <c r="S395" s="270"/>
      <c r="T395" s="270"/>
      <c r="U395" s="270"/>
      <c r="V395" s="270"/>
      <c r="W395" s="270"/>
      <c r="X395" s="270"/>
      <c r="Y395" s="270"/>
      <c r="Z395" s="270"/>
      <c r="AA395" s="270"/>
      <c r="AB395" s="270"/>
      <c r="AC395" s="270"/>
      <c r="AD395" s="270"/>
      <c r="AE395" s="270"/>
      <c r="AF395" s="64">
        <v>3</v>
      </c>
      <c r="AG395" s="270"/>
      <c r="AH395" s="270"/>
      <c r="AI395" s="270"/>
      <c r="AJ395" s="270"/>
      <c r="AK395" s="270"/>
      <c r="AL395" s="270"/>
      <c r="AM395" s="270"/>
      <c r="AN395" s="270"/>
      <c r="AO395" s="270"/>
      <c r="AP395" s="270"/>
      <c r="AQ395" s="270"/>
      <c r="AR395" s="270"/>
      <c r="AS395" s="270"/>
      <c r="AT395" s="270"/>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1" t="s">
        <v>57</v>
      </c>
      <c r="B397" s="271"/>
      <c r="C397" s="271"/>
      <c r="D397" s="271"/>
      <c r="E397" s="271"/>
      <c r="F397" s="271"/>
      <c r="G397" s="271"/>
      <c r="H397" s="271"/>
      <c r="I397" s="271"/>
      <c r="J397" s="271"/>
      <c r="K397" s="271"/>
      <c r="L397" s="271"/>
      <c r="M397" s="271"/>
      <c r="N397" s="271"/>
      <c r="O397" s="271"/>
      <c r="P397" s="271"/>
      <c r="Q397" s="66" t="s">
        <v>48</v>
      </c>
      <c r="R397" s="272" t="s">
        <v>49</v>
      </c>
      <c r="S397" s="272"/>
      <c r="T397" s="272"/>
      <c r="U397" s="272"/>
      <c r="V397" s="272"/>
      <c r="W397" s="272"/>
      <c r="X397" s="272"/>
      <c r="Y397" s="272"/>
      <c r="Z397" s="272"/>
      <c r="AA397" s="272"/>
      <c r="AB397" s="272"/>
      <c r="AC397" s="272"/>
      <c r="AD397" s="272"/>
      <c r="AE397" s="272"/>
      <c r="AF397" s="67" t="s">
        <v>48</v>
      </c>
      <c r="AG397" s="273" t="s">
        <v>8</v>
      </c>
      <c r="AH397" s="273"/>
      <c r="AI397" s="273"/>
      <c r="AJ397" s="273"/>
      <c r="AK397" s="273"/>
      <c r="AL397" s="273"/>
      <c r="AM397" s="273"/>
      <c r="AN397" s="273"/>
      <c r="AO397" s="273"/>
      <c r="AP397" s="273"/>
      <c r="AQ397" s="273"/>
      <c r="AR397" s="273"/>
      <c r="AS397" s="273"/>
      <c r="AT397" s="273"/>
    </row>
    <row r="398" spans="1:46" s="22" customFormat="1" ht="45" customHeight="1" thickTop="1" thickBot="1" x14ac:dyDescent="0.3">
      <c r="A398" s="262" t="s">
        <v>898</v>
      </c>
      <c r="B398" s="262" t="s">
        <v>898</v>
      </c>
      <c r="C398" s="262" t="s">
        <v>898</v>
      </c>
      <c r="D398" s="262" t="s">
        <v>898</v>
      </c>
      <c r="E398" s="262" t="s">
        <v>898</v>
      </c>
      <c r="F398" s="262" t="s">
        <v>898</v>
      </c>
      <c r="G398" s="262" t="s">
        <v>898</v>
      </c>
      <c r="H398" s="262" t="s">
        <v>898</v>
      </c>
      <c r="I398" s="262" t="s">
        <v>898</v>
      </c>
      <c r="J398" s="262" t="s">
        <v>898</v>
      </c>
      <c r="K398" s="262" t="s">
        <v>898</v>
      </c>
      <c r="L398" s="262" t="s">
        <v>898</v>
      </c>
      <c r="M398" s="262" t="s">
        <v>898</v>
      </c>
      <c r="N398" s="262" t="s">
        <v>898</v>
      </c>
      <c r="O398" s="262" t="s">
        <v>898</v>
      </c>
      <c r="P398" s="262" t="s">
        <v>898</v>
      </c>
      <c r="Q398" s="64">
        <v>2</v>
      </c>
      <c r="R398" s="263"/>
      <c r="S398" s="263"/>
      <c r="T398" s="263"/>
      <c r="U398" s="263"/>
      <c r="V398" s="263"/>
      <c r="W398" s="263"/>
      <c r="X398" s="263"/>
      <c r="Y398" s="263"/>
      <c r="Z398" s="263"/>
      <c r="AA398" s="263"/>
      <c r="AB398" s="263"/>
      <c r="AC398" s="263"/>
      <c r="AD398" s="263"/>
      <c r="AE398" s="263"/>
      <c r="AF398" s="64">
        <v>2</v>
      </c>
      <c r="AG398" s="263"/>
      <c r="AH398" s="263"/>
      <c r="AI398" s="263"/>
      <c r="AJ398" s="263"/>
      <c r="AK398" s="263"/>
      <c r="AL398" s="263"/>
      <c r="AM398" s="263"/>
      <c r="AN398" s="263"/>
      <c r="AO398" s="263"/>
      <c r="AP398" s="263"/>
      <c r="AQ398" s="263"/>
      <c r="AR398" s="263"/>
      <c r="AS398" s="263"/>
      <c r="AT398" s="263"/>
    </row>
    <row r="399" spans="1:46" s="22" customFormat="1" ht="45" customHeight="1" thickTop="1" thickBot="1" x14ac:dyDescent="0.3">
      <c r="A399" s="262" t="s">
        <v>899</v>
      </c>
      <c r="B399" s="262" t="s">
        <v>899</v>
      </c>
      <c r="C399" s="262" t="s">
        <v>899</v>
      </c>
      <c r="D399" s="262" t="s">
        <v>899</v>
      </c>
      <c r="E399" s="262" t="s">
        <v>899</v>
      </c>
      <c r="F399" s="262" t="s">
        <v>899</v>
      </c>
      <c r="G399" s="262" t="s">
        <v>899</v>
      </c>
      <c r="H399" s="262" t="s">
        <v>899</v>
      </c>
      <c r="I399" s="262" t="s">
        <v>899</v>
      </c>
      <c r="J399" s="262" t="s">
        <v>899</v>
      </c>
      <c r="K399" s="262" t="s">
        <v>899</v>
      </c>
      <c r="L399" s="262" t="s">
        <v>899</v>
      </c>
      <c r="M399" s="262" t="s">
        <v>899</v>
      </c>
      <c r="N399" s="262" t="s">
        <v>899</v>
      </c>
      <c r="O399" s="262" t="s">
        <v>899</v>
      </c>
      <c r="P399" s="262" t="s">
        <v>899</v>
      </c>
      <c r="Q399" s="64">
        <v>2</v>
      </c>
      <c r="R399" s="270"/>
      <c r="S399" s="270"/>
      <c r="T399" s="270"/>
      <c r="U399" s="270"/>
      <c r="V399" s="270"/>
      <c r="W399" s="270"/>
      <c r="X399" s="270"/>
      <c r="Y399" s="270"/>
      <c r="Z399" s="270"/>
      <c r="AA399" s="270"/>
      <c r="AB399" s="270"/>
      <c r="AC399" s="270"/>
      <c r="AD399" s="270"/>
      <c r="AE399" s="270"/>
      <c r="AF399" s="64">
        <v>2</v>
      </c>
      <c r="AG399" s="270"/>
      <c r="AH399" s="270"/>
      <c r="AI399" s="270"/>
      <c r="AJ399" s="270"/>
      <c r="AK399" s="270"/>
      <c r="AL399" s="270"/>
      <c r="AM399" s="270"/>
      <c r="AN399" s="270"/>
      <c r="AO399" s="270"/>
      <c r="AP399" s="270"/>
      <c r="AQ399" s="270"/>
      <c r="AR399" s="270"/>
      <c r="AS399" s="270"/>
      <c r="AT399" s="270"/>
    </row>
    <row r="400" spans="1:46" s="22" customFormat="1" ht="45" customHeight="1" thickTop="1" thickBot="1" x14ac:dyDescent="0.3">
      <c r="A400" s="262" t="s">
        <v>900</v>
      </c>
      <c r="B400" s="262" t="s">
        <v>900</v>
      </c>
      <c r="C400" s="262" t="s">
        <v>900</v>
      </c>
      <c r="D400" s="262" t="s">
        <v>900</v>
      </c>
      <c r="E400" s="262" t="s">
        <v>900</v>
      </c>
      <c r="F400" s="262" t="s">
        <v>900</v>
      </c>
      <c r="G400" s="262" t="s">
        <v>900</v>
      </c>
      <c r="H400" s="262" t="s">
        <v>900</v>
      </c>
      <c r="I400" s="262" t="s">
        <v>900</v>
      </c>
      <c r="J400" s="262" t="s">
        <v>900</v>
      </c>
      <c r="K400" s="262" t="s">
        <v>900</v>
      </c>
      <c r="L400" s="262" t="s">
        <v>900</v>
      </c>
      <c r="M400" s="262" t="s">
        <v>900</v>
      </c>
      <c r="N400" s="262" t="s">
        <v>900</v>
      </c>
      <c r="O400" s="262" t="s">
        <v>900</v>
      </c>
      <c r="P400" s="262" t="s">
        <v>900</v>
      </c>
      <c r="Q400" s="64">
        <v>2</v>
      </c>
      <c r="R400" s="263"/>
      <c r="S400" s="263"/>
      <c r="T400" s="263"/>
      <c r="U400" s="263"/>
      <c r="V400" s="263"/>
      <c r="W400" s="263"/>
      <c r="X400" s="263"/>
      <c r="Y400" s="263"/>
      <c r="Z400" s="263"/>
      <c r="AA400" s="263"/>
      <c r="AB400" s="263"/>
      <c r="AC400" s="263"/>
      <c r="AD400" s="263"/>
      <c r="AE400" s="263"/>
      <c r="AF400" s="64">
        <v>2</v>
      </c>
      <c r="AG400" s="263"/>
      <c r="AH400" s="263"/>
      <c r="AI400" s="263"/>
      <c r="AJ400" s="263"/>
      <c r="AK400" s="263"/>
      <c r="AL400" s="263"/>
      <c r="AM400" s="263"/>
      <c r="AN400" s="263"/>
      <c r="AO400" s="263"/>
      <c r="AP400" s="263"/>
      <c r="AQ400" s="263"/>
      <c r="AR400" s="263"/>
      <c r="AS400" s="263"/>
      <c r="AT400" s="263"/>
    </row>
    <row r="401" spans="1:46" s="22" customFormat="1" ht="45" customHeight="1" thickTop="1" thickBot="1" x14ac:dyDescent="0.3">
      <c r="A401" s="262" t="s">
        <v>901</v>
      </c>
      <c r="B401" s="262" t="s">
        <v>901</v>
      </c>
      <c r="C401" s="262" t="s">
        <v>901</v>
      </c>
      <c r="D401" s="262" t="s">
        <v>901</v>
      </c>
      <c r="E401" s="262" t="s">
        <v>901</v>
      </c>
      <c r="F401" s="262" t="s">
        <v>901</v>
      </c>
      <c r="G401" s="262" t="s">
        <v>901</v>
      </c>
      <c r="H401" s="262" t="s">
        <v>901</v>
      </c>
      <c r="I401" s="262" t="s">
        <v>901</v>
      </c>
      <c r="J401" s="262" t="s">
        <v>901</v>
      </c>
      <c r="K401" s="262" t="s">
        <v>901</v>
      </c>
      <c r="L401" s="262" t="s">
        <v>901</v>
      </c>
      <c r="M401" s="262" t="s">
        <v>901</v>
      </c>
      <c r="N401" s="262" t="s">
        <v>901</v>
      </c>
      <c r="O401" s="262" t="s">
        <v>901</v>
      </c>
      <c r="P401" s="262" t="s">
        <v>901</v>
      </c>
      <c r="Q401" s="64">
        <v>2</v>
      </c>
      <c r="R401" s="263"/>
      <c r="S401" s="263"/>
      <c r="T401" s="263"/>
      <c r="U401" s="263"/>
      <c r="V401" s="263"/>
      <c r="W401" s="263"/>
      <c r="X401" s="263"/>
      <c r="Y401" s="263"/>
      <c r="Z401" s="263"/>
      <c r="AA401" s="263"/>
      <c r="AB401" s="263"/>
      <c r="AC401" s="263"/>
      <c r="AD401" s="263"/>
      <c r="AE401" s="263"/>
      <c r="AF401" s="64">
        <v>2</v>
      </c>
      <c r="AG401" s="263"/>
      <c r="AH401" s="263"/>
      <c r="AI401" s="263"/>
      <c r="AJ401" s="263"/>
      <c r="AK401" s="263"/>
      <c r="AL401" s="263"/>
      <c r="AM401" s="263"/>
      <c r="AN401" s="263"/>
      <c r="AO401" s="263"/>
      <c r="AP401" s="263"/>
      <c r="AQ401" s="263"/>
      <c r="AR401" s="263"/>
      <c r="AS401" s="263"/>
      <c r="AT401" s="263"/>
    </row>
    <row r="402" spans="1:46" s="22" customFormat="1" ht="45" customHeight="1" thickTop="1" thickBot="1" x14ac:dyDescent="0.3">
      <c r="A402" s="262" t="s">
        <v>2198</v>
      </c>
      <c r="B402" s="262" t="s">
        <v>2198</v>
      </c>
      <c r="C402" s="262" t="s">
        <v>2198</v>
      </c>
      <c r="D402" s="262" t="s">
        <v>2198</v>
      </c>
      <c r="E402" s="262" t="s">
        <v>2198</v>
      </c>
      <c r="F402" s="262" t="s">
        <v>2198</v>
      </c>
      <c r="G402" s="262" t="s">
        <v>2198</v>
      </c>
      <c r="H402" s="262" t="s">
        <v>2198</v>
      </c>
      <c r="I402" s="262" t="s">
        <v>2198</v>
      </c>
      <c r="J402" s="262" t="s">
        <v>2198</v>
      </c>
      <c r="K402" s="262" t="s">
        <v>2198</v>
      </c>
      <c r="L402" s="262" t="s">
        <v>2198</v>
      </c>
      <c r="M402" s="262" t="s">
        <v>2198</v>
      </c>
      <c r="N402" s="262" t="s">
        <v>2198</v>
      </c>
      <c r="O402" s="262" t="s">
        <v>2198</v>
      </c>
      <c r="P402" s="262" t="s">
        <v>2198</v>
      </c>
      <c r="Q402" s="64">
        <v>2</v>
      </c>
      <c r="R402" s="263"/>
      <c r="S402" s="263"/>
      <c r="T402" s="263"/>
      <c r="U402" s="263"/>
      <c r="V402" s="263"/>
      <c r="W402" s="263"/>
      <c r="X402" s="263"/>
      <c r="Y402" s="263"/>
      <c r="Z402" s="263"/>
      <c r="AA402" s="263"/>
      <c r="AB402" s="263"/>
      <c r="AC402" s="263"/>
      <c r="AD402" s="263"/>
      <c r="AE402" s="263"/>
      <c r="AF402" s="64">
        <v>2</v>
      </c>
      <c r="AG402" s="263"/>
      <c r="AH402" s="263"/>
      <c r="AI402" s="263"/>
      <c r="AJ402" s="263"/>
      <c r="AK402" s="263"/>
      <c r="AL402" s="263"/>
      <c r="AM402" s="263"/>
      <c r="AN402" s="263"/>
      <c r="AO402" s="263"/>
      <c r="AP402" s="263"/>
      <c r="AQ402" s="263"/>
      <c r="AR402" s="263"/>
      <c r="AS402" s="263"/>
      <c r="AT402" s="26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5" t="s">
        <v>2199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66" t="s">
        <v>45</v>
      </c>
      <c r="AH405" s="266"/>
      <c r="AI405" s="266"/>
      <c r="AJ405" s="266"/>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46</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7" t="s">
        <v>2200</v>
      </c>
      <c r="B409" s="267"/>
      <c r="C409" s="267"/>
      <c r="D409" s="267"/>
      <c r="E409" s="267"/>
      <c r="F409" s="267"/>
      <c r="G409" s="267"/>
      <c r="H409" s="267"/>
      <c r="I409" s="267"/>
      <c r="J409" s="267"/>
      <c r="K409" s="267"/>
      <c r="L409" s="267"/>
      <c r="M409" s="267"/>
      <c r="N409" s="267"/>
      <c r="O409" s="267"/>
      <c r="P409" s="267"/>
      <c r="Q409" s="61"/>
      <c r="R409" s="56"/>
      <c r="S409" s="56"/>
      <c r="T409" s="56"/>
      <c r="U409" s="56"/>
      <c r="V409" s="268"/>
      <c r="W409" s="268"/>
      <c r="X409" s="268"/>
      <c r="Y409" s="268"/>
      <c r="Z409" s="268"/>
      <c r="AA409" s="268"/>
      <c r="AB409" s="268"/>
      <c r="AC409" s="268"/>
      <c r="AD409" s="268"/>
      <c r="AE409" s="268"/>
      <c r="AF409" s="61"/>
      <c r="AG409" s="56"/>
      <c r="AH409" s="56"/>
      <c r="AI409" s="56"/>
      <c r="AJ409" s="56"/>
      <c r="AK409" s="268"/>
      <c r="AL409" s="268"/>
      <c r="AM409" s="268"/>
      <c r="AN409" s="268"/>
      <c r="AO409" s="268"/>
      <c r="AP409" s="268"/>
      <c r="AQ409" s="268"/>
      <c r="AR409" s="268"/>
      <c r="AS409" s="268"/>
      <c r="AT409" s="268"/>
    </row>
    <row r="410" spans="1:46" s="22" customFormat="1" ht="45" customHeight="1" thickTop="1" thickBot="1" x14ac:dyDescent="0.3">
      <c r="A410" s="259" t="s">
        <v>25</v>
      </c>
      <c r="B410" s="259"/>
      <c r="C410" s="259"/>
      <c r="D410" s="259"/>
      <c r="E410" s="259"/>
      <c r="F410" s="259"/>
      <c r="G410" s="259"/>
      <c r="H410" s="259"/>
      <c r="I410" s="259"/>
      <c r="J410" s="259"/>
      <c r="K410" s="259"/>
      <c r="L410" s="259"/>
      <c r="M410" s="259"/>
      <c r="N410" s="259"/>
      <c r="O410" s="259"/>
      <c r="P410" s="259"/>
      <c r="Q410" s="62" t="s">
        <v>48</v>
      </c>
      <c r="R410" s="260" t="s">
        <v>49</v>
      </c>
      <c r="S410" s="260"/>
      <c r="T410" s="260"/>
      <c r="U410" s="260"/>
      <c r="V410" s="260"/>
      <c r="W410" s="260"/>
      <c r="X410" s="260"/>
      <c r="Y410" s="260"/>
      <c r="Z410" s="260"/>
      <c r="AA410" s="260"/>
      <c r="AB410" s="260"/>
      <c r="AC410" s="260"/>
      <c r="AD410" s="260"/>
      <c r="AE410" s="260"/>
      <c r="AF410" s="63" t="s">
        <v>48</v>
      </c>
      <c r="AG410" s="261" t="s">
        <v>8</v>
      </c>
      <c r="AH410" s="261"/>
      <c r="AI410" s="261"/>
      <c r="AJ410" s="261"/>
      <c r="AK410" s="261"/>
      <c r="AL410" s="261"/>
      <c r="AM410" s="261"/>
      <c r="AN410" s="261"/>
      <c r="AO410" s="261"/>
      <c r="AP410" s="261"/>
      <c r="AQ410" s="261"/>
      <c r="AR410" s="261"/>
      <c r="AS410" s="261"/>
      <c r="AT410" s="261"/>
    </row>
    <row r="411" spans="1:46" s="22" customFormat="1" ht="80.400000000000006" customHeight="1" thickTop="1" thickBot="1" x14ac:dyDescent="0.3">
      <c r="A411" s="262" t="s">
        <v>2201</v>
      </c>
      <c r="B411" s="262"/>
      <c r="C411" s="262"/>
      <c r="D411" s="262"/>
      <c r="E411" s="262"/>
      <c r="F411" s="262"/>
      <c r="G411" s="262"/>
      <c r="H411" s="262"/>
      <c r="I411" s="262"/>
      <c r="J411" s="262"/>
      <c r="K411" s="262"/>
      <c r="L411" s="262"/>
      <c r="M411" s="262"/>
      <c r="N411" s="262"/>
      <c r="O411" s="262"/>
      <c r="P411" s="262"/>
      <c r="Q411" s="64">
        <v>2</v>
      </c>
      <c r="R411" s="263"/>
      <c r="S411" s="263"/>
      <c r="T411" s="263"/>
      <c r="U411" s="263"/>
      <c r="V411" s="263"/>
      <c r="W411" s="263"/>
      <c r="X411" s="263"/>
      <c r="Y411" s="263"/>
      <c r="Z411" s="263"/>
      <c r="AA411" s="263"/>
      <c r="AB411" s="263"/>
      <c r="AC411" s="263"/>
      <c r="AD411" s="263"/>
      <c r="AE411" s="263"/>
      <c r="AF411" s="64">
        <v>2</v>
      </c>
      <c r="AG411" s="263"/>
      <c r="AH411" s="263"/>
      <c r="AI411" s="263"/>
      <c r="AJ411" s="263"/>
      <c r="AK411" s="263"/>
      <c r="AL411" s="263"/>
      <c r="AM411" s="263"/>
      <c r="AN411" s="263"/>
      <c r="AO411" s="263"/>
      <c r="AP411" s="263"/>
      <c r="AQ411" s="263"/>
      <c r="AR411" s="263"/>
      <c r="AS411" s="263"/>
      <c r="AT411" s="263"/>
    </row>
    <row r="412" spans="1:46" s="22" customFormat="1" ht="45" customHeight="1" thickTop="1" thickBot="1" x14ac:dyDescent="0.3">
      <c r="A412" s="262" t="s">
        <v>2202</v>
      </c>
      <c r="B412" s="262" t="s">
        <v>2202</v>
      </c>
      <c r="C412" s="262" t="s">
        <v>2202</v>
      </c>
      <c r="D412" s="262" t="s">
        <v>2202</v>
      </c>
      <c r="E412" s="262" t="s">
        <v>2202</v>
      </c>
      <c r="F412" s="262" t="s">
        <v>2202</v>
      </c>
      <c r="G412" s="262" t="s">
        <v>2202</v>
      </c>
      <c r="H412" s="262" t="s">
        <v>2202</v>
      </c>
      <c r="I412" s="262" t="s">
        <v>2202</v>
      </c>
      <c r="J412" s="262" t="s">
        <v>2202</v>
      </c>
      <c r="K412" s="262" t="s">
        <v>2202</v>
      </c>
      <c r="L412" s="262" t="s">
        <v>2202</v>
      </c>
      <c r="M412" s="262" t="s">
        <v>2202</v>
      </c>
      <c r="N412" s="262" t="s">
        <v>2202</v>
      </c>
      <c r="O412" s="262" t="s">
        <v>2202</v>
      </c>
      <c r="P412" s="262" t="s">
        <v>2202</v>
      </c>
      <c r="Q412" s="64">
        <v>2</v>
      </c>
      <c r="R412" s="270"/>
      <c r="S412" s="270"/>
      <c r="T412" s="270"/>
      <c r="U412" s="270"/>
      <c r="V412" s="270"/>
      <c r="W412" s="270"/>
      <c r="X412" s="270"/>
      <c r="Y412" s="270"/>
      <c r="Z412" s="270"/>
      <c r="AA412" s="270"/>
      <c r="AB412" s="270"/>
      <c r="AC412" s="270"/>
      <c r="AD412" s="270"/>
      <c r="AE412" s="270"/>
      <c r="AF412" s="64">
        <v>2</v>
      </c>
      <c r="AG412" s="270"/>
      <c r="AH412" s="270"/>
      <c r="AI412" s="270"/>
      <c r="AJ412" s="270"/>
      <c r="AK412" s="270"/>
      <c r="AL412" s="270"/>
      <c r="AM412" s="270"/>
      <c r="AN412" s="270"/>
      <c r="AO412" s="270"/>
      <c r="AP412" s="270"/>
      <c r="AQ412" s="270"/>
      <c r="AR412" s="270"/>
      <c r="AS412" s="270"/>
      <c r="AT412" s="270"/>
    </row>
    <row r="413" spans="1:46" s="22" customFormat="1" ht="45" customHeight="1" thickTop="1" thickBot="1" x14ac:dyDescent="0.3">
      <c r="A413" s="262" t="s">
        <v>2203</v>
      </c>
      <c r="B413" s="262" t="s">
        <v>2203</v>
      </c>
      <c r="C413" s="262" t="s">
        <v>2203</v>
      </c>
      <c r="D413" s="262" t="s">
        <v>2203</v>
      </c>
      <c r="E413" s="262" t="s">
        <v>2203</v>
      </c>
      <c r="F413" s="262" t="s">
        <v>2203</v>
      </c>
      <c r="G413" s="262" t="s">
        <v>2203</v>
      </c>
      <c r="H413" s="262" t="s">
        <v>2203</v>
      </c>
      <c r="I413" s="262" t="s">
        <v>2203</v>
      </c>
      <c r="J413" s="262" t="s">
        <v>2203</v>
      </c>
      <c r="K413" s="262" t="s">
        <v>2203</v>
      </c>
      <c r="L413" s="262" t="s">
        <v>2203</v>
      </c>
      <c r="M413" s="262" t="s">
        <v>2203</v>
      </c>
      <c r="N413" s="262" t="s">
        <v>2203</v>
      </c>
      <c r="O413" s="262" t="s">
        <v>2203</v>
      </c>
      <c r="P413" s="262" t="s">
        <v>2203</v>
      </c>
      <c r="Q413" s="64">
        <v>2</v>
      </c>
      <c r="R413" s="270"/>
      <c r="S413" s="270"/>
      <c r="T413" s="270"/>
      <c r="U413" s="270"/>
      <c r="V413" s="270"/>
      <c r="W413" s="270"/>
      <c r="X413" s="270"/>
      <c r="Y413" s="270"/>
      <c r="Z413" s="270"/>
      <c r="AA413" s="270"/>
      <c r="AB413" s="270"/>
      <c r="AC413" s="270"/>
      <c r="AD413" s="270"/>
      <c r="AE413" s="270"/>
      <c r="AF413" s="64">
        <v>2</v>
      </c>
      <c r="AG413" s="270"/>
      <c r="AH413" s="270"/>
      <c r="AI413" s="270"/>
      <c r="AJ413" s="270"/>
      <c r="AK413" s="270"/>
      <c r="AL413" s="270"/>
      <c r="AM413" s="270"/>
      <c r="AN413" s="270"/>
      <c r="AO413" s="270"/>
      <c r="AP413" s="270"/>
      <c r="AQ413" s="270"/>
      <c r="AR413" s="270"/>
      <c r="AS413" s="270"/>
      <c r="AT413" s="270"/>
    </row>
    <row r="414" spans="1:46" s="22" customFormat="1" ht="45" customHeight="1" thickTop="1" thickBot="1" x14ac:dyDescent="0.3">
      <c r="A414" s="262" t="s">
        <v>2204</v>
      </c>
      <c r="B414" s="262" t="s">
        <v>2204</v>
      </c>
      <c r="C414" s="262" t="s">
        <v>2204</v>
      </c>
      <c r="D414" s="262" t="s">
        <v>2204</v>
      </c>
      <c r="E414" s="262" t="s">
        <v>2204</v>
      </c>
      <c r="F414" s="262" t="s">
        <v>2204</v>
      </c>
      <c r="G414" s="262" t="s">
        <v>2204</v>
      </c>
      <c r="H414" s="262" t="s">
        <v>2204</v>
      </c>
      <c r="I414" s="262" t="s">
        <v>2204</v>
      </c>
      <c r="J414" s="262" t="s">
        <v>2204</v>
      </c>
      <c r="K414" s="262" t="s">
        <v>2204</v>
      </c>
      <c r="L414" s="262" t="s">
        <v>2204</v>
      </c>
      <c r="M414" s="262" t="s">
        <v>2204</v>
      </c>
      <c r="N414" s="262" t="s">
        <v>2204</v>
      </c>
      <c r="O414" s="262" t="s">
        <v>2204</v>
      </c>
      <c r="P414" s="262" t="s">
        <v>2204</v>
      </c>
      <c r="Q414" s="64">
        <v>2</v>
      </c>
      <c r="R414" s="270"/>
      <c r="S414" s="270"/>
      <c r="T414" s="270"/>
      <c r="U414" s="270"/>
      <c r="V414" s="270"/>
      <c r="W414" s="270"/>
      <c r="X414" s="270"/>
      <c r="Y414" s="270"/>
      <c r="Z414" s="270"/>
      <c r="AA414" s="270"/>
      <c r="AB414" s="270"/>
      <c r="AC414" s="270"/>
      <c r="AD414" s="270"/>
      <c r="AE414" s="270"/>
      <c r="AF414" s="64">
        <v>2</v>
      </c>
      <c r="AG414" s="270"/>
      <c r="AH414" s="270"/>
      <c r="AI414" s="270"/>
      <c r="AJ414" s="270"/>
      <c r="AK414" s="270"/>
      <c r="AL414" s="270"/>
      <c r="AM414" s="270"/>
      <c r="AN414" s="270"/>
      <c r="AO414" s="270"/>
      <c r="AP414" s="270"/>
      <c r="AQ414" s="270"/>
      <c r="AR414" s="270"/>
      <c r="AS414" s="270"/>
      <c r="AT414" s="270"/>
    </row>
    <row r="415" spans="1:46" s="22" customFormat="1" ht="84" customHeight="1" thickTop="1" thickBot="1" x14ac:dyDescent="0.3">
      <c r="A415" s="263" t="s">
        <v>2205</v>
      </c>
      <c r="B415" s="263"/>
      <c r="C415" s="263"/>
      <c r="D415" s="263"/>
      <c r="E415" s="263"/>
      <c r="F415" s="263"/>
      <c r="G415" s="263"/>
      <c r="H415" s="263"/>
      <c r="I415" s="263"/>
      <c r="J415" s="263"/>
      <c r="K415" s="263"/>
      <c r="L415" s="263"/>
      <c r="M415" s="263"/>
      <c r="N415" s="263"/>
      <c r="O415" s="263"/>
      <c r="P415" s="263"/>
      <c r="Q415" s="64">
        <v>3</v>
      </c>
      <c r="R415" s="270"/>
      <c r="S415" s="270"/>
      <c r="T415" s="270"/>
      <c r="U415" s="270"/>
      <c r="V415" s="270"/>
      <c r="W415" s="270"/>
      <c r="X415" s="270"/>
      <c r="Y415" s="270"/>
      <c r="Z415" s="270"/>
      <c r="AA415" s="270"/>
      <c r="AB415" s="270"/>
      <c r="AC415" s="270"/>
      <c r="AD415" s="270"/>
      <c r="AE415" s="270"/>
      <c r="AF415" s="64">
        <v>3</v>
      </c>
      <c r="AG415" s="270"/>
      <c r="AH415" s="270"/>
      <c r="AI415" s="270"/>
      <c r="AJ415" s="270"/>
      <c r="AK415" s="270"/>
      <c r="AL415" s="270"/>
      <c r="AM415" s="270"/>
      <c r="AN415" s="270"/>
      <c r="AO415" s="270"/>
      <c r="AP415" s="270"/>
      <c r="AQ415" s="270"/>
      <c r="AR415" s="270"/>
      <c r="AS415" s="270"/>
      <c r="AT415" s="270"/>
    </row>
    <row r="416" spans="1:46" s="22" customFormat="1" ht="45" customHeight="1" thickTop="1" thickBot="1" x14ac:dyDescent="0.3">
      <c r="A416" s="263" t="s">
        <v>1961</v>
      </c>
      <c r="B416" s="263" t="s">
        <v>1961</v>
      </c>
      <c r="C416" s="263" t="s">
        <v>1961</v>
      </c>
      <c r="D416" s="263" t="s">
        <v>1961</v>
      </c>
      <c r="E416" s="263" t="s">
        <v>1961</v>
      </c>
      <c r="F416" s="263" t="s">
        <v>1961</v>
      </c>
      <c r="G416" s="263" t="s">
        <v>1961</v>
      </c>
      <c r="H416" s="263" t="s">
        <v>1961</v>
      </c>
      <c r="I416" s="263" t="s">
        <v>1961</v>
      </c>
      <c r="J416" s="263" t="s">
        <v>1961</v>
      </c>
      <c r="K416" s="263" t="s">
        <v>1961</v>
      </c>
      <c r="L416" s="263" t="s">
        <v>1961</v>
      </c>
      <c r="M416" s="263" t="s">
        <v>1961</v>
      </c>
      <c r="N416" s="263" t="s">
        <v>1961</v>
      </c>
      <c r="O416" s="263" t="s">
        <v>1961</v>
      </c>
      <c r="P416" s="263" t="s">
        <v>1961</v>
      </c>
      <c r="Q416" s="64">
        <v>3</v>
      </c>
      <c r="R416" s="263"/>
      <c r="S416" s="263"/>
      <c r="T416" s="263"/>
      <c r="U416" s="263"/>
      <c r="V416" s="263"/>
      <c r="W416" s="263"/>
      <c r="X416" s="263"/>
      <c r="Y416" s="263"/>
      <c r="Z416" s="263"/>
      <c r="AA416" s="263"/>
      <c r="AB416" s="263"/>
      <c r="AC416" s="263"/>
      <c r="AD416" s="263"/>
      <c r="AE416" s="263"/>
      <c r="AF416" s="64">
        <v>3</v>
      </c>
      <c r="AG416" s="263"/>
      <c r="AH416" s="263"/>
      <c r="AI416" s="263"/>
      <c r="AJ416" s="263"/>
      <c r="AK416" s="263"/>
      <c r="AL416" s="263"/>
      <c r="AM416" s="263"/>
      <c r="AN416" s="263"/>
      <c r="AO416" s="263"/>
      <c r="AP416" s="263"/>
      <c r="AQ416" s="263"/>
      <c r="AR416" s="263"/>
      <c r="AS416" s="263"/>
      <c r="AT416" s="263"/>
    </row>
    <row r="417" spans="1:46" s="22" customFormat="1" ht="45" customHeight="1" thickTop="1" thickBot="1" x14ac:dyDescent="0.3">
      <c r="A417" s="262" t="s">
        <v>2206</v>
      </c>
      <c r="B417" s="262" t="s">
        <v>2206</v>
      </c>
      <c r="C417" s="262" t="s">
        <v>2206</v>
      </c>
      <c r="D417" s="262" t="s">
        <v>2206</v>
      </c>
      <c r="E417" s="262" t="s">
        <v>2206</v>
      </c>
      <c r="F417" s="262" t="s">
        <v>2206</v>
      </c>
      <c r="G417" s="262" t="s">
        <v>2206</v>
      </c>
      <c r="H417" s="262" t="s">
        <v>2206</v>
      </c>
      <c r="I417" s="262" t="s">
        <v>2206</v>
      </c>
      <c r="J417" s="262" t="s">
        <v>2206</v>
      </c>
      <c r="K417" s="262" t="s">
        <v>2206</v>
      </c>
      <c r="L417" s="262" t="s">
        <v>2206</v>
      </c>
      <c r="M417" s="262" t="s">
        <v>2206</v>
      </c>
      <c r="N417" s="262" t="s">
        <v>2206</v>
      </c>
      <c r="O417" s="262" t="s">
        <v>2206</v>
      </c>
      <c r="P417" s="262" t="s">
        <v>2206</v>
      </c>
      <c r="Q417" s="64">
        <v>3</v>
      </c>
      <c r="R417" s="263"/>
      <c r="S417" s="263"/>
      <c r="T417" s="263"/>
      <c r="U417" s="263"/>
      <c r="V417" s="263"/>
      <c r="W417" s="263"/>
      <c r="X417" s="263"/>
      <c r="Y417" s="263"/>
      <c r="Z417" s="263"/>
      <c r="AA417" s="263"/>
      <c r="AB417" s="263"/>
      <c r="AC417" s="263"/>
      <c r="AD417" s="263"/>
      <c r="AE417" s="263"/>
      <c r="AF417" s="64">
        <v>3</v>
      </c>
      <c r="AG417" s="263"/>
      <c r="AH417" s="263"/>
      <c r="AI417" s="263"/>
      <c r="AJ417" s="263"/>
      <c r="AK417" s="263"/>
      <c r="AL417" s="263"/>
      <c r="AM417" s="263"/>
      <c r="AN417" s="263"/>
      <c r="AO417" s="263"/>
      <c r="AP417" s="263"/>
      <c r="AQ417" s="263"/>
      <c r="AR417" s="263"/>
      <c r="AS417" s="263"/>
      <c r="AT417" s="263"/>
    </row>
    <row r="418" spans="1:46" s="22" customFormat="1" ht="45" customHeight="1" thickTop="1" thickBot="1" x14ac:dyDescent="0.3">
      <c r="A418" s="262" t="s">
        <v>2207</v>
      </c>
      <c r="B418" s="262" t="s">
        <v>2207</v>
      </c>
      <c r="C418" s="262" t="s">
        <v>2207</v>
      </c>
      <c r="D418" s="262" t="s">
        <v>2207</v>
      </c>
      <c r="E418" s="262" t="s">
        <v>2207</v>
      </c>
      <c r="F418" s="262" t="s">
        <v>2207</v>
      </c>
      <c r="G418" s="262" t="s">
        <v>2207</v>
      </c>
      <c r="H418" s="262" t="s">
        <v>2207</v>
      </c>
      <c r="I418" s="262" t="s">
        <v>2207</v>
      </c>
      <c r="J418" s="262" t="s">
        <v>2207</v>
      </c>
      <c r="K418" s="262" t="s">
        <v>2207</v>
      </c>
      <c r="L418" s="262" t="s">
        <v>2207</v>
      </c>
      <c r="M418" s="262" t="s">
        <v>2207</v>
      </c>
      <c r="N418" s="262" t="s">
        <v>2207</v>
      </c>
      <c r="O418" s="262" t="s">
        <v>2207</v>
      </c>
      <c r="P418" s="262" t="s">
        <v>2207</v>
      </c>
      <c r="Q418" s="64">
        <v>3</v>
      </c>
      <c r="R418" s="263"/>
      <c r="S418" s="263"/>
      <c r="T418" s="263"/>
      <c r="U418" s="263"/>
      <c r="V418" s="263"/>
      <c r="W418" s="263"/>
      <c r="X418" s="263"/>
      <c r="Y418" s="263"/>
      <c r="Z418" s="263"/>
      <c r="AA418" s="263"/>
      <c r="AB418" s="263"/>
      <c r="AC418" s="263"/>
      <c r="AD418" s="263"/>
      <c r="AE418" s="263"/>
      <c r="AF418" s="64">
        <v>3</v>
      </c>
      <c r="AG418" s="263"/>
      <c r="AH418" s="263"/>
      <c r="AI418" s="263"/>
      <c r="AJ418" s="263"/>
      <c r="AK418" s="263"/>
      <c r="AL418" s="263"/>
      <c r="AM418" s="263"/>
      <c r="AN418" s="263"/>
      <c r="AO418" s="263"/>
      <c r="AP418" s="263"/>
      <c r="AQ418" s="263"/>
      <c r="AR418" s="263"/>
      <c r="AS418" s="263"/>
      <c r="AT418" s="263"/>
    </row>
    <row r="419" spans="1:46" s="22" customFormat="1" ht="45" customHeight="1" thickTop="1" thickBot="1" x14ac:dyDescent="0.3">
      <c r="A419" s="262" t="s">
        <v>2208</v>
      </c>
      <c r="B419" s="262" t="s">
        <v>2208</v>
      </c>
      <c r="C419" s="262" t="s">
        <v>2208</v>
      </c>
      <c r="D419" s="262" t="s">
        <v>2208</v>
      </c>
      <c r="E419" s="262" t="s">
        <v>2208</v>
      </c>
      <c r="F419" s="262" t="s">
        <v>2208</v>
      </c>
      <c r="G419" s="262" t="s">
        <v>2208</v>
      </c>
      <c r="H419" s="262" t="s">
        <v>2208</v>
      </c>
      <c r="I419" s="262" t="s">
        <v>2208</v>
      </c>
      <c r="J419" s="262" t="s">
        <v>2208</v>
      </c>
      <c r="K419" s="262" t="s">
        <v>2208</v>
      </c>
      <c r="L419" s="262" t="s">
        <v>2208</v>
      </c>
      <c r="M419" s="262" t="s">
        <v>2208</v>
      </c>
      <c r="N419" s="262" t="s">
        <v>2208</v>
      </c>
      <c r="O419" s="262" t="s">
        <v>2208</v>
      </c>
      <c r="P419" s="262" t="s">
        <v>2208</v>
      </c>
      <c r="Q419" s="64">
        <v>3</v>
      </c>
      <c r="R419" s="270"/>
      <c r="S419" s="270"/>
      <c r="T419" s="270"/>
      <c r="U419" s="270"/>
      <c r="V419" s="270"/>
      <c r="W419" s="270"/>
      <c r="X419" s="270"/>
      <c r="Y419" s="270"/>
      <c r="Z419" s="270"/>
      <c r="AA419" s="270"/>
      <c r="AB419" s="270"/>
      <c r="AC419" s="270"/>
      <c r="AD419" s="270"/>
      <c r="AE419" s="270"/>
      <c r="AF419" s="64">
        <v>3</v>
      </c>
      <c r="AG419" s="270"/>
      <c r="AH419" s="270"/>
      <c r="AI419" s="270"/>
      <c r="AJ419" s="270"/>
      <c r="AK419" s="270"/>
      <c r="AL419" s="270"/>
      <c r="AM419" s="270"/>
      <c r="AN419" s="270"/>
      <c r="AO419" s="270"/>
      <c r="AP419" s="270"/>
      <c r="AQ419" s="270"/>
      <c r="AR419" s="270"/>
      <c r="AS419" s="270"/>
      <c r="AT419" s="270"/>
    </row>
    <row r="420" spans="1:46" s="22" customFormat="1" ht="45" customHeight="1" thickTop="1" thickBot="1" x14ac:dyDescent="0.3">
      <c r="A420" s="262" t="s">
        <v>2209</v>
      </c>
      <c r="B420" s="262" t="s">
        <v>2209</v>
      </c>
      <c r="C420" s="262" t="s">
        <v>2209</v>
      </c>
      <c r="D420" s="262" t="s">
        <v>2209</v>
      </c>
      <c r="E420" s="262" t="s">
        <v>2209</v>
      </c>
      <c r="F420" s="262" t="s">
        <v>2209</v>
      </c>
      <c r="G420" s="262" t="s">
        <v>2209</v>
      </c>
      <c r="H420" s="262" t="s">
        <v>2209</v>
      </c>
      <c r="I420" s="262" t="s">
        <v>2209</v>
      </c>
      <c r="J420" s="262" t="s">
        <v>2209</v>
      </c>
      <c r="K420" s="262" t="s">
        <v>2209</v>
      </c>
      <c r="L420" s="262" t="s">
        <v>2209</v>
      </c>
      <c r="M420" s="262" t="s">
        <v>2209</v>
      </c>
      <c r="N420" s="262" t="s">
        <v>2209</v>
      </c>
      <c r="O420" s="262" t="s">
        <v>2209</v>
      </c>
      <c r="P420" s="262" t="s">
        <v>2209</v>
      </c>
      <c r="Q420" s="64">
        <v>3</v>
      </c>
      <c r="R420" s="270"/>
      <c r="S420" s="270"/>
      <c r="T420" s="270"/>
      <c r="U420" s="270"/>
      <c r="V420" s="270"/>
      <c r="W420" s="270"/>
      <c r="X420" s="270"/>
      <c r="Y420" s="270"/>
      <c r="Z420" s="270"/>
      <c r="AA420" s="270"/>
      <c r="AB420" s="270"/>
      <c r="AC420" s="270"/>
      <c r="AD420" s="270"/>
      <c r="AE420" s="270"/>
      <c r="AF420" s="64">
        <v>3</v>
      </c>
      <c r="AG420" s="270"/>
      <c r="AH420" s="270"/>
      <c r="AI420" s="270"/>
      <c r="AJ420" s="270"/>
      <c r="AK420" s="270"/>
      <c r="AL420" s="270"/>
      <c r="AM420" s="270"/>
      <c r="AN420" s="270"/>
      <c r="AO420" s="270"/>
      <c r="AP420" s="270"/>
      <c r="AQ420" s="270"/>
      <c r="AR420" s="270"/>
      <c r="AS420" s="270"/>
      <c r="AT420" s="270"/>
    </row>
    <row r="421" spans="1:46" s="22" customFormat="1" ht="45" customHeight="1" thickTop="1" thickBot="1" x14ac:dyDescent="0.3">
      <c r="A421" s="262" t="s">
        <v>2210</v>
      </c>
      <c r="B421" s="262"/>
      <c r="C421" s="262"/>
      <c r="D421" s="262"/>
      <c r="E421" s="262"/>
      <c r="F421" s="262"/>
      <c r="G421" s="262"/>
      <c r="H421" s="262"/>
      <c r="I421" s="262"/>
      <c r="J421" s="262"/>
      <c r="K421" s="262"/>
      <c r="L421" s="262"/>
      <c r="M421" s="262"/>
      <c r="N421" s="262"/>
      <c r="O421" s="262"/>
      <c r="P421" s="262"/>
      <c r="Q421" s="64">
        <v>3</v>
      </c>
      <c r="R421" s="270"/>
      <c r="S421" s="270"/>
      <c r="T421" s="270"/>
      <c r="U421" s="270"/>
      <c r="V421" s="270"/>
      <c r="W421" s="270"/>
      <c r="X421" s="270"/>
      <c r="Y421" s="270"/>
      <c r="Z421" s="270"/>
      <c r="AA421" s="270"/>
      <c r="AB421" s="270"/>
      <c r="AC421" s="270"/>
      <c r="AD421" s="270"/>
      <c r="AE421" s="270"/>
      <c r="AF421" s="64">
        <v>3</v>
      </c>
      <c r="AG421" s="270"/>
      <c r="AH421" s="270"/>
      <c r="AI421" s="270"/>
      <c r="AJ421" s="270"/>
      <c r="AK421" s="270"/>
      <c r="AL421" s="270"/>
      <c r="AM421" s="270"/>
      <c r="AN421" s="270"/>
      <c r="AO421" s="270"/>
      <c r="AP421" s="270"/>
      <c r="AQ421" s="270"/>
      <c r="AR421" s="270"/>
      <c r="AS421" s="270"/>
      <c r="AT421" s="270"/>
    </row>
    <row r="422" spans="1:46" s="22" customFormat="1" ht="45" customHeight="1" thickTop="1" thickBot="1" x14ac:dyDescent="0.3">
      <c r="A422" s="263" t="s">
        <v>1409</v>
      </c>
      <c r="B422" s="263" t="s">
        <v>1409</v>
      </c>
      <c r="C422" s="263" t="s">
        <v>1409</v>
      </c>
      <c r="D422" s="263" t="s">
        <v>1409</v>
      </c>
      <c r="E422" s="263" t="s">
        <v>1409</v>
      </c>
      <c r="F422" s="263" t="s">
        <v>1409</v>
      </c>
      <c r="G422" s="263" t="s">
        <v>1409</v>
      </c>
      <c r="H422" s="263" t="s">
        <v>1409</v>
      </c>
      <c r="I422" s="263" t="s">
        <v>1409</v>
      </c>
      <c r="J422" s="263" t="s">
        <v>1409</v>
      </c>
      <c r="K422" s="263" t="s">
        <v>1409</v>
      </c>
      <c r="L422" s="263" t="s">
        <v>1409</v>
      </c>
      <c r="M422" s="263" t="s">
        <v>1409</v>
      </c>
      <c r="N422" s="263" t="s">
        <v>1409</v>
      </c>
      <c r="O422" s="263" t="s">
        <v>1409</v>
      </c>
      <c r="P422" s="263" t="s">
        <v>1409</v>
      </c>
      <c r="Q422" s="64">
        <v>3</v>
      </c>
      <c r="R422" s="270"/>
      <c r="S422" s="270"/>
      <c r="T422" s="270"/>
      <c r="U422" s="270"/>
      <c r="V422" s="270"/>
      <c r="W422" s="270"/>
      <c r="X422" s="270"/>
      <c r="Y422" s="270"/>
      <c r="Z422" s="270"/>
      <c r="AA422" s="270"/>
      <c r="AB422" s="270"/>
      <c r="AC422" s="270"/>
      <c r="AD422" s="270"/>
      <c r="AE422" s="270"/>
      <c r="AF422" s="64">
        <v>3</v>
      </c>
      <c r="AG422" s="270"/>
      <c r="AH422" s="270"/>
      <c r="AI422" s="270"/>
      <c r="AJ422" s="270"/>
      <c r="AK422" s="270"/>
      <c r="AL422" s="270"/>
      <c r="AM422" s="270"/>
      <c r="AN422" s="270"/>
      <c r="AO422" s="270"/>
      <c r="AP422" s="270"/>
      <c r="AQ422" s="270"/>
      <c r="AR422" s="270"/>
      <c r="AS422" s="270"/>
      <c r="AT422" s="270"/>
    </row>
    <row r="423" spans="1:46" s="22" customFormat="1" ht="45" customHeight="1" thickTop="1" thickBot="1" x14ac:dyDescent="0.3">
      <c r="A423" s="263" t="s">
        <v>2211</v>
      </c>
      <c r="B423" s="263" t="s">
        <v>2211</v>
      </c>
      <c r="C423" s="263" t="s">
        <v>2211</v>
      </c>
      <c r="D423" s="263" t="s">
        <v>2211</v>
      </c>
      <c r="E423" s="263" t="s">
        <v>2211</v>
      </c>
      <c r="F423" s="263" t="s">
        <v>2211</v>
      </c>
      <c r="G423" s="263" t="s">
        <v>2211</v>
      </c>
      <c r="H423" s="263" t="s">
        <v>2211</v>
      </c>
      <c r="I423" s="263" t="s">
        <v>2211</v>
      </c>
      <c r="J423" s="263" t="s">
        <v>2211</v>
      </c>
      <c r="K423" s="263" t="s">
        <v>2211</v>
      </c>
      <c r="L423" s="263" t="s">
        <v>2211</v>
      </c>
      <c r="M423" s="263" t="s">
        <v>2211</v>
      </c>
      <c r="N423" s="263" t="s">
        <v>2211</v>
      </c>
      <c r="O423" s="263" t="s">
        <v>2211</v>
      </c>
      <c r="P423" s="263" t="s">
        <v>2211</v>
      </c>
      <c r="Q423" s="64">
        <v>3</v>
      </c>
      <c r="R423" s="263"/>
      <c r="S423" s="263"/>
      <c r="T423" s="263"/>
      <c r="U423" s="263"/>
      <c r="V423" s="263"/>
      <c r="W423" s="263"/>
      <c r="X423" s="263"/>
      <c r="Y423" s="263"/>
      <c r="Z423" s="263"/>
      <c r="AA423" s="263"/>
      <c r="AB423" s="263"/>
      <c r="AC423" s="263"/>
      <c r="AD423" s="263"/>
      <c r="AE423" s="263"/>
      <c r="AF423" s="64">
        <v>3</v>
      </c>
      <c r="AG423" s="263"/>
      <c r="AH423" s="263"/>
      <c r="AI423" s="263"/>
      <c r="AJ423" s="263"/>
      <c r="AK423" s="263"/>
      <c r="AL423" s="263"/>
      <c r="AM423" s="263"/>
      <c r="AN423" s="263"/>
      <c r="AO423" s="263"/>
      <c r="AP423" s="263"/>
      <c r="AQ423" s="263"/>
      <c r="AR423" s="263"/>
      <c r="AS423" s="263"/>
      <c r="AT423" s="263"/>
    </row>
    <row r="424" spans="1:46" s="22" customFormat="1" ht="45" customHeight="1" thickTop="1" thickBot="1" x14ac:dyDescent="0.3">
      <c r="A424" s="262" t="s">
        <v>2212</v>
      </c>
      <c r="B424" s="262" t="s">
        <v>2212</v>
      </c>
      <c r="C424" s="262" t="s">
        <v>2212</v>
      </c>
      <c r="D424" s="262" t="s">
        <v>2212</v>
      </c>
      <c r="E424" s="262" t="s">
        <v>2212</v>
      </c>
      <c r="F424" s="262" t="s">
        <v>2212</v>
      </c>
      <c r="G424" s="262" t="s">
        <v>2212</v>
      </c>
      <c r="H424" s="262" t="s">
        <v>2212</v>
      </c>
      <c r="I424" s="262" t="s">
        <v>2212</v>
      </c>
      <c r="J424" s="262" t="s">
        <v>2212</v>
      </c>
      <c r="K424" s="262" t="s">
        <v>2212</v>
      </c>
      <c r="L424" s="262" t="s">
        <v>2212</v>
      </c>
      <c r="M424" s="262" t="s">
        <v>2212</v>
      </c>
      <c r="N424" s="262" t="s">
        <v>2212</v>
      </c>
      <c r="O424" s="262" t="s">
        <v>2212</v>
      </c>
      <c r="P424" s="262" t="s">
        <v>2212</v>
      </c>
      <c r="Q424" s="64">
        <v>3</v>
      </c>
      <c r="R424" s="263"/>
      <c r="S424" s="263"/>
      <c r="T424" s="263"/>
      <c r="U424" s="263"/>
      <c r="V424" s="263"/>
      <c r="W424" s="263"/>
      <c r="X424" s="263"/>
      <c r="Y424" s="263"/>
      <c r="Z424" s="263"/>
      <c r="AA424" s="263"/>
      <c r="AB424" s="263"/>
      <c r="AC424" s="263"/>
      <c r="AD424" s="263"/>
      <c r="AE424" s="263"/>
      <c r="AF424" s="64">
        <v>3</v>
      </c>
      <c r="AG424" s="263"/>
      <c r="AH424" s="263"/>
      <c r="AI424" s="263"/>
      <c r="AJ424" s="263"/>
      <c r="AK424" s="263"/>
      <c r="AL424" s="263"/>
      <c r="AM424" s="263"/>
      <c r="AN424" s="263"/>
      <c r="AO424" s="263"/>
      <c r="AP424" s="263"/>
      <c r="AQ424" s="263"/>
      <c r="AR424" s="263"/>
      <c r="AS424" s="263"/>
      <c r="AT424" s="263"/>
    </row>
    <row r="425" spans="1:46" s="22" customFormat="1" ht="45" customHeight="1" thickTop="1" thickBot="1" x14ac:dyDescent="0.3">
      <c r="A425" s="262" t="s">
        <v>2213</v>
      </c>
      <c r="B425" s="262" t="s">
        <v>2213</v>
      </c>
      <c r="C425" s="262" t="s">
        <v>2213</v>
      </c>
      <c r="D425" s="262" t="s">
        <v>2213</v>
      </c>
      <c r="E425" s="262" t="s">
        <v>2213</v>
      </c>
      <c r="F425" s="262" t="s">
        <v>2213</v>
      </c>
      <c r="G425" s="262" t="s">
        <v>2213</v>
      </c>
      <c r="H425" s="262" t="s">
        <v>2213</v>
      </c>
      <c r="I425" s="262" t="s">
        <v>2213</v>
      </c>
      <c r="J425" s="262" t="s">
        <v>2213</v>
      </c>
      <c r="K425" s="262" t="s">
        <v>2213</v>
      </c>
      <c r="L425" s="262" t="s">
        <v>2213</v>
      </c>
      <c r="M425" s="262" t="s">
        <v>2213</v>
      </c>
      <c r="N425" s="262" t="s">
        <v>2213</v>
      </c>
      <c r="O425" s="262" t="s">
        <v>2213</v>
      </c>
      <c r="P425" s="262" t="s">
        <v>2213</v>
      </c>
      <c r="Q425" s="64">
        <v>3</v>
      </c>
      <c r="R425" s="270"/>
      <c r="S425" s="270"/>
      <c r="T425" s="270"/>
      <c r="U425" s="270"/>
      <c r="V425" s="270"/>
      <c r="W425" s="270"/>
      <c r="X425" s="270"/>
      <c r="Y425" s="270"/>
      <c r="Z425" s="270"/>
      <c r="AA425" s="270"/>
      <c r="AB425" s="270"/>
      <c r="AC425" s="270"/>
      <c r="AD425" s="270"/>
      <c r="AE425" s="270"/>
      <c r="AF425" s="64">
        <v>3</v>
      </c>
      <c r="AG425" s="270"/>
      <c r="AH425" s="270"/>
      <c r="AI425" s="270"/>
      <c r="AJ425" s="270"/>
      <c r="AK425" s="270"/>
      <c r="AL425" s="270"/>
      <c r="AM425" s="270"/>
      <c r="AN425" s="270"/>
      <c r="AO425" s="270"/>
      <c r="AP425" s="270"/>
      <c r="AQ425" s="270"/>
      <c r="AR425" s="270"/>
      <c r="AS425" s="270"/>
      <c r="AT425" s="270"/>
    </row>
    <row r="426" spans="1:46" s="22" customFormat="1" ht="45" customHeight="1" thickTop="1" thickBot="1" x14ac:dyDescent="0.3">
      <c r="A426" s="262" t="s">
        <v>2214</v>
      </c>
      <c r="B426" s="262" t="s">
        <v>2214</v>
      </c>
      <c r="C426" s="262" t="s">
        <v>2214</v>
      </c>
      <c r="D426" s="262" t="s">
        <v>2214</v>
      </c>
      <c r="E426" s="262" t="s">
        <v>2214</v>
      </c>
      <c r="F426" s="262" t="s">
        <v>2214</v>
      </c>
      <c r="G426" s="262" t="s">
        <v>2214</v>
      </c>
      <c r="H426" s="262" t="s">
        <v>2214</v>
      </c>
      <c r="I426" s="262" t="s">
        <v>2214</v>
      </c>
      <c r="J426" s="262" t="s">
        <v>2214</v>
      </c>
      <c r="K426" s="262" t="s">
        <v>2214</v>
      </c>
      <c r="L426" s="262" t="s">
        <v>2214</v>
      </c>
      <c r="M426" s="262" t="s">
        <v>2214</v>
      </c>
      <c r="N426" s="262" t="s">
        <v>2214</v>
      </c>
      <c r="O426" s="262" t="s">
        <v>2214</v>
      </c>
      <c r="P426" s="262" t="s">
        <v>2214</v>
      </c>
      <c r="Q426" s="64">
        <v>3</v>
      </c>
      <c r="R426" s="270"/>
      <c r="S426" s="270"/>
      <c r="T426" s="270"/>
      <c r="U426" s="270"/>
      <c r="V426" s="270"/>
      <c r="W426" s="270"/>
      <c r="X426" s="270"/>
      <c r="Y426" s="270"/>
      <c r="Z426" s="270"/>
      <c r="AA426" s="270"/>
      <c r="AB426" s="270"/>
      <c r="AC426" s="270"/>
      <c r="AD426" s="270"/>
      <c r="AE426" s="270"/>
      <c r="AF426" s="64">
        <v>3</v>
      </c>
      <c r="AG426" s="270"/>
      <c r="AH426" s="270"/>
      <c r="AI426" s="270"/>
      <c r="AJ426" s="270"/>
      <c r="AK426" s="270"/>
      <c r="AL426" s="270"/>
      <c r="AM426" s="270"/>
      <c r="AN426" s="270"/>
      <c r="AO426" s="270"/>
      <c r="AP426" s="270"/>
      <c r="AQ426" s="270"/>
      <c r="AR426" s="270"/>
      <c r="AS426" s="270"/>
      <c r="AT426" s="270"/>
    </row>
    <row r="427" spans="1:46" s="22" customFormat="1" ht="45" customHeight="1" thickTop="1" thickBot="1" x14ac:dyDescent="0.3">
      <c r="A427" s="263" t="s">
        <v>2215</v>
      </c>
      <c r="B427" s="263" t="s">
        <v>2215</v>
      </c>
      <c r="C427" s="263" t="s">
        <v>2215</v>
      </c>
      <c r="D427" s="263" t="s">
        <v>2215</v>
      </c>
      <c r="E427" s="263" t="s">
        <v>2215</v>
      </c>
      <c r="F427" s="263" t="s">
        <v>2215</v>
      </c>
      <c r="G427" s="263" t="s">
        <v>2215</v>
      </c>
      <c r="H427" s="263" t="s">
        <v>2215</v>
      </c>
      <c r="I427" s="263" t="s">
        <v>2215</v>
      </c>
      <c r="J427" s="263" t="s">
        <v>2215</v>
      </c>
      <c r="K427" s="263" t="s">
        <v>2215</v>
      </c>
      <c r="L427" s="263" t="s">
        <v>2215</v>
      </c>
      <c r="M427" s="263" t="s">
        <v>2215</v>
      </c>
      <c r="N427" s="263" t="s">
        <v>2215</v>
      </c>
      <c r="O427" s="263" t="s">
        <v>2215</v>
      </c>
      <c r="P427" s="263" t="s">
        <v>2215</v>
      </c>
      <c r="Q427" s="64">
        <v>3</v>
      </c>
      <c r="R427" s="270"/>
      <c r="S427" s="270"/>
      <c r="T427" s="270"/>
      <c r="U427" s="270"/>
      <c r="V427" s="270"/>
      <c r="W427" s="270"/>
      <c r="X427" s="270"/>
      <c r="Y427" s="270"/>
      <c r="Z427" s="270"/>
      <c r="AA427" s="270"/>
      <c r="AB427" s="270"/>
      <c r="AC427" s="270"/>
      <c r="AD427" s="270"/>
      <c r="AE427" s="270"/>
      <c r="AF427" s="64">
        <v>3</v>
      </c>
      <c r="AG427" s="270"/>
      <c r="AH427" s="270"/>
      <c r="AI427" s="270"/>
      <c r="AJ427" s="270"/>
      <c r="AK427" s="270"/>
      <c r="AL427" s="270"/>
      <c r="AM427" s="270"/>
      <c r="AN427" s="270"/>
      <c r="AO427" s="270"/>
      <c r="AP427" s="270"/>
      <c r="AQ427" s="270"/>
      <c r="AR427" s="270"/>
      <c r="AS427" s="270"/>
      <c r="AT427" s="270"/>
    </row>
    <row r="428" spans="1:46" s="22" customFormat="1" ht="45" customHeight="1" thickTop="1" thickBot="1" x14ac:dyDescent="0.3">
      <c r="A428" s="263" t="s">
        <v>2216</v>
      </c>
      <c r="B428" s="263" t="s">
        <v>2216</v>
      </c>
      <c r="C428" s="263" t="s">
        <v>2216</v>
      </c>
      <c r="D428" s="263" t="s">
        <v>2216</v>
      </c>
      <c r="E428" s="263" t="s">
        <v>2216</v>
      </c>
      <c r="F428" s="263" t="s">
        <v>2216</v>
      </c>
      <c r="G428" s="263" t="s">
        <v>2216</v>
      </c>
      <c r="H428" s="263" t="s">
        <v>2216</v>
      </c>
      <c r="I428" s="263" t="s">
        <v>2216</v>
      </c>
      <c r="J428" s="263" t="s">
        <v>2216</v>
      </c>
      <c r="K428" s="263" t="s">
        <v>2216</v>
      </c>
      <c r="L428" s="263" t="s">
        <v>2216</v>
      </c>
      <c r="M428" s="263" t="s">
        <v>2216</v>
      </c>
      <c r="N428" s="263" t="s">
        <v>2216</v>
      </c>
      <c r="O428" s="263" t="s">
        <v>2216</v>
      </c>
      <c r="P428" s="263" t="s">
        <v>2216</v>
      </c>
      <c r="Q428" s="64">
        <v>3</v>
      </c>
      <c r="R428" s="263"/>
      <c r="S428" s="263"/>
      <c r="T428" s="263"/>
      <c r="U428" s="263"/>
      <c r="V428" s="263"/>
      <c r="W428" s="263"/>
      <c r="X428" s="263"/>
      <c r="Y428" s="263"/>
      <c r="Z428" s="263"/>
      <c r="AA428" s="263"/>
      <c r="AB428" s="263"/>
      <c r="AC428" s="263"/>
      <c r="AD428" s="263"/>
      <c r="AE428" s="263"/>
      <c r="AF428" s="64">
        <v>3</v>
      </c>
      <c r="AG428" s="263"/>
      <c r="AH428" s="263"/>
      <c r="AI428" s="263"/>
      <c r="AJ428" s="263"/>
      <c r="AK428" s="263"/>
      <c r="AL428" s="263"/>
      <c r="AM428" s="263"/>
      <c r="AN428" s="263"/>
      <c r="AO428" s="263"/>
      <c r="AP428" s="263"/>
      <c r="AQ428" s="263"/>
      <c r="AR428" s="263"/>
      <c r="AS428" s="263"/>
      <c r="AT428" s="263"/>
    </row>
    <row r="429" spans="1:46" s="22" customFormat="1" ht="45" customHeight="1" thickTop="1" thickBot="1" x14ac:dyDescent="0.3">
      <c r="A429" s="262" t="s">
        <v>2217</v>
      </c>
      <c r="B429" s="262" t="s">
        <v>2217</v>
      </c>
      <c r="C429" s="262" t="s">
        <v>2217</v>
      </c>
      <c r="D429" s="262" t="s">
        <v>2217</v>
      </c>
      <c r="E429" s="262" t="s">
        <v>2217</v>
      </c>
      <c r="F429" s="262" t="s">
        <v>2217</v>
      </c>
      <c r="G429" s="262" t="s">
        <v>2217</v>
      </c>
      <c r="H429" s="262" t="s">
        <v>2217</v>
      </c>
      <c r="I429" s="262" t="s">
        <v>2217</v>
      </c>
      <c r="J429" s="262" t="s">
        <v>2217</v>
      </c>
      <c r="K429" s="262" t="s">
        <v>2217</v>
      </c>
      <c r="L429" s="262" t="s">
        <v>2217</v>
      </c>
      <c r="M429" s="262" t="s">
        <v>2217</v>
      </c>
      <c r="N429" s="262" t="s">
        <v>2217</v>
      </c>
      <c r="O429" s="262" t="s">
        <v>2217</v>
      </c>
      <c r="P429" s="262" t="s">
        <v>2217</v>
      </c>
      <c r="Q429" s="64">
        <v>3</v>
      </c>
      <c r="R429" s="263"/>
      <c r="S429" s="263"/>
      <c r="T429" s="263"/>
      <c r="U429" s="263"/>
      <c r="V429" s="263"/>
      <c r="W429" s="263"/>
      <c r="X429" s="263"/>
      <c r="Y429" s="263"/>
      <c r="Z429" s="263"/>
      <c r="AA429" s="263"/>
      <c r="AB429" s="263"/>
      <c r="AC429" s="263"/>
      <c r="AD429" s="263"/>
      <c r="AE429" s="263"/>
      <c r="AF429" s="64">
        <v>3</v>
      </c>
      <c r="AG429" s="263"/>
      <c r="AH429" s="263"/>
      <c r="AI429" s="263"/>
      <c r="AJ429" s="263"/>
      <c r="AK429" s="263"/>
      <c r="AL429" s="263"/>
      <c r="AM429" s="263"/>
      <c r="AN429" s="263"/>
      <c r="AO429" s="263"/>
      <c r="AP429" s="263"/>
      <c r="AQ429" s="263"/>
      <c r="AR429" s="263"/>
      <c r="AS429" s="263"/>
      <c r="AT429" s="263"/>
    </row>
    <row r="430" spans="1:46" s="22" customFormat="1" ht="45" customHeight="1" thickTop="1" thickBot="1" x14ac:dyDescent="0.3">
      <c r="A430" s="262" t="s">
        <v>2218</v>
      </c>
      <c r="B430" s="262" t="s">
        <v>2218</v>
      </c>
      <c r="C430" s="262" t="s">
        <v>2218</v>
      </c>
      <c r="D430" s="262" t="s">
        <v>2218</v>
      </c>
      <c r="E430" s="262" t="s">
        <v>2218</v>
      </c>
      <c r="F430" s="262" t="s">
        <v>2218</v>
      </c>
      <c r="G430" s="262" t="s">
        <v>2218</v>
      </c>
      <c r="H430" s="262" t="s">
        <v>2218</v>
      </c>
      <c r="I430" s="262" t="s">
        <v>2218</v>
      </c>
      <c r="J430" s="262" t="s">
        <v>2218</v>
      </c>
      <c r="K430" s="262" t="s">
        <v>2218</v>
      </c>
      <c r="L430" s="262" t="s">
        <v>2218</v>
      </c>
      <c r="M430" s="262" t="s">
        <v>2218</v>
      </c>
      <c r="N430" s="262" t="s">
        <v>2218</v>
      </c>
      <c r="O430" s="262" t="s">
        <v>2218</v>
      </c>
      <c r="P430" s="262" t="s">
        <v>2218</v>
      </c>
      <c r="Q430" s="64">
        <v>3</v>
      </c>
      <c r="R430" s="263"/>
      <c r="S430" s="263"/>
      <c r="T430" s="263"/>
      <c r="U430" s="263"/>
      <c r="V430" s="263"/>
      <c r="W430" s="263"/>
      <c r="X430" s="263"/>
      <c r="Y430" s="263"/>
      <c r="Z430" s="263"/>
      <c r="AA430" s="263"/>
      <c r="AB430" s="263"/>
      <c r="AC430" s="263"/>
      <c r="AD430" s="263"/>
      <c r="AE430" s="263"/>
      <c r="AF430" s="64">
        <v>3</v>
      </c>
      <c r="AG430" s="263"/>
      <c r="AH430" s="263"/>
      <c r="AI430" s="263"/>
      <c r="AJ430" s="263"/>
      <c r="AK430" s="263"/>
      <c r="AL430" s="263"/>
      <c r="AM430" s="263"/>
      <c r="AN430" s="263"/>
      <c r="AO430" s="263"/>
      <c r="AP430" s="263"/>
      <c r="AQ430" s="263"/>
      <c r="AR430" s="263"/>
      <c r="AS430" s="263"/>
      <c r="AT430" s="263"/>
    </row>
    <row r="431" spans="1:46" s="22" customFormat="1" ht="45" customHeight="1" thickTop="1" thickBot="1" x14ac:dyDescent="0.3">
      <c r="A431" s="262" t="s">
        <v>2219</v>
      </c>
      <c r="B431" s="262"/>
      <c r="C431" s="262"/>
      <c r="D431" s="262"/>
      <c r="E431" s="262"/>
      <c r="F431" s="262"/>
      <c r="G431" s="262"/>
      <c r="H431" s="262"/>
      <c r="I431" s="262"/>
      <c r="J431" s="262"/>
      <c r="K431" s="262"/>
      <c r="L431" s="262"/>
      <c r="M431" s="262"/>
      <c r="N431" s="262"/>
      <c r="O431" s="262"/>
      <c r="P431" s="262"/>
      <c r="Q431" s="64">
        <v>3</v>
      </c>
      <c r="R431" s="270"/>
      <c r="S431" s="270"/>
      <c r="T431" s="270"/>
      <c r="U431" s="270"/>
      <c r="V431" s="270"/>
      <c r="W431" s="270"/>
      <c r="X431" s="270"/>
      <c r="Y431" s="270"/>
      <c r="Z431" s="270"/>
      <c r="AA431" s="270"/>
      <c r="AB431" s="270"/>
      <c r="AC431" s="270"/>
      <c r="AD431" s="270"/>
      <c r="AE431" s="270"/>
      <c r="AF431" s="64">
        <v>3</v>
      </c>
      <c r="AG431" s="270"/>
      <c r="AH431" s="270"/>
      <c r="AI431" s="270"/>
      <c r="AJ431" s="270"/>
      <c r="AK431" s="270"/>
      <c r="AL431" s="270"/>
      <c r="AM431" s="270"/>
      <c r="AN431" s="270"/>
      <c r="AO431" s="270"/>
      <c r="AP431" s="270"/>
      <c r="AQ431" s="270"/>
      <c r="AR431" s="270"/>
      <c r="AS431" s="270"/>
      <c r="AT431" s="270"/>
    </row>
    <row r="432" spans="1:46" s="22" customFormat="1" ht="45" customHeight="1" thickTop="1" thickBot="1" x14ac:dyDescent="0.3">
      <c r="A432" s="262" t="s">
        <v>1171</v>
      </c>
      <c r="B432" s="262" t="s">
        <v>1171</v>
      </c>
      <c r="C432" s="262" t="s">
        <v>1171</v>
      </c>
      <c r="D432" s="262" t="s">
        <v>1171</v>
      </c>
      <c r="E432" s="262" t="s">
        <v>1171</v>
      </c>
      <c r="F432" s="262" t="s">
        <v>1171</v>
      </c>
      <c r="G432" s="262" t="s">
        <v>1171</v>
      </c>
      <c r="H432" s="262" t="s">
        <v>1171</v>
      </c>
      <c r="I432" s="262" t="s">
        <v>1171</v>
      </c>
      <c r="J432" s="262" t="s">
        <v>1171</v>
      </c>
      <c r="K432" s="262" t="s">
        <v>1171</v>
      </c>
      <c r="L432" s="262" t="s">
        <v>1171</v>
      </c>
      <c r="M432" s="262" t="s">
        <v>1171</v>
      </c>
      <c r="N432" s="262" t="s">
        <v>1171</v>
      </c>
      <c r="O432" s="262" t="s">
        <v>1171</v>
      </c>
      <c r="P432" s="262" t="s">
        <v>1171</v>
      </c>
      <c r="Q432" s="64">
        <v>3</v>
      </c>
      <c r="R432" s="270"/>
      <c r="S432" s="270"/>
      <c r="T432" s="270"/>
      <c r="U432" s="270"/>
      <c r="V432" s="270"/>
      <c r="W432" s="270"/>
      <c r="X432" s="270"/>
      <c r="Y432" s="270"/>
      <c r="Z432" s="270"/>
      <c r="AA432" s="270"/>
      <c r="AB432" s="270"/>
      <c r="AC432" s="270"/>
      <c r="AD432" s="270"/>
      <c r="AE432" s="270"/>
      <c r="AF432" s="64">
        <v>3</v>
      </c>
      <c r="AG432" s="270"/>
      <c r="AH432" s="270"/>
      <c r="AI432" s="270"/>
      <c r="AJ432" s="270"/>
      <c r="AK432" s="270"/>
      <c r="AL432" s="270"/>
      <c r="AM432" s="270"/>
      <c r="AN432" s="270"/>
      <c r="AO432" s="270"/>
      <c r="AP432" s="270"/>
      <c r="AQ432" s="270"/>
      <c r="AR432" s="270"/>
      <c r="AS432" s="270"/>
      <c r="AT432" s="270"/>
    </row>
    <row r="433" spans="1:46" s="22" customFormat="1" ht="45" customHeight="1" thickTop="1" thickBot="1" x14ac:dyDescent="0.3">
      <c r="A433" s="262" t="s">
        <v>2220</v>
      </c>
      <c r="B433" s="262" t="s">
        <v>2220</v>
      </c>
      <c r="C433" s="262" t="s">
        <v>2220</v>
      </c>
      <c r="D433" s="262" t="s">
        <v>2220</v>
      </c>
      <c r="E433" s="262" t="s">
        <v>2220</v>
      </c>
      <c r="F433" s="262" t="s">
        <v>2220</v>
      </c>
      <c r="G433" s="262" t="s">
        <v>2220</v>
      </c>
      <c r="H433" s="262" t="s">
        <v>2220</v>
      </c>
      <c r="I433" s="262" t="s">
        <v>2220</v>
      </c>
      <c r="J433" s="262" t="s">
        <v>2220</v>
      </c>
      <c r="K433" s="262" t="s">
        <v>2220</v>
      </c>
      <c r="L433" s="262" t="s">
        <v>2220</v>
      </c>
      <c r="M433" s="262" t="s">
        <v>2220</v>
      </c>
      <c r="N433" s="262" t="s">
        <v>2220</v>
      </c>
      <c r="O433" s="262" t="s">
        <v>2220</v>
      </c>
      <c r="P433" s="262" t="s">
        <v>2220</v>
      </c>
      <c r="Q433" s="64">
        <v>3</v>
      </c>
      <c r="R433" s="270"/>
      <c r="S433" s="270"/>
      <c r="T433" s="270"/>
      <c r="U433" s="270"/>
      <c r="V433" s="270"/>
      <c r="W433" s="270"/>
      <c r="X433" s="270"/>
      <c r="Y433" s="270"/>
      <c r="Z433" s="270"/>
      <c r="AA433" s="270"/>
      <c r="AB433" s="270"/>
      <c r="AC433" s="270"/>
      <c r="AD433" s="270"/>
      <c r="AE433" s="270"/>
      <c r="AF433" s="64">
        <v>3</v>
      </c>
      <c r="AG433" s="270"/>
      <c r="AH433" s="270"/>
      <c r="AI433" s="270"/>
      <c r="AJ433" s="270"/>
      <c r="AK433" s="270"/>
      <c r="AL433" s="270"/>
      <c r="AM433" s="270"/>
      <c r="AN433" s="270"/>
      <c r="AO433" s="270"/>
      <c r="AP433" s="270"/>
      <c r="AQ433" s="270"/>
      <c r="AR433" s="270"/>
      <c r="AS433" s="270"/>
      <c r="AT433" s="270"/>
    </row>
    <row r="434" spans="1:46" s="22" customFormat="1" ht="45" customHeight="1" thickTop="1" thickBot="1" x14ac:dyDescent="0.3">
      <c r="A434" s="263" t="s">
        <v>2221</v>
      </c>
      <c r="B434" s="263" t="s">
        <v>2221</v>
      </c>
      <c r="C434" s="263" t="s">
        <v>2221</v>
      </c>
      <c r="D434" s="263" t="s">
        <v>2221</v>
      </c>
      <c r="E434" s="263" t="s">
        <v>2221</v>
      </c>
      <c r="F434" s="263" t="s">
        <v>2221</v>
      </c>
      <c r="G434" s="263" t="s">
        <v>2221</v>
      </c>
      <c r="H434" s="263" t="s">
        <v>2221</v>
      </c>
      <c r="I434" s="263" t="s">
        <v>2221</v>
      </c>
      <c r="J434" s="263" t="s">
        <v>2221</v>
      </c>
      <c r="K434" s="263" t="s">
        <v>2221</v>
      </c>
      <c r="L434" s="263" t="s">
        <v>2221</v>
      </c>
      <c r="M434" s="263" t="s">
        <v>2221</v>
      </c>
      <c r="N434" s="263" t="s">
        <v>2221</v>
      </c>
      <c r="O434" s="263" t="s">
        <v>2221</v>
      </c>
      <c r="P434" s="263" t="s">
        <v>2221</v>
      </c>
      <c r="Q434" s="64">
        <v>3</v>
      </c>
      <c r="R434" s="270"/>
      <c r="S434" s="270"/>
      <c r="T434" s="270"/>
      <c r="U434" s="270"/>
      <c r="V434" s="270"/>
      <c r="W434" s="270"/>
      <c r="X434" s="270"/>
      <c r="Y434" s="270"/>
      <c r="Z434" s="270"/>
      <c r="AA434" s="270"/>
      <c r="AB434" s="270"/>
      <c r="AC434" s="270"/>
      <c r="AD434" s="270"/>
      <c r="AE434" s="270"/>
      <c r="AF434" s="64">
        <v>3</v>
      </c>
      <c r="AG434" s="270"/>
      <c r="AH434" s="270"/>
      <c r="AI434" s="270"/>
      <c r="AJ434" s="270"/>
      <c r="AK434" s="270"/>
      <c r="AL434" s="270"/>
      <c r="AM434" s="270"/>
      <c r="AN434" s="270"/>
      <c r="AO434" s="270"/>
      <c r="AP434" s="270"/>
      <c r="AQ434" s="270"/>
      <c r="AR434" s="270"/>
      <c r="AS434" s="270"/>
      <c r="AT434" s="270"/>
    </row>
    <row r="435" spans="1:46" s="22" customFormat="1" ht="45" customHeight="1" thickTop="1" thickBot="1" x14ac:dyDescent="0.3">
      <c r="A435" s="263" t="s">
        <v>2222</v>
      </c>
      <c r="B435" s="263" t="s">
        <v>2222</v>
      </c>
      <c r="C435" s="263" t="s">
        <v>2222</v>
      </c>
      <c r="D435" s="263" t="s">
        <v>2222</v>
      </c>
      <c r="E435" s="263" t="s">
        <v>2222</v>
      </c>
      <c r="F435" s="263" t="s">
        <v>2222</v>
      </c>
      <c r="G435" s="263" t="s">
        <v>2222</v>
      </c>
      <c r="H435" s="263" t="s">
        <v>2222</v>
      </c>
      <c r="I435" s="263" t="s">
        <v>2222</v>
      </c>
      <c r="J435" s="263" t="s">
        <v>2222</v>
      </c>
      <c r="K435" s="263" t="s">
        <v>2222</v>
      </c>
      <c r="L435" s="263" t="s">
        <v>2222</v>
      </c>
      <c r="M435" s="263" t="s">
        <v>2222</v>
      </c>
      <c r="N435" s="263" t="s">
        <v>2222</v>
      </c>
      <c r="O435" s="263" t="s">
        <v>2222</v>
      </c>
      <c r="P435" s="263" t="s">
        <v>2222</v>
      </c>
      <c r="Q435" s="64">
        <v>3</v>
      </c>
      <c r="R435" s="263"/>
      <c r="S435" s="263"/>
      <c r="T435" s="263"/>
      <c r="U435" s="263"/>
      <c r="V435" s="263"/>
      <c r="W435" s="263"/>
      <c r="X435" s="263"/>
      <c r="Y435" s="263"/>
      <c r="Z435" s="263"/>
      <c r="AA435" s="263"/>
      <c r="AB435" s="263"/>
      <c r="AC435" s="263"/>
      <c r="AD435" s="263"/>
      <c r="AE435" s="263"/>
      <c r="AF435" s="64">
        <v>3</v>
      </c>
      <c r="AG435" s="263"/>
      <c r="AH435" s="263"/>
      <c r="AI435" s="263"/>
      <c r="AJ435" s="263"/>
      <c r="AK435" s="263"/>
      <c r="AL435" s="263"/>
      <c r="AM435" s="263"/>
      <c r="AN435" s="263"/>
      <c r="AO435" s="263"/>
      <c r="AP435" s="263"/>
      <c r="AQ435" s="263"/>
      <c r="AR435" s="263"/>
      <c r="AS435" s="263"/>
      <c r="AT435" s="263"/>
    </row>
    <row r="436" spans="1:46" s="22" customFormat="1" ht="45" customHeight="1" thickTop="1" thickBot="1" x14ac:dyDescent="0.3">
      <c r="A436" s="262" t="s">
        <v>2223</v>
      </c>
      <c r="B436" s="262" t="s">
        <v>2223</v>
      </c>
      <c r="C436" s="262" t="s">
        <v>2223</v>
      </c>
      <c r="D436" s="262" t="s">
        <v>2223</v>
      </c>
      <c r="E436" s="262" t="s">
        <v>2223</v>
      </c>
      <c r="F436" s="262" t="s">
        <v>2223</v>
      </c>
      <c r="G436" s="262" t="s">
        <v>2223</v>
      </c>
      <c r="H436" s="262" t="s">
        <v>2223</v>
      </c>
      <c r="I436" s="262" t="s">
        <v>2223</v>
      </c>
      <c r="J436" s="262" t="s">
        <v>2223</v>
      </c>
      <c r="K436" s="262" t="s">
        <v>2223</v>
      </c>
      <c r="L436" s="262" t="s">
        <v>2223</v>
      </c>
      <c r="M436" s="262" t="s">
        <v>2223</v>
      </c>
      <c r="N436" s="262" t="s">
        <v>2223</v>
      </c>
      <c r="O436" s="262" t="s">
        <v>2223</v>
      </c>
      <c r="P436" s="262" t="s">
        <v>2223</v>
      </c>
      <c r="Q436" s="64">
        <v>3</v>
      </c>
      <c r="R436" s="263"/>
      <c r="S436" s="263"/>
      <c r="T436" s="263"/>
      <c r="U436" s="263"/>
      <c r="V436" s="263"/>
      <c r="W436" s="263"/>
      <c r="X436" s="263"/>
      <c r="Y436" s="263"/>
      <c r="Z436" s="263"/>
      <c r="AA436" s="263"/>
      <c r="AB436" s="263"/>
      <c r="AC436" s="263"/>
      <c r="AD436" s="263"/>
      <c r="AE436" s="263"/>
      <c r="AF436" s="64">
        <v>3</v>
      </c>
      <c r="AG436" s="263"/>
      <c r="AH436" s="263"/>
      <c r="AI436" s="263"/>
      <c r="AJ436" s="263"/>
      <c r="AK436" s="263"/>
      <c r="AL436" s="263"/>
      <c r="AM436" s="263"/>
      <c r="AN436" s="263"/>
      <c r="AO436" s="263"/>
      <c r="AP436" s="263"/>
      <c r="AQ436" s="263"/>
      <c r="AR436" s="263"/>
      <c r="AS436" s="263"/>
      <c r="AT436" s="263"/>
    </row>
    <row r="437" spans="1:46" s="22" customFormat="1" ht="45" customHeight="1" thickTop="1" thickBot="1" x14ac:dyDescent="0.3">
      <c r="A437" s="262" t="s">
        <v>2224</v>
      </c>
      <c r="B437" s="262" t="s">
        <v>2224</v>
      </c>
      <c r="C437" s="262" t="s">
        <v>2224</v>
      </c>
      <c r="D437" s="262" t="s">
        <v>2224</v>
      </c>
      <c r="E437" s="262" t="s">
        <v>2224</v>
      </c>
      <c r="F437" s="262" t="s">
        <v>2224</v>
      </c>
      <c r="G437" s="262" t="s">
        <v>2224</v>
      </c>
      <c r="H437" s="262" t="s">
        <v>2224</v>
      </c>
      <c r="I437" s="262" t="s">
        <v>2224</v>
      </c>
      <c r="J437" s="262" t="s">
        <v>2224</v>
      </c>
      <c r="K437" s="262" t="s">
        <v>2224</v>
      </c>
      <c r="L437" s="262" t="s">
        <v>2224</v>
      </c>
      <c r="M437" s="262" t="s">
        <v>2224</v>
      </c>
      <c r="N437" s="262" t="s">
        <v>2224</v>
      </c>
      <c r="O437" s="262" t="s">
        <v>2224</v>
      </c>
      <c r="P437" s="262" t="s">
        <v>2224</v>
      </c>
      <c r="Q437" s="64">
        <v>3</v>
      </c>
      <c r="R437" s="270"/>
      <c r="S437" s="270"/>
      <c r="T437" s="270"/>
      <c r="U437" s="270"/>
      <c r="V437" s="270"/>
      <c r="W437" s="270"/>
      <c r="X437" s="270"/>
      <c r="Y437" s="270"/>
      <c r="Z437" s="270"/>
      <c r="AA437" s="270"/>
      <c r="AB437" s="270"/>
      <c r="AC437" s="270"/>
      <c r="AD437" s="270"/>
      <c r="AE437" s="270"/>
      <c r="AF437" s="64">
        <v>3</v>
      </c>
      <c r="AG437" s="270"/>
      <c r="AH437" s="270"/>
      <c r="AI437" s="270"/>
      <c r="AJ437" s="270"/>
      <c r="AK437" s="270"/>
      <c r="AL437" s="270"/>
      <c r="AM437" s="270"/>
      <c r="AN437" s="270"/>
      <c r="AO437" s="270"/>
      <c r="AP437" s="270"/>
      <c r="AQ437" s="270"/>
      <c r="AR437" s="270"/>
      <c r="AS437" s="270"/>
      <c r="AT437" s="270"/>
    </row>
    <row r="438" spans="1:46" s="22" customFormat="1" ht="45" customHeight="1" thickTop="1" thickBot="1" x14ac:dyDescent="0.3">
      <c r="A438" s="262" t="s">
        <v>2225</v>
      </c>
      <c r="B438" s="262" t="s">
        <v>2225</v>
      </c>
      <c r="C438" s="262" t="s">
        <v>2225</v>
      </c>
      <c r="D438" s="262" t="s">
        <v>2225</v>
      </c>
      <c r="E438" s="262" t="s">
        <v>2225</v>
      </c>
      <c r="F438" s="262" t="s">
        <v>2225</v>
      </c>
      <c r="G438" s="262" t="s">
        <v>2225</v>
      </c>
      <c r="H438" s="262" t="s">
        <v>2225</v>
      </c>
      <c r="I438" s="262" t="s">
        <v>2225</v>
      </c>
      <c r="J438" s="262" t="s">
        <v>2225</v>
      </c>
      <c r="K438" s="262" t="s">
        <v>2225</v>
      </c>
      <c r="L438" s="262" t="s">
        <v>2225</v>
      </c>
      <c r="M438" s="262" t="s">
        <v>2225</v>
      </c>
      <c r="N438" s="262" t="s">
        <v>2225</v>
      </c>
      <c r="O438" s="262" t="s">
        <v>2225</v>
      </c>
      <c r="P438" s="262" t="s">
        <v>2225</v>
      </c>
      <c r="Q438" s="64">
        <v>3</v>
      </c>
      <c r="R438" s="270"/>
      <c r="S438" s="270"/>
      <c r="T438" s="270"/>
      <c r="U438" s="270"/>
      <c r="V438" s="270"/>
      <c r="W438" s="270"/>
      <c r="X438" s="270"/>
      <c r="Y438" s="270"/>
      <c r="Z438" s="270"/>
      <c r="AA438" s="270"/>
      <c r="AB438" s="270"/>
      <c r="AC438" s="270"/>
      <c r="AD438" s="270"/>
      <c r="AE438" s="270"/>
      <c r="AF438" s="64">
        <v>3</v>
      </c>
      <c r="AG438" s="270"/>
      <c r="AH438" s="270"/>
      <c r="AI438" s="270"/>
      <c r="AJ438" s="270"/>
      <c r="AK438" s="270"/>
      <c r="AL438" s="270"/>
      <c r="AM438" s="270"/>
      <c r="AN438" s="270"/>
      <c r="AO438" s="270"/>
      <c r="AP438" s="270"/>
      <c r="AQ438" s="270"/>
      <c r="AR438" s="270"/>
      <c r="AS438" s="270"/>
      <c r="AT438" s="270"/>
    </row>
    <row r="439" spans="1:46" s="22" customFormat="1" ht="45" customHeight="1" thickTop="1" thickBot="1" x14ac:dyDescent="0.3">
      <c r="A439" s="263" t="s">
        <v>2226</v>
      </c>
      <c r="B439" s="263"/>
      <c r="C439" s="263"/>
      <c r="D439" s="263"/>
      <c r="E439" s="263"/>
      <c r="F439" s="263"/>
      <c r="G439" s="263"/>
      <c r="H439" s="263"/>
      <c r="I439" s="263"/>
      <c r="J439" s="263"/>
      <c r="K439" s="263"/>
      <c r="L439" s="263"/>
      <c r="M439" s="263"/>
      <c r="N439" s="263"/>
      <c r="O439" s="263"/>
      <c r="P439" s="263"/>
      <c r="Q439" s="64">
        <v>3</v>
      </c>
      <c r="R439" s="270"/>
      <c r="S439" s="270"/>
      <c r="T439" s="270"/>
      <c r="U439" s="270"/>
      <c r="V439" s="270"/>
      <c r="W439" s="270"/>
      <c r="X439" s="270"/>
      <c r="Y439" s="270"/>
      <c r="Z439" s="270"/>
      <c r="AA439" s="270"/>
      <c r="AB439" s="270"/>
      <c r="AC439" s="270"/>
      <c r="AD439" s="270"/>
      <c r="AE439" s="270"/>
      <c r="AF439" s="64">
        <v>3</v>
      </c>
      <c r="AG439" s="270"/>
      <c r="AH439" s="270"/>
      <c r="AI439" s="270"/>
      <c r="AJ439" s="270"/>
      <c r="AK439" s="270"/>
      <c r="AL439" s="270"/>
      <c r="AM439" s="270"/>
      <c r="AN439" s="270"/>
      <c r="AO439" s="270"/>
      <c r="AP439" s="270"/>
      <c r="AQ439" s="270"/>
      <c r="AR439" s="270"/>
      <c r="AS439" s="270"/>
      <c r="AT439" s="270"/>
    </row>
    <row r="440" spans="1:46" s="22" customFormat="1" ht="45" customHeight="1" thickTop="1" thickBot="1" x14ac:dyDescent="0.3">
      <c r="A440" s="262" t="s">
        <v>2133</v>
      </c>
      <c r="B440" s="262" t="s">
        <v>2133</v>
      </c>
      <c r="C440" s="262" t="s">
        <v>2133</v>
      </c>
      <c r="D440" s="262" t="s">
        <v>2133</v>
      </c>
      <c r="E440" s="262" t="s">
        <v>2133</v>
      </c>
      <c r="F440" s="262" t="s">
        <v>2133</v>
      </c>
      <c r="G440" s="262" t="s">
        <v>2133</v>
      </c>
      <c r="H440" s="262" t="s">
        <v>2133</v>
      </c>
      <c r="I440" s="262" t="s">
        <v>2133</v>
      </c>
      <c r="J440" s="262" t="s">
        <v>2133</v>
      </c>
      <c r="K440" s="262" t="s">
        <v>2133</v>
      </c>
      <c r="L440" s="262" t="s">
        <v>2133</v>
      </c>
      <c r="M440" s="262" t="s">
        <v>2133</v>
      </c>
      <c r="N440" s="262" t="s">
        <v>2133</v>
      </c>
      <c r="O440" s="262" t="s">
        <v>2133</v>
      </c>
      <c r="P440" s="262" t="s">
        <v>2133</v>
      </c>
      <c r="Q440" s="64">
        <v>3</v>
      </c>
      <c r="R440" s="270"/>
      <c r="S440" s="270"/>
      <c r="T440" s="270"/>
      <c r="U440" s="270"/>
      <c r="V440" s="270"/>
      <c r="W440" s="270"/>
      <c r="X440" s="270"/>
      <c r="Y440" s="270"/>
      <c r="Z440" s="270"/>
      <c r="AA440" s="270"/>
      <c r="AB440" s="270"/>
      <c r="AC440" s="270"/>
      <c r="AD440" s="270"/>
      <c r="AE440" s="270"/>
      <c r="AF440" s="64">
        <v>3</v>
      </c>
      <c r="AG440" s="270"/>
      <c r="AH440" s="270"/>
      <c r="AI440" s="270"/>
      <c r="AJ440" s="270"/>
      <c r="AK440" s="270"/>
      <c r="AL440" s="270"/>
      <c r="AM440" s="270"/>
      <c r="AN440" s="270"/>
      <c r="AO440" s="270"/>
      <c r="AP440" s="270"/>
      <c r="AQ440" s="270"/>
      <c r="AR440" s="270"/>
      <c r="AS440" s="270"/>
      <c r="AT440" s="270"/>
    </row>
    <row r="441" spans="1:46" s="22" customFormat="1" ht="45" customHeight="1" thickTop="1" thickBot="1" x14ac:dyDescent="0.3">
      <c r="A441" s="263" t="s">
        <v>2227</v>
      </c>
      <c r="B441" s="263" t="s">
        <v>2227</v>
      </c>
      <c r="C441" s="263" t="s">
        <v>2227</v>
      </c>
      <c r="D441" s="263" t="s">
        <v>2227</v>
      </c>
      <c r="E441" s="263" t="s">
        <v>2227</v>
      </c>
      <c r="F441" s="263" t="s">
        <v>2227</v>
      </c>
      <c r="G441" s="263" t="s">
        <v>2227</v>
      </c>
      <c r="H441" s="263" t="s">
        <v>2227</v>
      </c>
      <c r="I441" s="263" t="s">
        <v>2227</v>
      </c>
      <c r="J441" s="263" t="s">
        <v>2227</v>
      </c>
      <c r="K441" s="263" t="s">
        <v>2227</v>
      </c>
      <c r="L441" s="263" t="s">
        <v>2227</v>
      </c>
      <c r="M441" s="263" t="s">
        <v>2227</v>
      </c>
      <c r="N441" s="263" t="s">
        <v>2227</v>
      </c>
      <c r="O441" s="263" t="s">
        <v>2227</v>
      </c>
      <c r="P441" s="263" t="s">
        <v>2227</v>
      </c>
      <c r="Q441" s="64">
        <v>3</v>
      </c>
      <c r="R441" s="270"/>
      <c r="S441" s="270"/>
      <c r="T441" s="270"/>
      <c r="U441" s="270"/>
      <c r="V441" s="270"/>
      <c r="W441" s="270"/>
      <c r="X441" s="270"/>
      <c r="Y441" s="270"/>
      <c r="Z441" s="270"/>
      <c r="AA441" s="270"/>
      <c r="AB441" s="270"/>
      <c r="AC441" s="270"/>
      <c r="AD441" s="270"/>
      <c r="AE441" s="270"/>
      <c r="AF441" s="64">
        <v>3</v>
      </c>
      <c r="AG441" s="270"/>
      <c r="AH441" s="270"/>
      <c r="AI441" s="270"/>
      <c r="AJ441" s="270"/>
      <c r="AK441" s="270"/>
      <c r="AL441" s="270"/>
      <c r="AM441" s="270"/>
      <c r="AN441" s="270"/>
      <c r="AO441" s="270"/>
      <c r="AP441" s="270"/>
      <c r="AQ441" s="270"/>
      <c r="AR441" s="270"/>
      <c r="AS441" s="270"/>
      <c r="AT441" s="270"/>
    </row>
    <row r="442" spans="1:46" s="22" customFormat="1" ht="45" customHeight="1" thickTop="1" thickBot="1" x14ac:dyDescent="0.3">
      <c r="A442" s="263" t="s">
        <v>2228</v>
      </c>
      <c r="B442" s="263" t="s">
        <v>2228</v>
      </c>
      <c r="C442" s="263" t="s">
        <v>2228</v>
      </c>
      <c r="D442" s="263" t="s">
        <v>2228</v>
      </c>
      <c r="E442" s="263" t="s">
        <v>2228</v>
      </c>
      <c r="F442" s="263" t="s">
        <v>2228</v>
      </c>
      <c r="G442" s="263" t="s">
        <v>2228</v>
      </c>
      <c r="H442" s="263" t="s">
        <v>2228</v>
      </c>
      <c r="I442" s="263" t="s">
        <v>2228</v>
      </c>
      <c r="J442" s="263" t="s">
        <v>2228</v>
      </c>
      <c r="K442" s="263" t="s">
        <v>2228</v>
      </c>
      <c r="L442" s="263" t="s">
        <v>2228</v>
      </c>
      <c r="M442" s="263" t="s">
        <v>2228</v>
      </c>
      <c r="N442" s="263" t="s">
        <v>2228</v>
      </c>
      <c r="O442" s="263" t="s">
        <v>2228</v>
      </c>
      <c r="P442" s="263" t="s">
        <v>2228</v>
      </c>
      <c r="Q442" s="64">
        <v>3</v>
      </c>
      <c r="R442" s="263"/>
      <c r="S442" s="263"/>
      <c r="T442" s="263"/>
      <c r="U442" s="263"/>
      <c r="V442" s="263"/>
      <c r="W442" s="263"/>
      <c r="X442" s="263"/>
      <c r="Y442" s="263"/>
      <c r="Z442" s="263"/>
      <c r="AA442" s="263"/>
      <c r="AB442" s="263"/>
      <c r="AC442" s="263"/>
      <c r="AD442" s="263"/>
      <c r="AE442" s="263"/>
      <c r="AF442" s="64">
        <v>3</v>
      </c>
      <c r="AG442" s="263"/>
      <c r="AH442" s="263"/>
      <c r="AI442" s="263"/>
      <c r="AJ442" s="263"/>
      <c r="AK442" s="263"/>
      <c r="AL442" s="263"/>
      <c r="AM442" s="263"/>
      <c r="AN442" s="263"/>
      <c r="AO442" s="263"/>
      <c r="AP442" s="263"/>
      <c r="AQ442" s="263"/>
      <c r="AR442" s="263"/>
      <c r="AS442" s="263"/>
      <c r="AT442" s="26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1" t="s">
        <v>57</v>
      </c>
      <c r="B444" s="271"/>
      <c r="C444" s="271"/>
      <c r="D444" s="271"/>
      <c r="E444" s="271"/>
      <c r="F444" s="271"/>
      <c r="G444" s="271"/>
      <c r="H444" s="271"/>
      <c r="I444" s="271"/>
      <c r="J444" s="271"/>
      <c r="K444" s="271"/>
      <c r="L444" s="271"/>
      <c r="M444" s="271"/>
      <c r="N444" s="271"/>
      <c r="O444" s="271"/>
      <c r="P444" s="271"/>
      <c r="Q444" s="66" t="s">
        <v>48</v>
      </c>
      <c r="R444" s="272" t="s">
        <v>49</v>
      </c>
      <c r="S444" s="272"/>
      <c r="T444" s="272"/>
      <c r="U444" s="272"/>
      <c r="V444" s="272"/>
      <c r="W444" s="272"/>
      <c r="X444" s="272"/>
      <c r="Y444" s="272"/>
      <c r="Z444" s="272"/>
      <c r="AA444" s="272"/>
      <c r="AB444" s="272"/>
      <c r="AC444" s="272"/>
      <c r="AD444" s="272"/>
      <c r="AE444" s="272"/>
      <c r="AF444" s="67" t="s">
        <v>48</v>
      </c>
      <c r="AG444" s="273" t="s">
        <v>8</v>
      </c>
      <c r="AH444" s="273"/>
      <c r="AI444" s="273"/>
      <c r="AJ444" s="273"/>
      <c r="AK444" s="273"/>
      <c r="AL444" s="273"/>
      <c r="AM444" s="273"/>
      <c r="AN444" s="273"/>
      <c r="AO444" s="273"/>
      <c r="AP444" s="273"/>
      <c r="AQ444" s="273"/>
      <c r="AR444" s="273"/>
      <c r="AS444" s="273"/>
      <c r="AT444" s="273"/>
    </row>
    <row r="445" spans="1:46" s="22" customFormat="1" ht="45" customHeight="1" thickTop="1" thickBot="1" x14ac:dyDescent="0.3">
      <c r="A445" s="262" t="s">
        <v>2229</v>
      </c>
      <c r="B445" s="262" t="s">
        <v>2229</v>
      </c>
      <c r="C445" s="262" t="s">
        <v>2229</v>
      </c>
      <c r="D445" s="262" t="s">
        <v>2229</v>
      </c>
      <c r="E445" s="262" t="s">
        <v>2229</v>
      </c>
      <c r="F445" s="262" t="s">
        <v>2229</v>
      </c>
      <c r="G445" s="262" t="s">
        <v>2229</v>
      </c>
      <c r="H445" s="262" t="s">
        <v>2229</v>
      </c>
      <c r="I445" s="262" t="s">
        <v>2229</v>
      </c>
      <c r="J445" s="262" t="s">
        <v>2229</v>
      </c>
      <c r="K445" s="262" t="s">
        <v>2229</v>
      </c>
      <c r="L445" s="262" t="s">
        <v>2229</v>
      </c>
      <c r="M445" s="262" t="s">
        <v>2229</v>
      </c>
      <c r="N445" s="262" t="s">
        <v>2229</v>
      </c>
      <c r="O445" s="262" t="s">
        <v>2229</v>
      </c>
      <c r="P445" s="262" t="s">
        <v>2229</v>
      </c>
      <c r="Q445" s="64">
        <v>2</v>
      </c>
      <c r="R445" s="263"/>
      <c r="S445" s="263"/>
      <c r="T445" s="263"/>
      <c r="U445" s="263"/>
      <c r="V445" s="263"/>
      <c r="W445" s="263"/>
      <c r="X445" s="263"/>
      <c r="Y445" s="263"/>
      <c r="Z445" s="263"/>
      <c r="AA445" s="263"/>
      <c r="AB445" s="263"/>
      <c r="AC445" s="263"/>
      <c r="AD445" s="263"/>
      <c r="AE445" s="263"/>
      <c r="AF445" s="64">
        <v>2</v>
      </c>
      <c r="AG445" s="263"/>
      <c r="AH445" s="263"/>
      <c r="AI445" s="263"/>
      <c r="AJ445" s="263"/>
      <c r="AK445" s="263"/>
      <c r="AL445" s="263"/>
      <c r="AM445" s="263"/>
      <c r="AN445" s="263"/>
      <c r="AO445" s="263"/>
      <c r="AP445" s="263"/>
      <c r="AQ445" s="263"/>
      <c r="AR445" s="263"/>
      <c r="AS445" s="263"/>
      <c r="AT445" s="263"/>
    </row>
    <row r="446" spans="1:46" s="22" customFormat="1" ht="45" customHeight="1" thickTop="1" thickBot="1" x14ac:dyDescent="0.3">
      <c r="A446" s="262" t="s">
        <v>2230</v>
      </c>
      <c r="B446" s="262" t="s">
        <v>2230</v>
      </c>
      <c r="C446" s="262" t="s">
        <v>2230</v>
      </c>
      <c r="D446" s="262" t="s">
        <v>2230</v>
      </c>
      <c r="E446" s="262" t="s">
        <v>2230</v>
      </c>
      <c r="F446" s="262" t="s">
        <v>2230</v>
      </c>
      <c r="G446" s="262" t="s">
        <v>2230</v>
      </c>
      <c r="H446" s="262" t="s">
        <v>2230</v>
      </c>
      <c r="I446" s="262" t="s">
        <v>2230</v>
      </c>
      <c r="J446" s="262" t="s">
        <v>2230</v>
      </c>
      <c r="K446" s="262" t="s">
        <v>2230</v>
      </c>
      <c r="L446" s="262" t="s">
        <v>2230</v>
      </c>
      <c r="M446" s="262" t="s">
        <v>2230</v>
      </c>
      <c r="N446" s="262" t="s">
        <v>2230</v>
      </c>
      <c r="O446" s="262" t="s">
        <v>2230</v>
      </c>
      <c r="P446" s="262" t="s">
        <v>2230</v>
      </c>
      <c r="Q446" s="64">
        <v>2</v>
      </c>
      <c r="R446" s="270"/>
      <c r="S446" s="270"/>
      <c r="T446" s="270"/>
      <c r="U446" s="270"/>
      <c r="V446" s="270"/>
      <c r="W446" s="270"/>
      <c r="X446" s="270"/>
      <c r="Y446" s="270"/>
      <c r="Z446" s="270"/>
      <c r="AA446" s="270"/>
      <c r="AB446" s="270"/>
      <c r="AC446" s="270"/>
      <c r="AD446" s="270"/>
      <c r="AE446" s="270"/>
      <c r="AF446" s="64">
        <v>2</v>
      </c>
      <c r="AG446" s="270"/>
      <c r="AH446" s="270"/>
      <c r="AI446" s="270"/>
      <c r="AJ446" s="270"/>
      <c r="AK446" s="270"/>
      <c r="AL446" s="270"/>
      <c r="AM446" s="270"/>
      <c r="AN446" s="270"/>
      <c r="AO446" s="270"/>
      <c r="AP446" s="270"/>
      <c r="AQ446" s="270"/>
      <c r="AR446" s="270"/>
      <c r="AS446" s="270"/>
      <c r="AT446" s="270"/>
    </row>
    <row r="447" spans="1:46" s="22" customFormat="1" ht="45" customHeight="1" thickTop="1" thickBot="1" x14ac:dyDescent="0.3">
      <c r="A447" s="262" t="s">
        <v>2231</v>
      </c>
      <c r="B447" s="262" t="s">
        <v>2231</v>
      </c>
      <c r="C447" s="262" t="s">
        <v>2231</v>
      </c>
      <c r="D447" s="262" t="s">
        <v>2231</v>
      </c>
      <c r="E447" s="262" t="s">
        <v>2231</v>
      </c>
      <c r="F447" s="262" t="s">
        <v>2231</v>
      </c>
      <c r="G447" s="262" t="s">
        <v>2231</v>
      </c>
      <c r="H447" s="262" t="s">
        <v>2231</v>
      </c>
      <c r="I447" s="262" t="s">
        <v>2231</v>
      </c>
      <c r="J447" s="262" t="s">
        <v>2231</v>
      </c>
      <c r="K447" s="262" t="s">
        <v>2231</v>
      </c>
      <c r="L447" s="262" t="s">
        <v>2231</v>
      </c>
      <c r="M447" s="262" t="s">
        <v>2231</v>
      </c>
      <c r="N447" s="262" t="s">
        <v>2231</v>
      </c>
      <c r="O447" s="262" t="s">
        <v>2231</v>
      </c>
      <c r="P447" s="262" t="s">
        <v>2231</v>
      </c>
      <c r="Q447" s="64">
        <v>2</v>
      </c>
      <c r="R447" s="263"/>
      <c r="S447" s="263"/>
      <c r="T447" s="263"/>
      <c r="U447" s="263"/>
      <c r="V447" s="263"/>
      <c r="W447" s="263"/>
      <c r="X447" s="263"/>
      <c r="Y447" s="263"/>
      <c r="Z447" s="263"/>
      <c r="AA447" s="263"/>
      <c r="AB447" s="263"/>
      <c r="AC447" s="263"/>
      <c r="AD447" s="263"/>
      <c r="AE447" s="263"/>
      <c r="AF447" s="64">
        <v>2</v>
      </c>
      <c r="AG447" s="263"/>
      <c r="AH447" s="263"/>
      <c r="AI447" s="263"/>
      <c r="AJ447" s="263"/>
      <c r="AK447" s="263"/>
      <c r="AL447" s="263"/>
      <c r="AM447" s="263"/>
      <c r="AN447" s="263"/>
      <c r="AO447" s="263"/>
      <c r="AP447" s="263"/>
      <c r="AQ447" s="263"/>
      <c r="AR447" s="263"/>
      <c r="AS447" s="263"/>
      <c r="AT447" s="263"/>
    </row>
    <row r="448" spans="1:46" s="22" customFormat="1" ht="45" customHeight="1" thickTop="1" thickBot="1" x14ac:dyDescent="0.3">
      <c r="A448" s="262" t="s">
        <v>2232</v>
      </c>
      <c r="B448" s="262" t="s">
        <v>2232</v>
      </c>
      <c r="C448" s="262" t="s">
        <v>2232</v>
      </c>
      <c r="D448" s="262" t="s">
        <v>2232</v>
      </c>
      <c r="E448" s="262" t="s">
        <v>2232</v>
      </c>
      <c r="F448" s="262" t="s">
        <v>2232</v>
      </c>
      <c r="G448" s="262" t="s">
        <v>2232</v>
      </c>
      <c r="H448" s="262" t="s">
        <v>2232</v>
      </c>
      <c r="I448" s="262" t="s">
        <v>2232</v>
      </c>
      <c r="J448" s="262" t="s">
        <v>2232</v>
      </c>
      <c r="K448" s="262" t="s">
        <v>2232</v>
      </c>
      <c r="L448" s="262" t="s">
        <v>2232</v>
      </c>
      <c r="M448" s="262" t="s">
        <v>2232</v>
      </c>
      <c r="N448" s="262" t="s">
        <v>2232</v>
      </c>
      <c r="O448" s="262" t="s">
        <v>2232</v>
      </c>
      <c r="P448" s="262" t="s">
        <v>2232</v>
      </c>
      <c r="Q448" s="64">
        <v>2</v>
      </c>
      <c r="R448" s="263"/>
      <c r="S448" s="263"/>
      <c r="T448" s="263"/>
      <c r="U448" s="263"/>
      <c r="V448" s="263"/>
      <c r="W448" s="263"/>
      <c r="X448" s="263"/>
      <c r="Y448" s="263"/>
      <c r="Z448" s="263"/>
      <c r="AA448" s="263"/>
      <c r="AB448" s="263"/>
      <c r="AC448" s="263"/>
      <c r="AD448" s="263"/>
      <c r="AE448" s="263"/>
      <c r="AF448" s="64">
        <v>2</v>
      </c>
      <c r="AG448" s="263"/>
      <c r="AH448" s="263"/>
      <c r="AI448" s="263"/>
      <c r="AJ448" s="263"/>
      <c r="AK448" s="263"/>
      <c r="AL448" s="263"/>
      <c r="AM448" s="263"/>
      <c r="AN448" s="263"/>
      <c r="AO448" s="263"/>
      <c r="AP448" s="263"/>
      <c r="AQ448" s="263"/>
      <c r="AR448" s="263"/>
      <c r="AS448" s="263"/>
      <c r="AT448" s="263"/>
    </row>
    <row r="449" spans="1:46" s="22" customFormat="1" ht="45" customHeight="1" thickTop="1" thickBot="1" x14ac:dyDescent="0.3">
      <c r="A449" s="262" t="s">
        <v>2233</v>
      </c>
      <c r="B449" s="262" t="s">
        <v>2233</v>
      </c>
      <c r="C449" s="262" t="s">
        <v>2233</v>
      </c>
      <c r="D449" s="262" t="s">
        <v>2233</v>
      </c>
      <c r="E449" s="262" t="s">
        <v>2233</v>
      </c>
      <c r="F449" s="262" t="s">
        <v>2233</v>
      </c>
      <c r="G449" s="262" t="s">
        <v>2233</v>
      </c>
      <c r="H449" s="262" t="s">
        <v>2233</v>
      </c>
      <c r="I449" s="262" t="s">
        <v>2233</v>
      </c>
      <c r="J449" s="262" t="s">
        <v>2233</v>
      </c>
      <c r="K449" s="262" t="s">
        <v>2233</v>
      </c>
      <c r="L449" s="262" t="s">
        <v>2233</v>
      </c>
      <c r="M449" s="262" t="s">
        <v>2233</v>
      </c>
      <c r="N449" s="262" t="s">
        <v>2233</v>
      </c>
      <c r="O449" s="262" t="s">
        <v>2233</v>
      </c>
      <c r="P449" s="262" t="s">
        <v>2233</v>
      </c>
      <c r="Q449" s="64">
        <v>2</v>
      </c>
      <c r="R449" s="263"/>
      <c r="S449" s="263"/>
      <c r="T449" s="263"/>
      <c r="U449" s="263"/>
      <c r="V449" s="263"/>
      <c r="W449" s="263"/>
      <c r="X449" s="263"/>
      <c r="Y449" s="263"/>
      <c r="Z449" s="263"/>
      <c r="AA449" s="263"/>
      <c r="AB449" s="263"/>
      <c r="AC449" s="263"/>
      <c r="AD449" s="263"/>
      <c r="AE449" s="263"/>
      <c r="AF449" s="64">
        <v>2</v>
      </c>
      <c r="AG449" s="263"/>
      <c r="AH449" s="263"/>
      <c r="AI449" s="263"/>
      <c r="AJ449" s="263"/>
      <c r="AK449" s="263"/>
      <c r="AL449" s="263"/>
      <c r="AM449" s="263"/>
      <c r="AN449" s="263"/>
      <c r="AO449" s="263"/>
      <c r="AP449" s="263"/>
      <c r="AQ449" s="263"/>
      <c r="AR449" s="263"/>
      <c r="AS449" s="263"/>
      <c r="AT449" s="26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5" t="s">
        <v>2234</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66" t="s">
        <v>45</v>
      </c>
      <c r="AH452" s="266"/>
      <c r="AI452" s="266"/>
      <c r="AJ452" s="266"/>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46</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7" t="s">
        <v>2235</v>
      </c>
      <c r="B456" s="267"/>
      <c r="C456" s="267"/>
      <c r="D456" s="267"/>
      <c r="E456" s="267"/>
      <c r="F456" s="267"/>
      <c r="G456" s="267"/>
      <c r="H456" s="267"/>
      <c r="I456" s="267"/>
      <c r="J456" s="267"/>
      <c r="K456" s="267"/>
      <c r="L456" s="267"/>
      <c r="M456" s="267"/>
      <c r="N456" s="267"/>
      <c r="O456" s="267"/>
      <c r="P456" s="267"/>
      <c r="Q456" s="61"/>
      <c r="R456" s="56"/>
      <c r="S456" s="56"/>
      <c r="T456" s="56"/>
      <c r="U456" s="56"/>
      <c r="V456" s="268"/>
      <c r="W456" s="268"/>
      <c r="X456" s="268"/>
      <c r="Y456" s="268"/>
      <c r="Z456" s="268"/>
      <c r="AA456" s="268"/>
      <c r="AB456" s="268"/>
      <c r="AC456" s="268"/>
      <c r="AD456" s="268"/>
      <c r="AE456" s="268"/>
      <c r="AF456" s="61"/>
      <c r="AG456" s="56"/>
      <c r="AH456" s="56"/>
      <c r="AI456" s="56"/>
      <c r="AJ456" s="56"/>
      <c r="AK456" s="268"/>
      <c r="AL456" s="268"/>
      <c r="AM456" s="268"/>
      <c r="AN456" s="268"/>
      <c r="AO456" s="268"/>
      <c r="AP456" s="268"/>
      <c r="AQ456" s="268"/>
      <c r="AR456" s="268"/>
      <c r="AS456" s="268"/>
      <c r="AT456" s="268"/>
    </row>
    <row r="457" spans="1:46" s="22" customFormat="1" ht="45" customHeight="1" thickTop="1" thickBot="1" x14ac:dyDescent="0.3">
      <c r="A457" s="259" t="s">
        <v>25</v>
      </c>
      <c r="B457" s="259"/>
      <c r="C457" s="259"/>
      <c r="D457" s="259"/>
      <c r="E457" s="259"/>
      <c r="F457" s="259"/>
      <c r="G457" s="259"/>
      <c r="H457" s="259"/>
      <c r="I457" s="259"/>
      <c r="J457" s="259"/>
      <c r="K457" s="259"/>
      <c r="L457" s="259"/>
      <c r="M457" s="259"/>
      <c r="N457" s="259"/>
      <c r="O457" s="259"/>
      <c r="P457" s="259"/>
      <c r="Q457" s="62" t="s">
        <v>48</v>
      </c>
      <c r="R457" s="260" t="s">
        <v>49</v>
      </c>
      <c r="S457" s="260"/>
      <c r="T457" s="260"/>
      <c r="U457" s="260"/>
      <c r="V457" s="260"/>
      <c r="W457" s="260"/>
      <c r="X457" s="260"/>
      <c r="Y457" s="260"/>
      <c r="Z457" s="260"/>
      <c r="AA457" s="260"/>
      <c r="AB457" s="260"/>
      <c r="AC457" s="260"/>
      <c r="AD457" s="260"/>
      <c r="AE457" s="260"/>
      <c r="AF457" s="63" t="s">
        <v>48</v>
      </c>
      <c r="AG457" s="261" t="s">
        <v>8</v>
      </c>
      <c r="AH457" s="261"/>
      <c r="AI457" s="261"/>
      <c r="AJ457" s="261"/>
      <c r="AK457" s="261"/>
      <c r="AL457" s="261"/>
      <c r="AM457" s="261"/>
      <c r="AN457" s="261"/>
      <c r="AO457" s="261"/>
      <c r="AP457" s="261"/>
      <c r="AQ457" s="261"/>
      <c r="AR457" s="261"/>
      <c r="AS457" s="261"/>
      <c r="AT457" s="261"/>
    </row>
    <row r="458" spans="1:46" s="22" customFormat="1" ht="45" customHeight="1" thickTop="1" thickBot="1" x14ac:dyDescent="0.3">
      <c r="A458" s="262" t="s">
        <v>2236</v>
      </c>
      <c r="B458" s="262" t="s">
        <v>2236</v>
      </c>
      <c r="C458" s="262" t="s">
        <v>2236</v>
      </c>
      <c r="D458" s="262" t="s">
        <v>2236</v>
      </c>
      <c r="E458" s="262" t="s">
        <v>2236</v>
      </c>
      <c r="F458" s="262" t="s">
        <v>2236</v>
      </c>
      <c r="G458" s="262" t="s">
        <v>2236</v>
      </c>
      <c r="H458" s="262" t="s">
        <v>2236</v>
      </c>
      <c r="I458" s="262" t="s">
        <v>2236</v>
      </c>
      <c r="J458" s="262" t="s">
        <v>2236</v>
      </c>
      <c r="K458" s="262" t="s">
        <v>2236</v>
      </c>
      <c r="L458" s="262" t="s">
        <v>2236</v>
      </c>
      <c r="M458" s="262" t="s">
        <v>2236</v>
      </c>
      <c r="N458" s="262" t="s">
        <v>2236</v>
      </c>
      <c r="O458" s="262" t="s">
        <v>2236</v>
      </c>
      <c r="P458" s="262" t="s">
        <v>2236</v>
      </c>
      <c r="Q458" s="64">
        <v>2</v>
      </c>
      <c r="R458" s="263"/>
      <c r="S458" s="263"/>
      <c r="T458" s="263"/>
      <c r="U458" s="263"/>
      <c r="V458" s="263"/>
      <c r="W458" s="263"/>
      <c r="X458" s="263"/>
      <c r="Y458" s="263"/>
      <c r="Z458" s="263"/>
      <c r="AA458" s="263"/>
      <c r="AB458" s="263"/>
      <c r="AC458" s="263"/>
      <c r="AD458" s="263"/>
      <c r="AE458" s="263"/>
      <c r="AF458" s="64">
        <v>2</v>
      </c>
      <c r="AG458" s="263"/>
      <c r="AH458" s="263"/>
      <c r="AI458" s="263"/>
      <c r="AJ458" s="263"/>
      <c r="AK458" s="263"/>
      <c r="AL458" s="263"/>
      <c r="AM458" s="263"/>
      <c r="AN458" s="263"/>
      <c r="AO458" s="263"/>
      <c r="AP458" s="263"/>
      <c r="AQ458" s="263"/>
      <c r="AR458" s="263"/>
      <c r="AS458" s="263"/>
      <c r="AT458" s="263"/>
    </row>
    <row r="459" spans="1:46" s="22" customFormat="1" ht="45" customHeight="1" thickTop="1" thickBot="1" x14ac:dyDescent="0.3">
      <c r="A459" s="262" t="s">
        <v>2237</v>
      </c>
      <c r="B459" s="262" t="s">
        <v>2237</v>
      </c>
      <c r="C459" s="262" t="s">
        <v>2237</v>
      </c>
      <c r="D459" s="262" t="s">
        <v>2237</v>
      </c>
      <c r="E459" s="262" t="s">
        <v>2237</v>
      </c>
      <c r="F459" s="262" t="s">
        <v>2237</v>
      </c>
      <c r="G459" s="262" t="s">
        <v>2237</v>
      </c>
      <c r="H459" s="262" t="s">
        <v>2237</v>
      </c>
      <c r="I459" s="262" t="s">
        <v>2237</v>
      </c>
      <c r="J459" s="262" t="s">
        <v>2237</v>
      </c>
      <c r="K459" s="262" t="s">
        <v>2237</v>
      </c>
      <c r="L459" s="262" t="s">
        <v>2237</v>
      </c>
      <c r="M459" s="262" t="s">
        <v>2237</v>
      </c>
      <c r="N459" s="262" t="s">
        <v>2237</v>
      </c>
      <c r="O459" s="262" t="s">
        <v>2237</v>
      </c>
      <c r="P459" s="262" t="s">
        <v>2237</v>
      </c>
      <c r="Q459" s="64">
        <v>2</v>
      </c>
      <c r="R459" s="270"/>
      <c r="S459" s="270"/>
      <c r="T459" s="270"/>
      <c r="U459" s="270"/>
      <c r="V459" s="270"/>
      <c r="W459" s="270"/>
      <c r="X459" s="270"/>
      <c r="Y459" s="270"/>
      <c r="Z459" s="270"/>
      <c r="AA459" s="270"/>
      <c r="AB459" s="270"/>
      <c r="AC459" s="270"/>
      <c r="AD459" s="270"/>
      <c r="AE459" s="270"/>
      <c r="AF459" s="64">
        <v>2</v>
      </c>
      <c r="AG459" s="270"/>
      <c r="AH459" s="270"/>
      <c r="AI459" s="270"/>
      <c r="AJ459" s="270"/>
      <c r="AK459" s="270"/>
      <c r="AL459" s="270"/>
      <c r="AM459" s="270"/>
      <c r="AN459" s="270"/>
      <c r="AO459" s="270"/>
      <c r="AP459" s="270"/>
      <c r="AQ459" s="270"/>
      <c r="AR459" s="270"/>
      <c r="AS459" s="270"/>
      <c r="AT459" s="270"/>
    </row>
    <row r="460" spans="1:46" s="22" customFormat="1" ht="45" customHeight="1" thickTop="1" thickBot="1" x14ac:dyDescent="0.3">
      <c r="A460" s="262" t="s">
        <v>2238</v>
      </c>
      <c r="B460" s="262"/>
      <c r="C460" s="262"/>
      <c r="D460" s="262"/>
      <c r="E460" s="262"/>
      <c r="F460" s="262"/>
      <c r="G460" s="262"/>
      <c r="H460" s="262"/>
      <c r="I460" s="262"/>
      <c r="J460" s="262"/>
      <c r="K460" s="262"/>
      <c r="L460" s="262"/>
      <c r="M460" s="262"/>
      <c r="N460" s="262"/>
      <c r="O460" s="262"/>
      <c r="P460" s="262"/>
      <c r="Q460" s="64">
        <v>3</v>
      </c>
      <c r="R460" s="270"/>
      <c r="S460" s="270"/>
      <c r="T460" s="270"/>
      <c r="U460" s="270"/>
      <c r="V460" s="270"/>
      <c r="W460" s="270"/>
      <c r="X460" s="270"/>
      <c r="Y460" s="270"/>
      <c r="Z460" s="270"/>
      <c r="AA460" s="270"/>
      <c r="AB460" s="270"/>
      <c r="AC460" s="270"/>
      <c r="AD460" s="270"/>
      <c r="AE460" s="270"/>
      <c r="AF460" s="64">
        <v>3</v>
      </c>
      <c r="AG460" s="270"/>
      <c r="AH460" s="270"/>
      <c r="AI460" s="270"/>
      <c r="AJ460" s="270"/>
      <c r="AK460" s="270"/>
      <c r="AL460" s="270"/>
      <c r="AM460" s="270"/>
      <c r="AN460" s="270"/>
      <c r="AO460" s="270"/>
      <c r="AP460" s="270"/>
      <c r="AQ460" s="270"/>
      <c r="AR460" s="270"/>
      <c r="AS460" s="270"/>
      <c r="AT460" s="270"/>
    </row>
    <row r="461" spans="1:46" s="22" customFormat="1" ht="45" customHeight="1" thickTop="1" thickBot="1" x14ac:dyDescent="0.3">
      <c r="A461" s="262" t="s">
        <v>2193</v>
      </c>
      <c r="B461" s="262" t="s">
        <v>2193</v>
      </c>
      <c r="C461" s="262" t="s">
        <v>2193</v>
      </c>
      <c r="D461" s="262" t="s">
        <v>2193</v>
      </c>
      <c r="E461" s="262" t="s">
        <v>2193</v>
      </c>
      <c r="F461" s="262" t="s">
        <v>2193</v>
      </c>
      <c r="G461" s="262" t="s">
        <v>2193</v>
      </c>
      <c r="H461" s="262" t="s">
        <v>2193</v>
      </c>
      <c r="I461" s="262" t="s">
        <v>2193</v>
      </c>
      <c r="J461" s="262" t="s">
        <v>2193</v>
      </c>
      <c r="K461" s="262" t="s">
        <v>2193</v>
      </c>
      <c r="L461" s="262" t="s">
        <v>2193</v>
      </c>
      <c r="M461" s="262" t="s">
        <v>2193</v>
      </c>
      <c r="N461" s="262" t="s">
        <v>2193</v>
      </c>
      <c r="O461" s="262" t="s">
        <v>2193</v>
      </c>
      <c r="P461" s="262" t="s">
        <v>2193</v>
      </c>
      <c r="Q461" s="64">
        <v>3</v>
      </c>
      <c r="R461" s="270"/>
      <c r="S461" s="270"/>
      <c r="T461" s="270"/>
      <c r="U461" s="270"/>
      <c r="V461" s="270"/>
      <c r="W461" s="270"/>
      <c r="X461" s="270"/>
      <c r="Y461" s="270"/>
      <c r="Z461" s="270"/>
      <c r="AA461" s="270"/>
      <c r="AB461" s="270"/>
      <c r="AC461" s="270"/>
      <c r="AD461" s="270"/>
      <c r="AE461" s="270"/>
      <c r="AF461" s="64">
        <v>3</v>
      </c>
      <c r="AG461" s="270"/>
      <c r="AH461" s="270"/>
      <c r="AI461" s="270"/>
      <c r="AJ461" s="270"/>
      <c r="AK461" s="270"/>
      <c r="AL461" s="270"/>
      <c r="AM461" s="270"/>
      <c r="AN461" s="270"/>
      <c r="AO461" s="270"/>
      <c r="AP461" s="270"/>
      <c r="AQ461" s="270"/>
      <c r="AR461" s="270"/>
      <c r="AS461" s="270"/>
      <c r="AT461" s="270"/>
    </row>
    <row r="462" spans="1:46" s="22" customFormat="1" ht="45" customHeight="1" thickTop="1" thickBot="1" x14ac:dyDescent="0.3">
      <c r="A462" s="263" t="s">
        <v>2239</v>
      </c>
      <c r="B462" s="263" t="s">
        <v>2239</v>
      </c>
      <c r="C462" s="263" t="s">
        <v>2239</v>
      </c>
      <c r="D462" s="263" t="s">
        <v>2239</v>
      </c>
      <c r="E462" s="263" t="s">
        <v>2239</v>
      </c>
      <c r="F462" s="263" t="s">
        <v>2239</v>
      </c>
      <c r="G462" s="263" t="s">
        <v>2239</v>
      </c>
      <c r="H462" s="263" t="s">
        <v>2239</v>
      </c>
      <c r="I462" s="263" t="s">
        <v>2239</v>
      </c>
      <c r="J462" s="263" t="s">
        <v>2239</v>
      </c>
      <c r="K462" s="263" t="s">
        <v>2239</v>
      </c>
      <c r="L462" s="263" t="s">
        <v>2239</v>
      </c>
      <c r="M462" s="263" t="s">
        <v>2239</v>
      </c>
      <c r="N462" s="263" t="s">
        <v>2239</v>
      </c>
      <c r="O462" s="263" t="s">
        <v>2239</v>
      </c>
      <c r="P462" s="263" t="s">
        <v>2239</v>
      </c>
      <c r="Q462" s="64">
        <v>3</v>
      </c>
      <c r="R462" s="270"/>
      <c r="S462" s="270"/>
      <c r="T462" s="270"/>
      <c r="U462" s="270"/>
      <c r="V462" s="270"/>
      <c r="W462" s="270"/>
      <c r="X462" s="270"/>
      <c r="Y462" s="270"/>
      <c r="Z462" s="270"/>
      <c r="AA462" s="270"/>
      <c r="AB462" s="270"/>
      <c r="AC462" s="270"/>
      <c r="AD462" s="270"/>
      <c r="AE462" s="270"/>
      <c r="AF462" s="64">
        <v>3</v>
      </c>
      <c r="AG462" s="270"/>
      <c r="AH462" s="270"/>
      <c r="AI462" s="270"/>
      <c r="AJ462" s="270"/>
      <c r="AK462" s="270"/>
      <c r="AL462" s="270"/>
      <c r="AM462" s="270"/>
      <c r="AN462" s="270"/>
      <c r="AO462" s="270"/>
      <c r="AP462" s="270"/>
      <c r="AQ462" s="270"/>
      <c r="AR462" s="270"/>
      <c r="AS462" s="270"/>
      <c r="AT462" s="270"/>
    </row>
    <row r="463" spans="1:46" s="22" customFormat="1" ht="45" customHeight="1" thickTop="1" thickBot="1" x14ac:dyDescent="0.3">
      <c r="A463" s="263" t="s">
        <v>2240</v>
      </c>
      <c r="B463" s="263" t="s">
        <v>2240</v>
      </c>
      <c r="C463" s="263" t="s">
        <v>2240</v>
      </c>
      <c r="D463" s="263" t="s">
        <v>2240</v>
      </c>
      <c r="E463" s="263" t="s">
        <v>2240</v>
      </c>
      <c r="F463" s="263" t="s">
        <v>2240</v>
      </c>
      <c r="G463" s="263" t="s">
        <v>2240</v>
      </c>
      <c r="H463" s="263" t="s">
        <v>2240</v>
      </c>
      <c r="I463" s="263" t="s">
        <v>2240</v>
      </c>
      <c r="J463" s="263" t="s">
        <v>2240</v>
      </c>
      <c r="K463" s="263" t="s">
        <v>2240</v>
      </c>
      <c r="L463" s="263" t="s">
        <v>2240</v>
      </c>
      <c r="M463" s="263" t="s">
        <v>2240</v>
      </c>
      <c r="N463" s="263" t="s">
        <v>2240</v>
      </c>
      <c r="O463" s="263" t="s">
        <v>2240</v>
      </c>
      <c r="P463" s="263" t="s">
        <v>2240</v>
      </c>
      <c r="Q463" s="64">
        <v>3</v>
      </c>
      <c r="R463" s="263"/>
      <c r="S463" s="263"/>
      <c r="T463" s="263"/>
      <c r="U463" s="263"/>
      <c r="V463" s="263"/>
      <c r="W463" s="263"/>
      <c r="X463" s="263"/>
      <c r="Y463" s="263"/>
      <c r="Z463" s="263"/>
      <c r="AA463" s="263"/>
      <c r="AB463" s="263"/>
      <c r="AC463" s="263"/>
      <c r="AD463" s="263"/>
      <c r="AE463" s="263"/>
      <c r="AF463" s="64">
        <v>3</v>
      </c>
      <c r="AG463" s="263"/>
      <c r="AH463" s="263"/>
      <c r="AI463" s="263"/>
      <c r="AJ463" s="263"/>
      <c r="AK463" s="263"/>
      <c r="AL463" s="263"/>
      <c r="AM463" s="263"/>
      <c r="AN463" s="263"/>
      <c r="AO463" s="263"/>
      <c r="AP463" s="263"/>
      <c r="AQ463" s="263"/>
      <c r="AR463" s="263"/>
      <c r="AS463" s="263"/>
      <c r="AT463" s="263"/>
    </row>
    <row r="464" spans="1:46" s="22" customFormat="1" ht="45" customHeight="1" thickTop="1" thickBot="1" x14ac:dyDescent="0.3">
      <c r="A464" s="262" t="s">
        <v>2241</v>
      </c>
      <c r="B464" s="262" t="s">
        <v>2241</v>
      </c>
      <c r="C464" s="262" t="s">
        <v>2241</v>
      </c>
      <c r="D464" s="262" t="s">
        <v>2241</v>
      </c>
      <c r="E464" s="262" t="s">
        <v>2241</v>
      </c>
      <c r="F464" s="262" t="s">
        <v>2241</v>
      </c>
      <c r="G464" s="262" t="s">
        <v>2241</v>
      </c>
      <c r="H464" s="262" t="s">
        <v>2241</v>
      </c>
      <c r="I464" s="262" t="s">
        <v>2241</v>
      </c>
      <c r="J464" s="262" t="s">
        <v>2241</v>
      </c>
      <c r="K464" s="262" t="s">
        <v>2241</v>
      </c>
      <c r="L464" s="262" t="s">
        <v>2241</v>
      </c>
      <c r="M464" s="262" t="s">
        <v>2241</v>
      </c>
      <c r="N464" s="262" t="s">
        <v>2241</v>
      </c>
      <c r="O464" s="262" t="s">
        <v>2241</v>
      </c>
      <c r="P464" s="262" t="s">
        <v>2241</v>
      </c>
      <c r="Q464" s="64">
        <v>3</v>
      </c>
      <c r="R464" s="263"/>
      <c r="S464" s="263"/>
      <c r="T464" s="263"/>
      <c r="U464" s="263"/>
      <c r="V464" s="263"/>
      <c r="W464" s="263"/>
      <c r="X464" s="263"/>
      <c r="Y464" s="263"/>
      <c r="Z464" s="263"/>
      <c r="AA464" s="263"/>
      <c r="AB464" s="263"/>
      <c r="AC464" s="263"/>
      <c r="AD464" s="263"/>
      <c r="AE464" s="263"/>
      <c r="AF464" s="64">
        <v>3</v>
      </c>
      <c r="AG464" s="263"/>
      <c r="AH464" s="263"/>
      <c r="AI464" s="263"/>
      <c r="AJ464" s="263"/>
      <c r="AK464" s="263"/>
      <c r="AL464" s="263"/>
      <c r="AM464" s="263"/>
      <c r="AN464" s="263"/>
      <c r="AO464" s="263"/>
      <c r="AP464" s="263"/>
      <c r="AQ464" s="263"/>
      <c r="AR464" s="263"/>
      <c r="AS464" s="263"/>
      <c r="AT464" s="263"/>
    </row>
    <row r="465" spans="1:46" s="22" customFormat="1" ht="45" customHeight="1" thickTop="1" thickBot="1" x14ac:dyDescent="0.3">
      <c r="A465" s="262" t="s">
        <v>2242</v>
      </c>
      <c r="B465" s="262" t="s">
        <v>2242</v>
      </c>
      <c r="C465" s="262" t="s">
        <v>2242</v>
      </c>
      <c r="D465" s="262" t="s">
        <v>2242</v>
      </c>
      <c r="E465" s="262" t="s">
        <v>2242</v>
      </c>
      <c r="F465" s="262" t="s">
        <v>2242</v>
      </c>
      <c r="G465" s="262" t="s">
        <v>2242</v>
      </c>
      <c r="H465" s="262" t="s">
        <v>2242</v>
      </c>
      <c r="I465" s="262" t="s">
        <v>2242</v>
      </c>
      <c r="J465" s="262" t="s">
        <v>2242</v>
      </c>
      <c r="K465" s="262" t="s">
        <v>2242</v>
      </c>
      <c r="L465" s="262" t="s">
        <v>2242</v>
      </c>
      <c r="M465" s="262" t="s">
        <v>2242</v>
      </c>
      <c r="N465" s="262" t="s">
        <v>2242</v>
      </c>
      <c r="O465" s="262" t="s">
        <v>2242</v>
      </c>
      <c r="P465" s="262" t="s">
        <v>2242</v>
      </c>
      <c r="Q465" s="64">
        <v>3</v>
      </c>
      <c r="R465" s="263"/>
      <c r="S465" s="263"/>
      <c r="T465" s="263"/>
      <c r="U465" s="263"/>
      <c r="V465" s="263"/>
      <c r="W465" s="263"/>
      <c r="X465" s="263"/>
      <c r="Y465" s="263"/>
      <c r="Z465" s="263"/>
      <c r="AA465" s="263"/>
      <c r="AB465" s="263"/>
      <c r="AC465" s="263"/>
      <c r="AD465" s="263"/>
      <c r="AE465" s="263"/>
      <c r="AF465" s="64">
        <v>3</v>
      </c>
      <c r="AG465" s="263"/>
      <c r="AH465" s="263"/>
      <c r="AI465" s="263"/>
      <c r="AJ465" s="263"/>
      <c r="AK465" s="263"/>
      <c r="AL465" s="263"/>
      <c r="AM465" s="263"/>
      <c r="AN465" s="263"/>
      <c r="AO465" s="263"/>
      <c r="AP465" s="263"/>
      <c r="AQ465" s="263"/>
      <c r="AR465" s="263"/>
      <c r="AS465" s="263"/>
      <c r="AT465" s="26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1" t="s">
        <v>57</v>
      </c>
      <c r="B467" s="271"/>
      <c r="C467" s="271"/>
      <c r="D467" s="271"/>
      <c r="E467" s="271"/>
      <c r="F467" s="271"/>
      <c r="G467" s="271"/>
      <c r="H467" s="271"/>
      <c r="I467" s="271"/>
      <c r="J467" s="271"/>
      <c r="K467" s="271"/>
      <c r="L467" s="271"/>
      <c r="M467" s="271"/>
      <c r="N467" s="271"/>
      <c r="O467" s="271"/>
      <c r="P467" s="271"/>
      <c r="Q467" s="66" t="s">
        <v>48</v>
      </c>
      <c r="R467" s="272" t="s">
        <v>49</v>
      </c>
      <c r="S467" s="272"/>
      <c r="T467" s="272"/>
      <c r="U467" s="272"/>
      <c r="V467" s="272"/>
      <c r="W467" s="272"/>
      <c r="X467" s="272"/>
      <c r="Y467" s="272"/>
      <c r="Z467" s="272"/>
      <c r="AA467" s="272"/>
      <c r="AB467" s="272"/>
      <c r="AC467" s="272"/>
      <c r="AD467" s="272"/>
      <c r="AE467" s="272"/>
      <c r="AF467" s="67" t="s">
        <v>48</v>
      </c>
      <c r="AG467" s="273" t="s">
        <v>8</v>
      </c>
      <c r="AH467" s="273"/>
      <c r="AI467" s="273"/>
      <c r="AJ467" s="273"/>
      <c r="AK467" s="273"/>
      <c r="AL467" s="273"/>
      <c r="AM467" s="273"/>
      <c r="AN467" s="273"/>
      <c r="AO467" s="273"/>
      <c r="AP467" s="273"/>
      <c r="AQ467" s="273"/>
      <c r="AR467" s="273"/>
      <c r="AS467" s="273"/>
      <c r="AT467" s="273"/>
    </row>
    <row r="468" spans="1:46" s="22" customFormat="1" ht="45" customHeight="1" thickTop="1" thickBot="1" x14ac:dyDescent="0.3">
      <c r="A468" s="262" t="s">
        <v>2243</v>
      </c>
      <c r="B468" s="262" t="s">
        <v>2243</v>
      </c>
      <c r="C468" s="262" t="s">
        <v>2243</v>
      </c>
      <c r="D468" s="262" t="s">
        <v>2243</v>
      </c>
      <c r="E468" s="262" t="s">
        <v>2243</v>
      </c>
      <c r="F468" s="262" t="s">
        <v>2243</v>
      </c>
      <c r="G468" s="262" t="s">
        <v>2243</v>
      </c>
      <c r="H468" s="262" t="s">
        <v>2243</v>
      </c>
      <c r="I468" s="262" t="s">
        <v>2243</v>
      </c>
      <c r="J468" s="262" t="s">
        <v>2243</v>
      </c>
      <c r="K468" s="262" t="s">
        <v>2243</v>
      </c>
      <c r="L468" s="262" t="s">
        <v>2243</v>
      </c>
      <c r="M468" s="262" t="s">
        <v>2243</v>
      </c>
      <c r="N468" s="262" t="s">
        <v>2243</v>
      </c>
      <c r="O468" s="262" t="s">
        <v>2243</v>
      </c>
      <c r="P468" s="262" t="s">
        <v>2243</v>
      </c>
      <c r="Q468" s="64">
        <v>2</v>
      </c>
      <c r="R468" s="263"/>
      <c r="S468" s="263"/>
      <c r="T468" s="263"/>
      <c r="U468" s="263"/>
      <c r="V468" s="263"/>
      <c r="W468" s="263"/>
      <c r="X468" s="263"/>
      <c r="Y468" s="263"/>
      <c r="Z468" s="263"/>
      <c r="AA468" s="263"/>
      <c r="AB468" s="263"/>
      <c r="AC468" s="263"/>
      <c r="AD468" s="263"/>
      <c r="AE468" s="263"/>
      <c r="AF468" s="64">
        <v>2</v>
      </c>
      <c r="AG468" s="263"/>
      <c r="AH468" s="263"/>
      <c r="AI468" s="263"/>
      <c r="AJ468" s="263"/>
      <c r="AK468" s="263"/>
      <c r="AL468" s="263"/>
      <c r="AM468" s="263"/>
      <c r="AN468" s="263"/>
      <c r="AO468" s="263"/>
      <c r="AP468" s="263"/>
      <c r="AQ468" s="263"/>
      <c r="AR468" s="263"/>
      <c r="AS468" s="263"/>
      <c r="AT468" s="263"/>
    </row>
    <row r="469" spans="1:46" s="22" customFormat="1" ht="45" customHeight="1" thickTop="1" thickBot="1" x14ac:dyDescent="0.3">
      <c r="A469" s="262" t="s">
        <v>899</v>
      </c>
      <c r="B469" s="262" t="s">
        <v>899</v>
      </c>
      <c r="C469" s="262" t="s">
        <v>899</v>
      </c>
      <c r="D469" s="262" t="s">
        <v>899</v>
      </c>
      <c r="E469" s="262" t="s">
        <v>899</v>
      </c>
      <c r="F469" s="262" t="s">
        <v>899</v>
      </c>
      <c r="G469" s="262" t="s">
        <v>899</v>
      </c>
      <c r="H469" s="262" t="s">
        <v>899</v>
      </c>
      <c r="I469" s="262" t="s">
        <v>899</v>
      </c>
      <c r="J469" s="262" t="s">
        <v>899</v>
      </c>
      <c r="K469" s="262" t="s">
        <v>899</v>
      </c>
      <c r="L469" s="262" t="s">
        <v>899</v>
      </c>
      <c r="M469" s="262" t="s">
        <v>899</v>
      </c>
      <c r="N469" s="262" t="s">
        <v>899</v>
      </c>
      <c r="O469" s="262" t="s">
        <v>899</v>
      </c>
      <c r="P469" s="262" t="s">
        <v>899</v>
      </c>
      <c r="Q469" s="64">
        <v>2</v>
      </c>
      <c r="R469" s="270"/>
      <c r="S469" s="270"/>
      <c r="T469" s="270"/>
      <c r="U469" s="270"/>
      <c r="V469" s="270"/>
      <c r="W469" s="270"/>
      <c r="X469" s="270"/>
      <c r="Y469" s="270"/>
      <c r="Z469" s="270"/>
      <c r="AA469" s="270"/>
      <c r="AB469" s="270"/>
      <c r="AC469" s="270"/>
      <c r="AD469" s="270"/>
      <c r="AE469" s="270"/>
      <c r="AF469" s="64">
        <v>2</v>
      </c>
      <c r="AG469" s="270"/>
      <c r="AH469" s="270"/>
      <c r="AI469" s="270"/>
      <c r="AJ469" s="270"/>
      <c r="AK469" s="270"/>
      <c r="AL469" s="270"/>
      <c r="AM469" s="270"/>
      <c r="AN469" s="270"/>
      <c r="AO469" s="270"/>
      <c r="AP469" s="270"/>
      <c r="AQ469" s="270"/>
      <c r="AR469" s="270"/>
      <c r="AS469" s="270"/>
      <c r="AT469" s="270"/>
    </row>
    <row r="470" spans="1:46" s="22" customFormat="1" ht="45" customHeight="1" thickTop="1" thickBot="1" x14ac:dyDescent="0.3">
      <c r="A470" s="262" t="s">
        <v>900</v>
      </c>
      <c r="B470" s="262" t="s">
        <v>900</v>
      </c>
      <c r="C470" s="262" t="s">
        <v>900</v>
      </c>
      <c r="D470" s="262" t="s">
        <v>900</v>
      </c>
      <c r="E470" s="262" t="s">
        <v>900</v>
      </c>
      <c r="F470" s="262" t="s">
        <v>900</v>
      </c>
      <c r="G470" s="262" t="s">
        <v>900</v>
      </c>
      <c r="H470" s="262" t="s">
        <v>900</v>
      </c>
      <c r="I470" s="262" t="s">
        <v>900</v>
      </c>
      <c r="J470" s="262" t="s">
        <v>900</v>
      </c>
      <c r="K470" s="262" t="s">
        <v>900</v>
      </c>
      <c r="L470" s="262" t="s">
        <v>900</v>
      </c>
      <c r="M470" s="262" t="s">
        <v>900</v>
      </c>
      <c r="N470" s="262" t="s">
        <v>900</v>
      </c>
      <c r="O470" s="262" t="s">
        <v>900</v>
      </c>
      <c r="P470" s="262" t="s">
        <v>900</v>
      </c>
      <c r="Q470" s="64">
        <v>2</v>
      </c>
      <c r="R470" s="263"/>
      <c r="S470" s="263"/>
      <c r="T470" s="263"/>
      <c r="U470" s="263"/>
      <c r="V470" s="263"/>
      <c r="W470" s="263"/>
      <c r="X470" s="263"/>
      <c r="Y470" s="263"/>
      <c r="Z470" s="263"/>
      <c r="AA470" s="263"/>
      <c r="AB470" s="263"/>
      <c r="AC470" s="263"/>
      <c r="AD470" s="263"/>
      <c r="AE470" s="263"/>
      <c r="AF470" s="64">
        <v>2</v>
      </c>
      <c r="AG470" s="263"/>
      <c r="AH470" s="263"/>
      <c r="AI470" s="263"/>
      <c r="AJ470" s="263"/>
      <c r="AK470" s="263"/>
      <c r="AL470" s="263"/>
      <c r="AM470" s="263"/>
      <c r="AN470" s="263"/>
      <c r="AO470" s="263"/>
      <c r="AP470" s="263"/>
      <c r="AQ470" s="263"/>
      <c r="AR470" s="263"/>
      <c r="AS470" s="263"/>
      <c r="AT470" s="263"/>
    </row>
    <row r="471" spans="1:46" s="22" customFormat="1" ht="45" customHeight="1" thickTop="1" thickBot="1" x14ac:dyDescent="0.3">
      <c r="A471" s="262" t="s">
        <v>901</v>
      </c>
      <c r="B471" s="262" t="s">
        <v>901</v>
      </c>
      <c r="C471" s="262" t="s">
        <v>901</v>
      </c>
      <c r="D471" s="262" t="s">
        <v>901</v>
      </c>
      <c r="E471" s="262" t="s">
        <v>901</v>
      </c>
      <c r="F471" s="262" t="s">
        <v>901</v>
      </c>
      <c r="G471" s="262" t="s">
        <v>901</v>
      </c>
      <c r="H471" s="262" t="s">
        <v>901</v>
      </c>
      <c r="I471" s="262" t="s">
        <v>901</v>
      </c>
      <c r="J471" s="262" t="s">
        <v>901</v>
      </c>
      <c r="K471" s="262" t="s">
        <v>901</v>
      </c>
      <c r="L471" s="262" t="s">
        <v>901</v>
      </c>
      <c r="M471" s="262" t="s">
        <v>901</v>
      </c>
      <c r="N471" s="262" t="s">
        <v>901</v>
      </c>
      <c r="O471" s="262" t="s">
        <v>901</v>
      </c>
      <c r="P471" s="262" t="s">
        <v>901</v>
      </c>
      <c r="Q471" s="64">
        <v>2</v>
      </c>
      <c r="R471" s="263"/>
      <c r="S471" s="263"/>
      <c r="T471" s="263"/>
      <c r="U471" s="263"/>
      <c r="V471" s="263"/>
      <c r="W471" s="263"/>
      <c r="X471" s="263"/>
      <c r="Y471" s="263"/>
      <c r="Z471" s="263"/>
      <c r="AA471" s="263"/>
      <c r="AB471" s="263"/>
      <c r="AC471" s="263"/>
      <c r="AD471" s="263"/>
      <c r="AE471" s="263"/>
      <c r="AF471" s="64">
        <v>2</v>
      </c>
      <c r="AG471" s="263"/>
      <c r="AH471" s="263"/>
      <c r="AI471" s="263"/>
      <c r="AJ471" s="263"/>
      <c r="AK471" s="263"/>
      <c r="AL471" s="263"/>
      <c r="AM471" s="263"/>
      <c r="AN471" s="263"/>
      <c r="AO471" s="263"/>
      <c r="AP471" s="263"/>
      <c r="AQ471" s="263"/>
      <c r="AR471" s="263"/>
      <c r="AS471" s="263"/>
      <c r="AT471" s="263"/>
    </row>
    <row r="472" spans="1:46" s="22" customFormat="1" ht="45" customHeight="1" thickTop="1" thickBot="1" x14ac:dyDescent="0.3">
      <c r="A472" s="262" t="s">
        <v>2244</v>
      </c>
      <c r="B472" s="262" t="s">
        <v>2244</v>
      </c>
      <c r="C472" s="262" t="s">
        <v>2244</v>
      </c>
      <c r="D472" s="262" t="s">
        <v>2244</v>
      </c>
      <c r="E472" s="262" t="s">
        <v>2244</v>
      </c>
      <c r="F472" s="262" t="s">
        <v>2244</v>
      </c>
      <c r="G472" s="262" t="s">
        <v>2244</v>
      </c>
      <c r="H472" s="262" t="s">
        <v>2244</v>
      </c>
      <c r="I472" s="262" t="s">
        <v>2244</v>
      </c>
      <c r="J472" s="262" t="s">
        <v>2244</v>
      </c>
      <c r="K472" s="262" t="s">
        <v>2244</v>
      </c>
      <c r="L472" s="262" t="s">
        <v>2244</v>
      </c>
      <c r="M472" s="262" t="s">
        <v>2244</v>
      </c>
      <c r="N472" s="262" t="s">
        <v>2244</v>
      </c>
      <c r="O472" s="262" t="s">
        <v>2244</v>
      </c>
      <c r="P472" s="262" t="s">
        <v>2244</v>
      </c>
      <c r="Q472" s="64">
        <v>2</v>
      </c>
      <c r="R472" s="263"/>
      <c r="S472" s="263"/>
      <c r="T472" s="263"/>
      <c r="U472" s="263"/>
      <c r="V472" s="263"/>
      <c r="W472" s="263"/>
      <c r="X472" s="263"/>
      <c r="Y472" s="263"/>
      <c r="Z472" s="263"/>
      <c r="AA472" s="263"/>
      <c r="AB472" s="263"/>
      <c r="AC472" s="263"/>
      <c r="AD472" s="263"/>
      <c r="AE472" s="263"/>
      <c r="AF472" s="64">
        <v>2</v>
      </c>
      <c r="AG472" s="263"/>
      <c r="AH472" s="263"/>
      <c r="AI472" s="263"/>
      <c r="AJ472" s="263"/>
      <c r="AK472" s="263"/>
      <c r="AL472" s="263"/>
      <c r="AM472" s="263"/>
      <c r="AN472" s="263"/>
      <c r="AO472" s="263"/>
      <c r="AP472" s="263"/>
      <c r="AQ472" s="263"/>
      <c r="AR472" s="263"/>
      <c r="AS472" s="263"/>
      <c r="AT472" s="26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5" t="s">
        <v>2245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66" t="s">
        <v>45</v>
      </c>
      <c r="AH475" s="266"/>
      <c r="AI475" s="266"/>
      <c r="AJ475" s="266"/>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46</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7" t="s">
        <v>47</v>
      </c>
      <c r="B479" s="267"/>
      <c r="C479" s="267"/>
      <c r="D479" s="267"/>
      <c r="E479" s="267"/>
      <c r="F479" s="267"/>
      <c r="G479" s="267"/>
      <c r="H479" s="267"/>
      <c r="I479" s="267"/>
      <c r="J479" s="267"/>
      <c r="K479" s="267"/>
      <c r="L479" s="267"/>
      <c r="M479" s="267"/>
      <c r="N479" s="267"/>
      <c r="O479" s="267"/>
      <c r="P479" s="267"/>
      <c r="Q479" s="61"/>
      <c r="R479" s="56"/>
      <c r="S479" s="56"/>
      <c r="T479" s="56"/>
      <c r="U479" s="56"/>
      <c r="V479" s="268"/>
      <c r="W479" s="268"/>
      <c r="X479" s="268"/>
      <c r="Y479" s="268"/>
      <c r="Z479" s="268"/>
      <c r="AA479" s="268"/>
      <c r="AB479" s="268"/>
      <c r="AC479" s="268"/>
      <c r="AD479" s="268"/>
      <c r="AE479" s="268"/>
      <c r="AF479" s="61"/>
      <c r="AG479" s="56"/>
      <c r="AH479" s="56"/>
      <c r="AI479" s="56"/>
      <c r="AJ479" s="56"/>
      <c r="AK479" s="268"/>
      <c r="AL479" s="268"/>
      <c r="AM479" s="268"/>
      <c r="AN479" s="268"/>
      <c r="AO479" s="268"/>
      <c r="AP479" s="268"/>
      <c r="AQ479" s="268"/>
      <c r="AR479" s="268"/>
      <c r="AS479" s="268"/>
      <c r="AT479" s="268"/>
    </row>
    <row r="480" spans="1:46" s="22" customFormat="1" ht="45" customHeight="1" thickTop="1" thickBot="1" x14ac:dyDescent="0.3">
      <c r="A480" s="259" t="s">
        <v>25</v>
      </c>
      <c r="B480" s="259"/>
      <c r="C480" s="259"/>
      <c r="D480" s="259"/>
      <c r="E480" s="259"/>
      <c r="F480" s="259"/>
      <c r="G480" s="259"/>
      <c r="H480" s="259"/>
      <c r="I480" s="259"/>
      <c r="J480" s="259"/>
      <c r="K480" s="259"/>
      <c r="L480" s="259"/>
      <c r="M480" s="259"/>
      <c r="N480" s="259"/>
      <c r="O480" s="259"/>
      <c r="P480" s="259"/>
      <c r="Q480" s="62" t="s">
        <v>48</v>
      </c>
      <c r="R480" s="260" t="s">
        <v>49</v>
      </c>
      <c r="S480" s="260"/>
      <c r="T480" s="260"/>
      <c r="U480" s="260"/>
      <c r="V480" s="260"/>
      <c r="W480" s="260"/>
      <c r="X480" s="260"/>
      <c r="Y480" s="260"/>
      <c r="Z480" s="260"/>
      <c r="AA480" s="260"/>
      <c r="AB480" s="260"/>
      <c r="AC480" s="260"/>
      <c r="AD480" s="260"/>
      <c r="AE480" s="260"/>
      <c r="AF480" s="63" t="s">
        <v>48</v>
      </c>
      <c r="AG480" s="261" t="s">
        <v>8</v>
      </c>
      <c r="AH480" s="261"/>
      <c r="AI480" s="261"/>
      <c r="AJ480" s="261"/>
      <c r="AK480" s="261"/>
      <c r="AL480" s="261"/>
      <c r="AM480" s="261"/>
      <c r="AN480" s="261"/>
      <c r="AO480" s="261"/>
      <c r="AP480" s="261"/>
      <c r="AQ480" s="261"/>
      <c r="AR480" s="261"/>
      <c r="AS480" s="261"/>
      <c r="AT480" s="261"/>
    </row>
    <row r="481" spans="1:46" s="22" customFormat="1" ht="45" customHeight="1" thickTop="1" thickBot="1" x14ac:dyDescent="0.3">
      <c r="A481" s="262" t="s">
        <v>890</v>
      </c>
      <c r="B481" s="262" t="s">
        <v>890</v>
      </c>
      <c r="C481" s="262" t="s">
        <v>890</v>
      </c>
      <c r="D481" s="262" t="s">
        <v>890</v>
      </c>
      <c r="E481" s="262" t="s">
        <v>890</v>
      </c>
      <c r="F481" s="262" t="s">
        <v>890</v>
      </c>
      <c r="G481" s="262" t="s">
        <v>890</v>
      </c>
      <c r="H481" s="262" t="s">
        <v>890</v>
      </c>
      <c r="I481" s="262" t="s">
        <v>890</v>
      </c>
      <c r="J481" s="262" t="s">
        <v>890</v>
      </c>
      <c r="K481" s="262" t="s">
        <v>890</v>
      </c>
      <c r="L481" s="262" t="s">
        <v>890</v>
      </c>
      <c r="M481" s="262" t="s">
        <v>890</v>
      </c>
      <c r="N481" s="262" t="s">
        <v>890</v>
      </c>
      <c r="O481" s="262" t="s">
        <v>890</v>
      </c>
      <c r="P481" s="262" t="s">
        <v>890</v>
      </c>
      <c r="Q481" s="64">
        <v>2</v>
      </c>
      <c r="R481" s="263"/>
      <c r="S481" s="263"/>
      <c r="T481" s="263"/>
      <c r="U481" s="263"/>
      <c r="V481" s="263"/>
      <c r="W481" s="263"/>
      <c r="X481" s="263"/>
      <c r="Y481" s="263"/>
      <c r="Z481" s="263"/>
      <c r="AA481" s="263"/>
      <c r="AB481" s="263"/>
      <c r="AC481" s="263"/>
      <c r="AD481" s="263"/>
      <c r="AE481" s="263"/>
      <c r="AF481" s="64">
        <v>2</v>
      </c>
      <c r="AG481" s="263"/>
      <c r="AH481" s="263"/>
      <c r="AI481" s="263"/>
      <c r="AJ481" s="263"/>
      <c r="AK481" s="263"/>
      <c r="AL481" s="263"/>
      <c r="AM481" s="263"/>
      <c r="AN481" s="263"/>
      <c r="AO481" s="263"/>
      <c r="AP481" s="263"/>
      <c r="AQ481" s="263"/>
      <c r="AR481" s="263"/>
      <c r="AS481" s="263"/>
      <c r="AT481" s="263"/>
    </row>
    <row r="482" spans="1:46" s="22" customFormat="1" ht="45" customHeight="1" thickTop="1" thickBot="1" x14ac:dyDescent="0.3">
      <c r="A482" s="262" t="s">
        <v>891</v>
      </c>
      <c r="B482" s="262" t="s">
        <v>891</v>
      </c>
      <c r="C482" s="262" t="s">
        <v>891</v>
      </c>
      <c r="D482" s="262" t="s">
        <v>891</v>
      </c>
      <c r="E482" s="262" t="s">
        <v>891</v>
      </c>
      <c r="F482" s="262" t="s">
        <v>891</v>
      </c>
      <c r="G482" s="262" t="s">
        <v>891</v>
      </c>
      <c r="H482" s="262" t="s">
        <v>891</v>
      </c>
      <c r="I482" s="262" t="s">
        <v>891</v>
      </c>
      <c r="J482" s="262" t="s">
        <v>891</v>
      </c>
      <c r="K482" s="262" t="s">
        <v>891</v>
      </c>
      <c r="L482" s="262" t="s">
        <v>891</v>
      </c>
      <c r="M482" s="262" t="s">
        <v>891</v>
      </c>
      <c r="N482" s="262" t="s">
        <v>891</v>
      </c>
      <c r="O482" s="262" t="s">
        <v>891</v>
      </c>
      <c r="P482" s="262" t="s">
        <v>891</v>
      </c>
      <c r="Q482" s="64">
        <v>2</v>
      </c>
      <c r="R482" s="270"/>
      <c r="S482" s="270"/>
      <c r="T482" s="270"/>
      <c r="U482" s="270"/>
      <c r="V482" s="270"/>
      <c r="W482" s="270"/>
      <c r="X482" s="270"/>
      <c r="Y482" s="270"/>
      <c r="Z482" s="270"/>
      <c r="AA482" s="270"/>
      <c r="AB482" s="270"/>
      <c r="AC482" s="270"/>
      <c r="AD482" s="270"/>
      <c r="AE482" s="270"/>
      <c r="AF482" s="64">
        <v>2</v>
      </c>
      <c r="AG482" s="270"/>
      <c r="AH482" s="270"/>
      <c r="AI482" s="270"/>
      <c r="AJ482" s="270"/>
      <c r="AK482" s="270"/>
      <c r="AL482" s="270"/>
      <c r="AM482" s="270"/>
      <c r="AN482" s="270"/>
      <c r="AO482" s="270"/>
      <c r="AP482" s="270"/>
      <c r="AQ482" s="270"/>
      <c r="AR482" s="270"/>
      <c r="AS482" s="270"/>
      <c r="AT482" s="270"/>
    </row>
    <row r="483" spans="1:46" s="22" customFormat="1" ht="45" customHeight="1" thickTop="1" thickBot="1" x14ac:dyDescent="0.3">
      <c r="A483" s="262" t="s">
        <v>2246</v>
      </c>
      <c r="B483" s="262" t="s">
        <v>2246</v>
      </c>
      <c r="C483" s="262" t="s">
        <v>2246</v>
      </c>
      <c r="D483" s="262" t="s">
        <v>2246</v>
      </c>
      <c r="E483" s="262" t="s">
        <v>2246</v>
      </c>
      <c r="F483" s="262" t="s">
        <v>2246</v>
      </c>
      <c r="G483" s="262" t="s">
        <v>2246</v>
      </c>
      <c r="H483" s="262" t="s">
        <v>2246</v>
      </c>
      <c r="I483" s="262" t="s">
        <v>2246</v>
      </c>
      <c r="J483" s="262" t="s">
        <v>2246</v>
      </c>
      <c r="K483" s="262" t="s">
        <v>2246</v>
      </c>
      <c r="L483" s="262" t="s">
        <v>2246</v>
      </c>
      <c r="M483" s="262" t="s">
        <v>2246</v>
      </c>
      <c r="N483" s="262" t="s">
        <v>2246</v>
      </c>
      <c r="O483" s="262" t="s">
        <v>2246</v>
      </c>
      <c r="P483" s="262" t="s">
        <v>2246</v>
      </c>
      <c r="Q483" s="64">
        <v>2</v>
      </c>
      <c r="R483" s="270"/>
      <c r="S483" s="270"/>
      <c r="T483" s="270"/>
      <c r="U483" s="270"/>
      <c r="V483" s="270"/>
      <c r="W483" s="270"/>
      <c r="X483" s="270"/>
      <c r="Y483" s="270"/>
      <c r="Z483" s="270"/>
      <c r="AA483" s="270"/>
      <c r="AB483" s="270"/>
      <c r="AC483" s="270"/>
      <c r="AD483" s="270"/>
      <c r="AE483" s="270"/>
      <c r="AF483" s="64">
        <v>2</v>
      </c>
      <c r="AG483" s="270"/>
      <c r="AH483" s="270"/>
      <c r="AI483" s="270"/>
      <c r="AJ483" s="270"/>
      <c r="AK483" s="270"/>
      <c r="AL483" s="270"/>
      <c r="AM483" s="270"/>
      <c r="AN483" s="270"/>
      <c r="AO483" s="270"/>
      <c r="AP483" s="270"/>
      <c r="AQ483" s="270"/>
      <c r="AR483" s="270"/>
      <c r="AS483" s="270"/>
      <c r="AT483" s="270"/>
    </row>
    <row r="484" spans="1:46" s="22" customFormat="1" ht="45" customHeight="1" thickTop="1" thickBot="1" x14ac:dyDescent="0.3">
      <c r="A484" s="262" t="s">
        <v>2247</v>
      </c>
      <c r="B484" s="262"/>
      <c r="C484" s="262"/>
      <c r="D484" s="262"/>
      <c r="E484" s="262"/>
      <c r="F484" s="262"/>
      <c r="G484" s="262"/>
      <c r="H484" s="262"/>
      <c r="I484" s="262"/>
      <c r="J484" s="262"/>
      <c r="K484" s="262"/>
      <c r="L484" s="262"/>
      <c r="M484" s="262"/>
      <c r="N484" s="262"/>
      <c r="O484" s="262"/>
      <c r="P484" s="262"/>
      <c r="Q484" s="64">
        <v>2</v>
      </c>
      <c r="R484" s="270"/>
      <c r="S484" s="270"/>
      <c r="T484" s="270"/>
      <c r="U484" s="270"/>
      <c r="V484" s="270"/>
      <c r="W484" s="270"/>
      <c r="X484" s="270"/>
      <c r="Y484" s="270"/>
      <c r="Z484" s="270"/>
      <c r="AA484" s="270"/>
      <c r="AB484" s="270"/>
      <c r="AC484" s="270"/>
      <c r="AD484" s="270"/>
      <c r="AE484" s="270"/>
      <c r="AF484" s="64">
        <v>2</v>
      </c>
      <c r="AG484" s="270"/>
      <c r="AH484" s="270"/>
      <c r="AI484" s="270"/>
      <c r="AJ484" s="270"/>
      <c r="AK484" s="270"/>
      <c r="AL484" s="270"/>
      <c r="AM484" s="270"/>
      <c r="AN484" s="270"/>
      <c r="AO484" s="270"/>
      <c r="AP484" s="270"/>
      <c r="AQ484" s="270"/>
      <c r="AR484" s="270"/>
      <c r="AS484" s="270"/>
      <c r="AT484" s="270"/>
    </row>
    <row r="485" spans="1:46" s="22" customFormat="1" ht="45" customHeight="1" thickTop="1" thickBot="1" x14ac:dyDescent="0.3">
      <c r="A485" s="263" t="s">
        <v>2248</v>
      </c>
      <c r="B485" s="263" t="s">
        <v>2248</v>
      </c>
      <c r="C485" s="263" t="s">
        <v>2248</v>
      </c>
      <c r="D485" s="263" t="s">
        <v>2248</v>
      </c>
      <c r="E485" s="263" t="s">
        <v>2248</v>
      </c>
      <c r="F485" s="263" t="s">
        <v>2248</v>
      </c>
      <c r="G485" s="263" t="s">
        <v>2248</v>
      </c>
      <c r="H485" s="263" t="s">
        <v>2248</v>
      </c>
      <c r="I485" s="263" t="s">
        <v>2248</v>
      </c>
      <c r="J485" s="263" t="s">
        <v>2248</v>
      </c>
      <c r="K485" s="263" t="s">
        <v>2248</v>
      </c>
      <c r="L485" s="263" t="s">
        <v>2248</v>
      </c>
      <c r="M485" s="263" t="s">
        <v>2248</v>
      </c>
      <c r="N485" s="263" t="s">
        <v>2248</v>
      </c>
      <c r="O485" s="263" t="s">
        <v>2248</v>
      </c>
      <c r="P485" s="263" t="s">
        <v>2248</v>
      </c>
      <c r="Q485" s="64">
        <v>2</v>
      </c>
      <c r="R485" s="270"/>
      <c r="S485" s="270"/>
      <c r="T485" s="270"/>
      <c r="U485" s="270"/>
      <c r="V485" s="270"/>
      <c r="W485" s="270"/>
      <c r="X485" s="270"/>
      <c r="Y485" s="270"/>
      <c r="Z485" s="270"/>
      <c r="AA485" s="270"/>
      <c r="AB485" s="270"/>
      <c r="AC485" s="270"/>
      <c r="AD485" s="270"/>
      <c r="AE485" s="270"/>
      <c r="AF485" s="64">
        <v>2</v>
      </c>
      <c r="AG485" s="270"/>
      <c r="AH485" s="270"/>
      <c r="AI485" s="270"/>
      <c r="AJ485" s="270"/>
      <c r="AK485" s="270"/>
      <c r="AL485" s="270"/>
      <c r="AM485" s="270"/>
      <c r="AN485" s="270"/>
      <c r="AO485" s="270"/>
      <c r="AP485" s="270"/>
      <c r="AQ485" s="270"/>
      <c r="AR485" s="270"/>
      <c r="AS485" s="270"/>
      <c r="AT485" s="270"/>
    </row>
    <row r="486" spans="1:46" s="22" customFormat="1" ht="45" customHeight="1" thickTop="1" thickBot="1" x14ac:dyDescent="0.3">
      <c r="A486" s="263" t="s">
        <v>2249</v>
      </c>
      <c r="B486" s="263" t="s">
        <v>2249</v>
      </c>
      <c r="C486" s="263" t="s">
        <v>2249</v>
      </c>
      <c r="D486" s="263" t="s">
        <v>2249</v>
      </c>
      <c r="E486" s="263" t="s">
        <v>2249</v>
      </c>
      <c r="F486" s="263" t="s">
        <v>2249</v>
      </c>
      <c r="G486" s="263" t="s">
        <v>2249</v>
      </c>
      <c r="H486" s="263" t="s">
        <v>2249</v>
      </c>
      <c r="I486" s="263" t="s">
        <v>2249</v>
      </c>
      <c r="J486" s="263" t="s">
        <v>2249</v>
      </c>
      <c r="K486" s="263" t="s">
        <v>2249</v>
      </c>
      <c r="L486" s="263" t="s">
        <v>2249</v>
      </c>
      <c r="M486" s="263" t="s">
        <v>2249</v>
      </c>
      <c r="N486" s="263" t="s">
        <v>2249</v>
      </c>
      <c r="O486" s="263" t="s">
        <v>2249</v>
      </c>
      <c r="P486" s="263" t="s">
        <v>2249</v>
      </c>
      <c r="Q486" s="64">
        <v>2</v>
      </c>
      <c r="R486" s="263"/>
      <c r="S486" s="263"/>
      <c r="T486" s="263"/>
      <c r="U486" s="263"/>
      <c r="V486" s="263"/>
      <c r="W486" s="263"/>
      <c r="X486" s="263"/>
      <c r="Y486" s="263"/>
      <c r="Z486" s="263"/>
      <c r="AA486" s="263"/>
      <c r="AB486" s="263"/>
      <c r="AC486" s="263"/>
      <c r="AD486" s="263"/>
      <c r="AE486" s="263"/>
      <c r="AF486" s="64">
        <v>2</v>
      </c>
      <c r="AG486" s="263"/>
      <c r="AH486" s="263"/>
      <c r="AI486" s="263"/>
      <c r="AJ486" s="263"/>
      <c r="AK486" s="263"/>
      <c r="AL486" s="263"/>
      <c r="AM486" s="263"/>
      <c r="AN486" s="263"/>
      <c r="AO486" s="263"/>
      <c r="AP486" s="263"/>
      <c r="AQ486" s="263"/>
      <c r="AR486" s="263"/>
      <c r="AS486" s="263"/>
      <c r="AT486" s="263"/>
    </row>
    <row r="487" spans="1:46" s="22" customFormat="1" ht="45" customHeight="1" thickTop="1" thickBot="1" x14ac:dyDescent="0.3">
      <c r="A487" s="262" t="s">
        <v>2250</v>
      </c>
      <c r="B487" s="262" t="s">
        <v>2250</v>
      </c>
      <c r="C487" s="262" t="s">
        <v>2250</v>
      </c>
      <c r="D487" s="262" t="s">
        <v>2250</v>
      </c>
      <c r="E487" s="262" t="s">
        <v>2250</v>
      </c>
      <c r="F487" s="262" t="s">
        <v>2250</v>
      </c>
      <c r="G487" s="262" t="s">
        <v>2250</v>
      </c>
      <c r="H487" s="262" t="s">
        <v>2250</v>
      </c>
      <c r="I487" s="262" t="s">
        <v>2250</v>
      </c>
      <c r="J487" s="262" t="s">
        <v>2250</v>
      </c>
      <c r="K487" s="262" t="s">
        <v>2250</v>
      </c>
      <c r="L487" s="262" t="s">
        <v>2250</v>
      </c>
      <c r="M487" s="262" t="s">
        <v>2250</v>
      </c>
      <c r="N487" s="262" t="s">
        <v>2250</v>
      </c>
      <c r="O487" s="262" t="s">
        <v>2250</v>
      </c>
      <c r="P487" s="262" t="s">
        <v>2250</v>
      </c>
      <c r="Q487" s="64">
        <v>2</v>
      </c>
      <c r="R487" s="263"/>
      <c r="S487" s="263"/>
      <c r="T487" s="263"/>
      <c r="U487" s="263"/>
      <c r="V487" s="263"/>
      <c r="W487" s="263"/>
      <c r="X487" s="263"/>
      <c r="Y487" s="263"/>
      <c r="Z487" s="263"/>
      <c r="AA487" s="263"/>
      <c r="AB487" s="263"/>
      <c r="AC487" s="263"/>
      <c r="AD487" s="263"/>
      <c r="AE487" s="263"/>
      <c r="AF487" s="64">
        <v>2</v>
      </c>
      <c r="AG487" s="263"/>
      <c r="AH487" s="263"/>
      <c r="AI487" s="263"/>
      <c r="AJ487" s="263"/>
      <c r="AK487" s="263"/>
      <c r="AL487" s="263"/>
      <c r="AM487" s="263"/>
      <c r="AN487" s="263"/>
      <c r="AO487" s="263"/>
      <c r="AP487" s="263"/>
      <c r="AQ487" s="263"/>
      <c r="AR487" s="263"/>
      <c r="AS487" s="263"/>
      <c r="AT487" s="263"/>
    </row>
    <row r="488" spans="1:46" s="22" customFormat="1" ht="45" customHeight="1" thickTop="1" thickBot="1" x14ac:dyDescent="0.3">
      <c r="A488" s="262" t="s">
        <v>977</v>
      </c>
      <c r="B488" s="262" t="s">
        <v>977</v>
      </c>
      <c r="C488" s="262" t="s">
        <v>977</v>
      </c>
      <c r="D488" s="262" t="s">
        <v>977</v>
      </c>
      <c r="E488" s="262" t="s">
        <v>977</v>
      </c>
      <c r="F488" s="262" t="s">
        <v>977</v>
      </c>
      <c r="G488" s="262" t="s">
        <v>977</v>
      </c>
      <c r="H488" s="262" t="s">
        <v>977</v>
      </c>
      <c r="I488" s="262" t="s">
        <v>977</v>
      </c>
      <c r="J488" s="262" t="s">
        <v>977</v>
      </c>
      <c r="K488" s="262" t="s">
        <v>977</v>
      </c>
      <c r="L488" s="262" t="s">
        <v>977</v>
      </c>
      <c r="M488" s="262" t="s">
        <v>977</v>
      </c>
      <c r="N488" s="262" t="s">
        <v>977</v>
      </c>
      <c r="O488" s="262" t="s">
        <v>977</v>
      </c>
      <c r="P488" s="262" t="s">
        <v>977</v>
      </c>
      <c r="Q488" s="64">
        <v>2</v>
      </c>
      <c r="R488" s="263"/>
      <c r="S488" s="263"/>
      <c r="T488" s="263"/>
      <c r="U488" s="263"/>
      <c r="V488" s="263"/>
      <c r="W488" s="263"/>
      <c r="X488" s="263"/>
      <c r="Y488" s="263"/>
      <c r="Z488" s="263"/>
      <c r="AA488" s="263"/>
      <c r="AB488" s="263"/>
      <c r="AC488" s="263"/>
      <c r="AD488" s="263"/>
      <c r="AE488" s="263"/>
      <c r="AF488" s="64">
        <v>2</v>
      </c>
      <c r="AG488" s="263"/>
      <c r="AH488" s="263"/>
      <c r="AI488" s="263"/>
      <c r="AJ488" s="263"/>
      <c r="AK488" s="263"/>
      <c r="AL488" s="263"/>
      <c r="AM488" s="263"/>
      <c r="AN488" s="263"/>
      <c r="AO488" s="263"/>
      <c r="AP488" s="263"/>
      <c r="AQ488" s="263"/>
      <c r="AR488" s="263"/>
      <c r="AS488" s="263"/>
      <c r="AT488" s="263"/>
    </row>
    <row r="489" spans="1:46" s="22" customFormat="1" ht="45" customHeight="1" thickTop="1" thickBot="1" x14ac:dyDescent="0.3">
      <c r="A489" s="262" t="s">
        <v>2251</v>
      </c>
      <c r="B489" s="262" t="s">
        <v>2251</v>
      </c>
      <c r="C489" s="262" t="s">
        <v>2251</v>
      </c>
      <c r="D489" s="262" t="s">
        <v>2251</v>
      </c>
      <c r="E489" s="262" t="s">
        <v>2251</v>
      </c>
      <c r="F489" s="262" t="s">
        <v>2251</v>
      </c>
      <c r="G489" s="262" t="s">
        <v>2251</v>
      </c>
      <c r="H489" s="262" t="s">
        <v>2251</v>
      </c>
      <c r="I489" s="262" t="s">
        <v>2251</v>
      </c>
      <c r="J489" s="262" t="s">
        <v>2251</v>
      </c>
      <c r="K489" s="262" t="s">
        <v>2251</v>
      </c>
      <c r="L489" s="262" t="s">
        <v>2251</v>
      </c>
      <c r="M489" s="262" t="s">
        <v>2251</v>
      </c>
      <c r="N489" s="262" t="s">
        <v>2251</v>
      </c>
      <c r="O489" s="262" t="s">
        <v>2251</v>
      </c>
      <c r="P489" s="262" t="s">
        <v>2251</v>
      </c>
      <c r="Q489" s="64">
        <v>2</v>
      </c>
      <c r="R489" s="270"/>
      <c r="S489" s="270"/>
      <c r="T489" s="270"/>
      <c r="U489" s="270"/>
      <c r="V489" s="270"/>
      <c r="W489" s="270"/>
      <c r="X489" s="270"/>
      <c r="Y489" s="270"/>
      <c r="Z489" s="270"/>
      <c r="AA489" s="270"/>
      <c r="AB489" s="270"/>
      <c r="AC489" s="270"/>
      <c r="AD489" s="270"/>
      <c r="AE489" s="270"/>
      <c r="AF489" s="64">
        <v>2</v>
      </c>
      <c r="AG489" s="270"/>
      <c r="AH489" s="270"/>
      <c r="AI489" s="270"/>
      <c r="AJ489" s="270"/>
      <c r="AK489" s="270"/>
      <c r="AL489" s="270"/>
      <c r="AM489" s="270"/>
      <c r="AN489" s="270"/>
      <c r="AO489" s="270"/>
      <c r="AP489" s="270"/>
      <c r="AQ489" s="270"/>
      <c r="AR489" s="270"/>
      <c r="AS489" s="270"/>
      <c r="AT489" s="270"/>
    </row>
    <row r="490" spans="1:46" s="22" customFormat="1" ht="45" customHeight="1" thickTop="1" thickBot="1" x14ac:dyDescent="0.3">
      <c r="A490" s="262" t="s">
        <v>2252</v>
      </c>
      <c r="B490" s="262" t="s">
        <v>2252</v>
      </c>
      <c r="C490" s="262" t="s">
        <v>2252</v>
      </c>
      <c r="D490" s="262" t="s">
        <v>2252</v>
      </c>
      <c r="E490" s="262" t="s">
        <v>2252</v>
      </c>
      <c r="F490" s="262" t="s">
        <v>2252</v>
      </c>
      <c r="G490" s="262" t="s">
        <v>2252</v>
      </c>
      <c r="H490" s="262" t="s">
        <v>2252</v>
      </c>
      <c r="I490" s="262" t="s">
        <v>2252</v>
      </c>
      <c r="J490" s="262" t="s">
        <v>2252</v>
      </c>
      <c r="K490" s="262" t="s">
        <v>2252</v>
      </c>
      <c r="L490" s="262" t="s">
        <v>2252</v>
      </c>
      <c r="M490" s="262" t="s">
        <v>2252</v>
      </c>
      <c r="N490" s="262" t="s">
        <v>2252</v>
      </c>
      <c r="O490" s="262" t="s">
        <v>2252</v>
      </c>
      <c r="P490" s="262" t="s">
        <v>2252</v>
      </c>
      <c r="Q490" s="64">
        <v>2</v>
      </c>
      <c r="R490" s="270"/>
      <c r="S490" s="270"/>
      <c r="T490" s="270"/>
      <c r="U490" s="270"/>
      <c r="V490" s="270"/>
      <c r="W490" s="270"/>
      <c r="X490" s="270"/>
      <c r="Y490" s="270"/>
      <c r="Z490" s="270"/>
      <c r="AA490" s="270"/>
      <c r="AB490" s="270"/>
      <c r="AC490" s="270"/>
      <c r="AD490" s="270"/>
      <c r="AE490" s="270"/>
      <c r="AF490" s="64">
        <v>2</v>
      </c>
      <c r="AG490" s="270"/>
      <c r="AH490" s="270"/>
      <c r="AI490" s="270"/>
      <c r="AJ490" s="270"/>
      <c r="AK490" s="270"/>
      <c r="AL490" s="270"/>
      <c r="AM490" s="270"/>
      <c r="AN490" s="270"/>
      <c r="AO490" s="270"/>
      <c r="AP490" s="270"/>
      <c r="AQ490" s="270"/>
      <c r="AR490" s="270"/>
      <c r="AS490" s="270"/>
      <c r="AT490" s="270"/>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1" t="s">
        <v>57</v>
      </c>
      <c r="B492" s="271"/>
      <c r="C492" s="271"/>
      <c r="D492" s="271"/>
      <c r="E492" s="271"/>
      <c r="F492" s="271"/>
      <c r="G492" s="271"/>
      <c r="H492" s="271"/>
      <c r="I492" s="271"/>
      <c r="J492" s="271"/>
      <c r="K492" s="271"/>
      <c r="L492" s="271"/>
      <c r="M492" s="271"/>
      <c r="N492" s="271"/>
      <c r="O492" s="271"/>
      <c r="P492" s="271"/>
      <c r="Q492" s="66" t="s">
        <v>48</v>
      </c>
      <c r="R492" s="272" t="s">
        <v>49</v>
      </c>
      <c r="S492" s="272"/>
      <c r="T492" s="272"/>
      <c r="U492" s="272"/>
      <c r="V492" s="272"/>
      <c r="W492" s="272"/>
      <c r="X492" s="272"/>
      <c r="Y492" s="272"/>
      <c r="Z492" s="272"/>
      <c r="AA492" s="272"/>
      <c r="AB492" s="272"/>
      <c r="AC492" s="272"/>
      <c r="AD492" s="272"/>
      <c r="AE492" s="272"/>
      <c r="AF492" s="67" t="s">
        <v>48</v>
      </c>
      <c r="AG492" s="273" t="s">
        <v>8</v>
      </c>
      <c r="AH492" s="273"/>
      <c r="AI492" s="273"/>
      <c r="AJ492" s="273"/>
      <c r="AK492" s="273"/>
      <c r="AL492" s="273"/>
      <c r="AM492" s="273"/>
      <c r="AN492" s="273"/>
      <c r="AO492" s="273"/>
      <c r="AP492" s="273"/>
      <c r="AQ492" s="273"/>
      <c r="AR492" s="273"/>
      <c r="AS492" s="273"/>
      <c r="AT492" s="273"/>
    </row>
    <row r="493" spans="1:46" s="22" customFormat="1" ht="45" customHeight="1" thickTop="1" thickBot="1" x14ac:dyDescent="0.3">
      <c r="A493" s="262" t="s">
        <v>912</v>
      </c>
      <c r="B493" s="262" t="s">
        <v>912</v>
      </c>
      <c r="C493" s="262" t="s">
        <v>912</v>
      </c>
      <c r="D493" s="262" t="s">
        <v>912</v>
      </c>
      <c r="E493" s="262" t="s">
        <v>912</v>
      </c>
      <c r="F493" s="262" t="s">
        <v>912</v>
      </c>
      <c r="G493" s="262" t="s">
        <v>912</v>
      </c>
      <c r="H493" s="262" t="s">
        <v>912</v>
      </c>
      <c r="I493" s="262" t="s">
        <v>912</v>
      </c>
      <c r="J493" s="262" t="s">
        <v>912</v>
      </c>
      <c r="K493" s="262" t="s">
        <v>912</v>
      </c>
      <c r="L493" s="262" t="s">
        <v>912</v>
      </c>
      <c r="M493" s="262" t="s">
        <v>912</v>
      </c>
      <c r="N493" s="262" t="s">
        <v>912</v>
      </c>
      <c r="O493" s="262" t="s">
        <v>912</v>
      </c>
      <c r="P493" s="262" t="s">
        <v>912</v>
      </c>
      <c r="Q493" s="64">
        <v>2</v>
      </c>
      <c r="R493" s="263"/>
      <c r="S493" s="263"/>
      <c r="T493" s="263"/>
      <c r="U493" s="263"/>
      <c r="V493" s="263"/>
      <c r="W493" s="263"/>
      <c r="X493" s="263"/>
      <c r="Y493" s="263"/>
      <c r="Z493" s="263"/>
      <c r="AA493" s="263"/>
      <c r="AB493" s="263"/>
      <c r="AC493" s="263"/>
      <c r="AD493" s="263"/>
      <c r="AE493" s="263"/>
      <c r="AF493" s="64">
        <v>2</v>
      </c>
      <c r="AG493" s="263"/>
      <c r="AH493" s="263"/>
      <c r="AI493" s="263"/>
      <c r="AJ493" s="263"/>
      <c r="AK493" s="263"/>
      <c r="AL493" s="263"/>
      <c r="AM493" s="263"/>
      <c r="AN493" s="263"/>
      <c r="AO493" s="263"/>
      <c r="AP493" s="263"/>
      <c r="AQ493" s="263"/>
      <c r="AR493" s="263"/>
      <c r="AS493" s="263"/>
      <c r="AT493" s="263"/>
    </row>
    <row r="494" spans="1:46" s="22" customFormat="1" ht="45" customHeight="1" thickTop="1" thickBot="1" x14ac:dyDescent="0.3">
      <c r="A494" s="262" t="s">
        <v>913</v>
      </c>
      <c r="B494" s="262" t="s">
        <v>913</v>
      </c>
      <c r="C494" s="262" t="s">
        <v>913</v>
      </c>
      <c r="D494" s="262" t="s">
        <v>913</v>
      </c>
      <c r="E494" s="262" t="s">
        <v>913</v>
      </c>
      <c r="F494" s="262" t="s">
        <v>913</v>
      </c>
      <c r="G494" s="262" t="s">
        <v>913</v>
      </c>
      <c r="H494" s="262" t="s">
        <v>913</v>
      </c>
      <c r="I494" s="262" t="s">
        <v>913</v>
      </c>
      <c r="J494" s="262" t="s">
        <v>913</v>
      </c>
      <c r="K494" s="262" t="s">
        <v>913</v>
      </c>
      <c r="L494" s="262" t="s">
        <v>913</v>
      </c>
      <c r="M494" s="262" t="s">
        <v>913</v>
      </c>
      <c r="N494" s="262" t="s">
        <v>913</v>
      </c>
      <c r="O494" s="262" t="s">
        <v>913</v>
      </c>
      <c r="P494" s="262" t="s">
        <v>913</v>
      </c>
      <c r="Q494" s="64">
        <v>2</v>
      </c>
      <c r="R494" s="270"/>
      <c r="S494" s="270"/>
      <c r="T494" s="270"/>
      <c r="U494" s="270"/>
      <c r="V494" s="270"/>
      <c r="W494" s="270"/>
      <c r="X494" s="270"/>
      <c r="Y494" s="270"/>
      <c r="Z494" s="270"/>
      <c r="AA494" s="270"/>
      <c r="AB494" s="270"/>
      <c r="AC494" s="270"/>
      <c r="AD494" s="270"/>
      <c r="AE494" s="270"/>
      <c r="AF494" s="64">
        <v>2</v>
      </c>
      <c r="AG494" s="270"/>
      <c r="AH494" s="270"/>
      <c r="AI494" s="270"/>
      <c r="AJ494" s="270"/>
      <c r="AK494" s="270"/>
      <c r="AL494" s="270"/>
      <c r="AM494" s="270"/>
      <c r="AN494" s="270"/>
      <c r="AO494" s="270"/>
      <c r="AP494" s="270"/>
      <c r="AQ494" s="270"/>
      <c r="AR494" s="270"/>
      <c r="AS494" s="270"/>
      <c r="AT494" s="270"/>
    </row>
    <row r="495" spans="1:46" s="22" customFormat="1" ht="45" customHeight="1" thickTop="1" thickBot="1" x14ac:dyDescent="0.3">
      <c r="A495" s="262" t="s">
        <v>914</v>
      </c>
      <c r="B495" s="262" t="s">
        <v>914</v>
      </c>
      <c r="C495" s="262" t="s">
        <v>914</v>
      </c>
      <c r="D495" s="262" t="s">
        <v>914</v>
      </c>
      <c r="E495" s="262" t="s">
        <v>914</v>
      </c>
      <c r="F495" s="262" t="s">
        <v>914</v>
      </c>
      <c r="G495" s="262" t="s">
        <v>914</v>
      </c>
      <c r="H495" s="262" t="s">
        <v>914</v>
      </c>
      <c r="I495" s="262" t="s">
        <v>914</v>
      </c>
      <c r="J495" s="262" t="s">
        <v>914</v>
      </c>
      <c r="K495" s="262" t="s">
        <v>914</v>
      </c>
      <c r="L495" s="262" t="s">
        <v>914</v>
      </c>
      <c r="M495" s="262" t="s">
        <v>914</v>
      </c>
      <c r="N495" s="262" t="s">
        <v>914</v>
      </c>
      <c r="O495" s="262" t="s">
        <v>914</v>
      </c>
      <c r="P495" s="262" t="s">
        <v>914</v>
      </c>
      <c r="Q495" s="64">
        <v>2</v>
      </c>
      <c r="R495" s="263"/>
      <c r="S495" s="263"/>
      <c r="T495" s="263"/>
      <c r="U495" s="263"/>
      <c r="V495" s="263"/>
      <c r="W495" s="263"/>
      <c r="X495" s="263"/>
      <c r="Y495" s="263"/>
      <c r="Z495" s="263"/>
      <c r="AA495" s="263"/>
      <c r="AB495" s="263"/>
      <c r="AC495" s="263"/>
      <c r="AD495" s="263"/>
      <c r="AE495" s="263"/>
      <c r="AF495" s="64">
        <v>2</v>
      </c>
      <c r="AG495" s="263"/>
      <c r="AH495" s="263"/>
      <c r="AI495" s="263"/>
      <c r="AJ495" s="263"/>
      <c r="AK495" s="263"/>
      <c r="AL495" s="263"/>
      <c r="AM495" s="263"/>
      <c r="AN495" s="263"/>
      <c r="AO495" s="263"/>
      <c r="AP495" s="263"/>
      <c r="AQ495" s="263"/>
      <c r="AR495" s="263"/>
      <c r="AS495" s="263"/>
      <c r="AT495" s="263"/>
    </row>
    <row r="496" spans="1:46" s="22" customFormat="1" ht="45" customHeight="1" thickTop="1" thickBot="1" x14ac:dyDescent="0.3">
      <c r="A496" s="262" t="s">
        <v>915</v>
      </c>
      <c r="B496" s="262" t="s">
        <v>915</v>
      </c>
      <c r="C496" s="262" t="s">
        <v>915</v>
      </c>
      <c r="D496" s="262" t="s">
        <v>915</v>
      </c>
      <c r="E496" s="262" t="s">
        <v>915</v>
      </c>
      <c r="F496" s="262" t="s">
        <v>915</v>
      </c>
      <c r="G496" s="262" t="s">
        <v>915</v>
      </c>
      <c r="H496" s="262" t="s">
        <v>915</v>
      </c>
      <c r="I496" s="262" t="s">
        <v>915</v>
      </c>
      <c r="J496" s="262" t="s">
        <v>915</v>
      </c>
      <c r="K496" s="262" t="s">
        <v>915</v>
      </c>
      <c r="L496" s="262" t="s">
        <v>915</v>
      </c>
      <c r="M496" s="262" t="s">
        <v>915</v>
      </c>
      <c r="N496" s="262" t="s">
        <v>915</v>
      </c>
      <c r="O496" s="262" t="s">
        <v>915</v>
      </c>
      <c r="P496" s="262" t="s">
        <v>915</v>
      </c>
      <c r="Q496" s="64">
        <v>2</v>
      </c>
      <c r="R496" s="263"/>
      <c r="S496" s="263"/>
      <c r="T496" s="263"/>
      <c r="U496" s="263"/>
      <c r="V496" s="263"/>
      <c r="W496" s="263"/>
      <c r="X496" s="263"/>
      <c r="Y496" s="263"/>
      <c r="Z496" s="263"/>
      <c r="AA496" s="263"/>
      <c r="AB496" s="263"/>
      <c r="AC496" s="263"/>
      <c r="AD496" s="263"/>
      <c r="AE496" s="263"/>
      <c r="AF496" s="64">
        <v>2</v>
      </c>
      <c r="AG496" s="263"/>
      <c r="AH496" s="263"/>
      <c r="AI496" s="263"/>
      <c r="AJ496" s="263"/>
      <c r="AK496" s="263"/>
      <c r="AL496" s="263"/>
      <c r="AM496" s="263"/>
      <c r="AN496" s="263"/>
      <c r="AO496" s="263"/>
      <c r="AP496" s="263"/>
      <c r="AQ496" s="263"/>
      <c r="AR496" s="263"/>
      <c r="AS496" s="263"/>
      <c r="AT496" s="263"/>
    </row>
    <row r="497" spans="1:46" s="22" customFormat="1" ht="45" customHeight="1" thickTop="1" thickBot="1" x14ac:dyDescent="0.3">
      <c r="A497" s="262" t="s">
        <v>2253</v>
      </c>
      <c r="B497" s="262" t="s">
        <v>2253</v>
      </c>
      <c r="C497" s="262" t="s">
        <v>2253</v>
      </c>
      <c r="D497" s="262" t="s">
        <v>2253</v>
      </c>
      <c r="E497" s="262" t="s">
        <v>2253</v>
      </c>
      <c r="F497" s="262" t="s">
        <v>2253</v>
      </c>
      <c r="G497" s="262" t="s">
        <v>2253</v>
      </c>
      <c r="H497" s="262" t="s">
        <v>2253</v>
      </c>
      <c r="I497" s="262" t="s">
        <v>2253</v>
      </c>
      <c r="J497" s="262" t="s">
        <v>2253</v>
      </c>
      <c r="K497" s="262" t="s">
        <v>2253</v>
      </c>
      <c r="L497" s="262" t="s">
        <v>2253</v>
      </c>
      <c r="M497" s="262" t="s">
        <v>2253</v>
      </c>
      <c r="N497" s="262" t="s">
        <v>2253</v>
      </c>
      <c r="O497" s="262" t="s">
        <v>2253</v>
      </c>
      <c r="P497" s="262" t="s">
        <v>2253</v>
      </c>
      <c r="Q497" s="64">
        <v>2</v>
      </c>
      <c r="R497" s="263"/>
      <c r="S497" s="263"/>
      <c r="T497" s="263"/>
      <c r="U497" s="263"/>
      <c r="V497" s="263"/>
      <c r="W497" s="263"/>
      <c r="X497" s="263"/>
      <c r="Y497" s="263"/>
      <c r="Z497" s="263"/>
      <c r="AA497" s="263"/>
      <c r="AB497" s="263"/>
      <c r="AC497" s="263"/>
      <c r="AD497" s="263"/>
      <c r="AE497" s="263"/>
      <c r="AF497" s="64">
        <v>2</v>
      </c>
      <c r="AG497" s="263"/>
      <c r="AH497" s="263"/>
      <c r="AI497" s="263"/>
      <c r="AJ497" s="263"/>
      <c r="AK497" s="263"/>
      <c r="AL497" s="263"/>
      <c r="AM497" s="263"/>
      <c r="AN497" s="263"/>
      <c r="AO497" s="263"/>
      <c r="AP497" s="263"/>
      <c r="AQ497" s="263"/>
      <c r="AR497" s="263"/>
      <c r="AS497" s="263"/>
      <c r="AT497" s="26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5" t="s">
        <v>2254</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66" t="s">
        <v>45</v>
      </c>
      <c r="AH500" s="266"/>
      <c r="AI500" s="266"/>
      <c r="AJ500" s="266"/>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46</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7" t="s">
        <v>47</v>
      </c>
      <c r="B504" s="267"/>
      <c r="C504" s="267"/>
      <c r="D504" s="267"/>
      <c r="E504" s="267"/>
      <c r="F504" s="267"/>
      <c r="G504" s="267"/>
      <c r="H504" s="267"/>
      <c r="I504" s="267"/>
      <c r="J504" s="267"/>
      <c r="K504" s="267"/>
      <c r="L504" s="267"/>
      <c r="M504" s="267"/>
      <c r="N504" s="267"/>
      <c r="O504" s="267"/>
      <c r="P504" s="267"/>
      <c r="Q504" s="61"/>
      <c r="R504" s="56"/>
      <c r="S504" s="56"/>
      <c r="T504" s="56"/>
      <c r="U504" s="56"/>
      <c r="V504" s="268"/>
      <c r="W504" s="268"/>
      <c r="X504" s="268"/>
      <c r="Y504" s="268"/>
      <c r="Z504" s="268"/>
      <c r="AA504" s="268"/>
      <c r="AB504" s="268"/>
      <c r="AC504" s="268"/>
      <c r="AD504" s="268"/>
      <c r="AE504" s="268"/>
      <c r="AF504" s="61"/>
      <c r="AG504" s="56"/>
      <c r="AH504" s="56"/>
      <c r="AI504" s="56"/>
      <c r="AJ504" s="56"/>
      <c r="AK504" s="268"/>
      <c r="AL504" s="268"/>
      <c r="AM504" s="268"/>
      <c r="AN504" s="268"/>
      <c r="AO504" s="268"/>
      <c r="AP504" s="268"/>
      <c r="AQ504" s="268"/>
      <c r="AR504" s="268"/>
      <c r="AS504" s="268"/>
      <c r="AT504" s="268"/>
    </row>
    <row r="505" spans="1:46" s="22" customFormat="1" ht="45" customHeight="1" thickTop="1" thickBot="1" x14ac:dyDescent="0.3">
      <c r="A505" s="259" t="s">
        <v>25</v>
      </c>
      <c r="B505" s="259"/>
      <c r="C505" s="259"/>
      <c r="D505" s="259"/>
      <c r="E505" s="259"/>
      <c r="F505" s="259"/>
      <c r="G505" s="259"/>
      <c r="H505" s="259"/>
      <c r="I505" s="259"/>
      <c r="J505" s="259"/>
      <c r="K505" s="259"/>
      <c r="L505" s="259"/>
      <c r="M505" s="259"/>
      <c r="N505" s="259"/>
      <c r="O505" s="259"/>
      <c r="P505" s="259"/>
      <c r="Q505" s="62" t="s">
        <v>48</v>
      </c>
      <c r="R505" s="260" t="s">
        <v>49</v>
      </c>
      <c r="S505" s="260"/>
      <c r="T505" s="260"/>
      <c r="U505" s="260"/>
      <c r="V505" s="260"/>
      <c r="W505" s="260"/>
      <c r="X505" s="260"/>
      <c r="Y505" s="260"/>
      <c r="Z505" s="260"/>
      <c r="AA505" s="260"/>
      <c r="AB505" s="260"/>
      <c r="AC505" s="260"/>
      <c r="AD505" s="260"/>
      <c r="AE505" s="260"/>
      <c r="AF505" s="63" t="s">
        <v>48</v>
      </c>
      <c r="AG505" s="261" t="s">
        <v>8</v>
      </c>
      <c r="AH505" s="261"/>
      <c r="AI505" s="261"/>
      <c r="AJ505" s="261"/>
      <c r="AK505" s="261"/>
      <c r="AL505" s="261"/>
      <c r="AM505" s="261"/>
      <c r="AN505" s="261"/>
      <c r="AO505" s="261"/>
      <c r="AP505" s="261"/>
      <c r="AQ505" s="261"/>
      <c r="AR505" s="261"/>
      <c r="AS505" s="261"/>
      <c r="AT505" s="261"/>
    </row>
    <row r="506" spans="1:46" s="22" customFormat="1" ht="45" customHeight="1" thickTop="1" thickBot="1" x14ac:dyDescent="0.3">
      <c r="A506" s="262" t="s">
        <v>890</v>
      </c>
      <c r="B506" s="262" t="s">
        <v>890</v>
      </c>
      <c r="C506" s="262" t="s">
        <v>890</v>
      </c>
      <c r="D506" s="262" t="s">
        <v>890</v>
      </c>
      <c r="E506" s="262" t="s">
        <v>890</v>
      </c>
      <c r="F506" s="262" t="s">
        <v>890</v>
      </c>
      <c r="G506" s="262" t="s">
        <v>890</v>
      </c>
      <c r="H506" s="262" t="s">
        <v>890</v>
      </c>
      <c r="I506" s="262" t="s">
        <v>890</v>
      </c>
      <c r="J506" s="262" t="s">
        <v>890</v>
      </c>
      <c r="K506" s="262" t="s">
        <v>890</v>
      </c>
      <c r="L506" s="262" t="s">
        <v>890</v>
      </c>
      <c r="M506" s="262" t="s">
        <v>890</v>
      </c>
      <c r="N506" s="262" t="s">
        <v>890</v>
      </c>
      <c r="O506" s="262" t="s">
        <v>890</v>
      </c>
      <c r="P506" s="262" t="s">
        <v>890</v>
      </c>
      <c r="Q506" s="64">
        <v>2</v>
      </c>
      <c r="R506" s="263"/>
      <c r="S506" s="263"/>
      <c r="T506" s="263"/>
      <c r="U506" s="263"/>
      <c r="V506" s="263"/>
      <c r="W506" s="263"/>
      <c r="X506" s="263"/>
      <c r="Y506" s="263"/>
      <c r="Z506" s="263"/>
      <c r="AA506" s="263"/>
      <c r="AB506" s="263"/>
      <c r="AC506" s="263"/>
      <c r="AD506" s="263"/>
      <c r="AE506" s="263"/>
      <c r="AF506" s="64">
        <v>2</v>
      </c>
      <c r="AG506" s="263"/>
      <c r="AH506" s="263"/>
      <c r="AI506" s="263"/>
      <c r="AJ506" s="263"/>
      <c r="AK506" s="263"/>
      <c r="AL506" s="263"/>
      <c r="AM506" s="263"/>
      <c r="AN506" s="263"/>
      <c r="AO506" s="263"/>
      <c r="AP506" s="263"/>
      <c r="AQ506" s="263"/>
      <c r="AR506" s="263"/>
      <c r="AS506" s="263"/>
      <c r="AT506" s="263"/>
    </row>
    <row r="507" spans="1:46" s="22" customFormat="1" ht="45" customHeight="1" thickTop="1" thickBot="1" x14ac:dyDescent="0.3">
      <c r="A507" s="262" t="s">
        <v>891</v>
      </c>
      <c r="B507" s="262" t="s">
        <v>891</v>
      </c>
      <c r="C507" s="262" t="s">
        <v>891</v>
      </c>
      <c r="D507" s="262" t="s">
        <v>891</v>
      </c>
      <c r="E507" s="262" t="s">
        <v>891</v>
      </c>
      <c r="F507" s="262" t="s">
        <v>891</v>
      </c>
      <c r="G507" s="262" t="s">
        <v>891</v>
      </c>
      <c r="H507" s="262" t="s">
        <v>891</v>
      </c>
      <c r="I507" s="262" t="s">
        <v>891</v>
      </c>
      <c r="J507" s="262" t="s">
        <v>891</v>
      </c>
      <c r="K507" s="262" t="s">
        <v>891</v>
      </c>
      <c r="L507" s="262" t="s">
        <v>891</v>
      </c>
      <c r="M507" s="262" t="s">
        <v>891</v>
      </c>
      <c r="N507" s="262" t="s">
        <v>891</v>
      </c>
      <c r="O507" s="262" t="s">
        <v>891</v>
      </c>
      <c r="P507" s="262" t="s">
        <v>891</v>
      </c>
      <c r="Q507" s="64">
        <v>2</v>
      </c>
      <c r="R507" s="270"/>
      <c r="S507" s="270"/>
      <c r="T507" s="270"/>
      <c r="U507" s="270"/>
      <c r="V507" s="270"/>
      <c r="W507" s="270"/>
      <c r="X507" s="270"/>
      <c r="Y507" s="270"/>
      <c r="Z507" s="270"/>
      <c r="AA507" s="270"/>
      <c r="AB507" s="270"/>
      <c r="AC507" s="270"/>
      <c r="AD507" s="270"/>
      <c r="AE507" s="270"/>
      <c r="AF507" s="64">
        <v>2</v>
      </c>
      <c r="AG507" s="270"/>
      <c r="AH507" s="270"/>
      <c r="AI507" s="270"/>
      <c r="AJ507" s="270"/>
      <c r="AK507" s="270"/>
      <c r="AL507" s="270"/>
      <c r="AM507" s="270"/>
      <c r="AN507" s="270"/>
      <c r="AO507" s="270"/>
      <c r="AP507" s="270"/>
      <c r="AQ507" s="270"/>
      <c r="AR507" s="270"/>
      <c r="AS507" s="270"/>
      <c r="AT507" s="270"/>
    </row>
    <row r="508" spans="1:46" s="22" customFormat="1" ht="45" customHeight="1" thickTop="1" thickBot="1" x14ac:dyDescent="0.3">
      <c r="A508" s="262" t="s">
        <v>2255</v>
      </c>
      <c r="B508" s="262" t="s">
        <v>2255</v>
      </c>
      <c r="C508" s="262" t="s">
        <v>2255</v>
      </c>
      <c r="D508" s="262" t="s">
        <v>2255</v>
      </c>
      <c r="E508" s="262" t="s">
        <v>2255</v>
      </c>
      <c r="F508" s="262" t="s">
        <v>2255</v>
      </c>
      <c r="G508" s="262" t="s">
        <v>2255</v>
      </c>
      <c r="H508" s="262" t="s">
        <v>2255</v>
      </c>
      <c r="I508" s="262" t="s">
        <v>2255</v>
      </c>
      <c r="J508" s="262" t="s">
        <v>2255</v>
      </c>
      <c r="K508" s="262" t="s">
        <v>2255</v>
      </c>
      <c r="L508" s="262" t="s">
        <v>2255</v>
      </c>
      <c r="M508" s="262" t="s">
        <v>2255</v>
      </c>
      <c r="N508" s="262" t="s">
        <v>2255</v>
      </c>
      <c r="O508" s="262" t="s">
        <v>2255</v>
      </c>
      <c r="P508" s="262" t="s">
        <v>2255</v>
      </c>
      <c r="Q508" s="64">
        <v>2</v>
      </c>
      <c r="R508" s="270"/>
      <c r="S508" s="270"/>
      <c r="T508" s="270"/>
      <c r="U508" s="270"/>
      <c r="V508" s="270"/>
      <c r="W508" s="270"/>
      <c r="X508" s="270"/>
      <c r="Y508" s="270"/>
      <c r="Z508" s="270"/>
      <c r="AA508" s="270"/>
      <c r="AB508" s="270"/>
      <c r="AC508" s="270"/>
      <c r="AD508" s="270"/>
      <c r="AE508" s="270"/>
      <c r="AF508" s="64">
        <v>2</v>
      </c>
      <c r="AG508" s="270"/>
      <c r="AH508" s="270"/>
      <c r="AI508" s="270"/>
      <c r="AJ508" s="270"/>
      <c r="AK508" s="270"/>
      <c r="AL508" s="270"/>
      <c r="AM508" s="270"/>
      <c r="AN508" s="270"/>
      <c r="AO508" s="270"/>
      <c r="AP508" s="270"/>
      <c r="AQ508" s="270"/>
      <c r="AR508" s="270"/>
      <c r="AS508" s="270"/>
      <c r="AT508" s="270"/>
    </row>
    <row r="509" spans="1:46" s="22" customFormat="1" ht="45" customHeight="1" thickTop="1" thickBot="1" x14ac:dyDescent="0.3">
      <c r="A509" s="262" t="s">
        <v>2256</v>
      </c>
      <c r="B509" s="262" t="s">
        <v>2256</v>
      </c>
      <c r="C509" s="262" t="s">
        <v>2256</v>
      </c>
      <c r="D509" s="262" t="s">
        <v>2256</v>
      </c>
      <c r="E509" s="262" t="s">
        <v>2256</v>
      </c>
      <c r="F509" s="262" t="s">
        <v>2256</v>
      </c>
      <c r="G509" s="262" t="s">
        <v>2256</v>
      </c>
      <c r="H509" s="262" t="s">
        <v>2256</v>
      </c>
      <c r="I509" s="262" t="s">
        <v>2256</v>
      </c>
      <c r="J509" s="262" t="s">
        <v>2256</v>
      </c>
      <c r="K509" s="262" t="s">
        <v>2256</v>
      </c>
      <c r="L509" s="262" t="s">
        <v>2256</v>
      </c>
      <c r="M509" s="262" t="s">
        <v>2256</v>
      </c>
      <c r="N509" s="262" t="s">
        <v>2256</v>
      </c>
      <c r="O509" s="262" t="s">
        <v>2256</v>
      </c>
      <c r="P509" s="262" t="s">
        <v>2256</v>
      </c>
      <c r="Q509" s="64">
        <v>2</v>
      </c>
      <c r="R509" s="270"/>
      <c r="S509" s="270"/>
      <c r="T509" s="270"/>
      <c r="U509" s="270"/>
      <c r="V509" s="270"/>
      <c r="W509" s="270"/>
      <c r="X509" s="270"/>
      <c r="Y509" s="270"/>
      <c r="Z509" s="270"/>
      <c r="AA509" s="270"/>
      <c r="AB509" s="270"/>
      <c r="AC509" s="270"/>
      <c r="AD509" s="270"/>
      <c r="AE509" s="270"/>
      <c r="AF509" s="64">
        <v>2</v>
      </c>
      <c r="AG509" s="270"/>
      <c r="AH509" s="270"/>
      <c r="AI509" s="270"/>
      <c r="AJ509" s="270"/>
      <c r="AK509" s="270"/>
      <c r="AL509" s="270"/>
      <c r="AM509" s="270"/>
      <c r="AN509" s="270"/>
      <c r="AO509" s="270"/>
      <c r="AP509" s="270"/>
      <c r="AQ509" s="270"/>
      <c r="AR509" s="270"/>
      <c r="AS509" s="270"/>
      <c r="AT509" s="270"/>
    </row>
    <row r="510" spans="1:46" s="22" customFormat="1" ht="45" customHeight="1" thickTop="1" thickBot="1" x14ac:dyDescent="0.3">
      <c r="A510" s="263" t="s">
        <v>2257</v>
      </c>
      <c r="B510" s="263" t="s">
        <v>2257</v>
      </c>
      <c r="C510" s="263" t="s">
        <v>2257</v>
      </c>
      <c r="D510" s="263" t="s">
        <v>2257</v>
      </c>
      <c r="E510" s="263" t="s">
        <v>2257</v>
      </c>
      <c r="F510" s="263" t="s">
        <v>2257</v>
      </c>
      <c r="G510" s="263" t="s">
        <v>2257</v>
      </c>
      <c r="H510" s="263" t="s">
        <v>2257</v>
      </c>
      <c r="I510" s="263" t="s">
        <v>2257</v>
      </c>
      <c r="J510" s="263" t="s">
        <v>2257</v>
      </c>
      <c r="K510" s="263" t="s">
        <v>2257</v>
      </c>
      <c r="L510" s="263" t="s">
        <v>2257</v>
      </c>
      <c r="M510" s="263" t="s">
        <v>2257</v>
      </c>
      <c r="N510" s="263" t="s">
        <v>2257</v>
      </c>
      <c r="O510" s="263" t="s">
        <v>2257</v>
      </c>
      <c r="P510" s="263" t="s">
        <v>2257</v>
      </c>
      <c r="Q510" s="64">
        <v>2</v>
      </c>
      <c r="R510" s="270"/>
      <c r="S510" s="270"/>
      <c r="T510" s="270"/>
      <c r="U510" s="270"/>
      <c r="V510" s="270"/>
      <c r="W510" s="270"/>
      <c r="X510" s="270"/>
      <c r="Y510" s="270"/>
      <c r="Z510" s="270"/>
      <c r="AA510" s="270"/>
      <c r="AB510" s="270"/>
      <c r="AC510" s="270"/>
      <c r="AD510" s="270"/>
      <c r="AE510" s="270"/>
      <c r="AF510" s="64">
        <v>2</v>
      </c>
      <c r="AG510" s="270"/>
      <c r="AH510" s="270"/>
      <c r="AI510" s="270"/>
      <c r="AJ510" s="270"/>
      <c r="AK510" s="270"/>
      <c r="AL510" s="270"/>
      <c r="AM510" s="270"/>
      <c r="AN510" s="270"/>
      <c r="AO510" s="270"/>
      <c r="AP510" s="270"/>
      <c r="AQ510" s="270"/>
      <c r="AR510" s="270"/>
      <c r="AS510" s="270"/>
      <c r="AT510" s="270"/>
    </row>
    <row r="511" spans="1:46" s="22" customFormat="1" ht="45" customHeight="1" thickTop="1" thickBot="1" x14ac:dyDescent="0.3">
      <c r="A511" s="263" t="s">
        <v>2258</v>
      </c>
      <c r="B511" s="263" t="s">
        <v>2258</v>
      </c>
      <c r="C511" s="263" t="s">
        <v>2258</v>
      </c>
      <c r="D511" s="263" t="s">
        <v>2258</v>
      </c>
      <c r="E511" s="263" t="s">
        <v>2258</v>
      </c>
      <c r="F511" s="263" t="s">
        <v>2258</v>
      </c>
      <c r="G511" s="263" t="s">
        <v>2258</v>
      </c>
      <c r="H511" s="263" t="s">
        <v>2258</v>
      </c>
      <c r="I511" s="263" t="s">
        <v>2258</v>
      </c>
      <c r="J511" s="263" t="s">
        <v>2258</v>
      </c>
      <c r="K511" s="263" t="s">
        <v>2258</v>
      </c>
      <c r="L511" s="263" t="s">
        <v>2258</v>
      </c>
      <c r="M511" s="263" t="s">
        <v>2258</v>
      </c>
      <c r="N511" s="263" t="s">
        <v>2258</v>
      </c>
      <c r="O511" s="263" t="s">
        <v>2258</v>
      </c>
      <c r="P511" s="263" t="s">
        <v>2258</v>
      </c>
      <c r="Q511" s="64">
        <v>2</v>
      </c>
      <c r="R511" s="263"/>
      <c r="S511" s="263"/>
      <c r="T511" s="263"/>
      <c r="U511" s="263"/>
      <c r="V511" s="263"/>
      <c r="W511" s="263"/>
      <c r="X511" s="263"/>
      <c r="Y511" s="263"/>
      <c r="Z511" s="263"/>
      <c r="AA511" s="263"/>
      <c r="AB511" s="263"/>
      <c r="AC511" s="263"/>
      <c r="AD511" s="263"/>
      <c r="AE511" s="263"/>
      <c r="AF511" s="64">
        <v>2</v>
      </c>
      <c r="AG511" s="263"/>
      <c r="AH511" s="263"/>
      <c r="AI511" s="263"/>
      <c r="AJ511" s="263"/>
      <c r="AK511" s="263"/>
      <c r="AL511" s="263"/>
      <c r="AM511" s="263"/>
      <c r="AN511" s="263"/>
      <c r="AO511" s="263"/>
      <c r="AP511" s="263"/>
      <c r="AQ511" s="263"/>
      <c r="AR511" s="263"/>
      <c r="AS511" s="263"/>
      <c r="AT511" s="26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1" t="s">
        <v>57</v>
      </c>
      <c r="B513" s="271"/>
      <c r="C513" s="271"/>
      <c r="D513" s="271"/>
      <c r="E513" s="271"/>
      <c r="F513" s="271"/>
      <c r="G513" s="271"/>
      <c r="H513" s="271"/>
      <c r="I513" s="271"/>
      <c r="J513" s="271"/>
      <c r="K513" s="271"/>
      <c r="L513" s="271"/>
      <c r="M513" s="271"/>
      <c r="N513" s="271"/>
      <c r="O513" s="271"/>
      <c r="P513" s="271"/>
      <c r="Q513" s="66" t="s">
        <v>48</v>
      </c>
      <c r="R513" s="272" t="s">
        <v>49</v>
      </c>
      <c r="S513" s="272"/>
      <c r="T513" s="272"/>
      <c r="U513" s="272"/>
      <c r="V513" s="272"/>
      <c r="W513" s="272"/>
      <c r="X513" s="272"/>
      <c r="Y513" s="272"/>
      <c r="Z513" s="272"/>
      <c r="AA513" s="272"/>
      <c r="AB513" s="272"/>
      <c r="AC513" s="272"/>
      <c r="AD513" s="272"/>
      <c r="AE513" s="272"/>
      <c r="AF513" s="67" t="s">
        <v>48</v>
      </c>
      <c r="AG513" s="273" t="s">
        <v>8</v>
      </c>
      <c r="AH513" s="273"/>
      <c r="AI513" s="273"/>
      <c r="AJ513" s="273"/>
      <c r="AK513" s="273"/>
      <c r="AL513" s="273"/>
      <c r="AM513" s="273"/>
      <c r="AN513" s="273"/>
      <c r="AO513" s="273"/>
      <c r="AP513" s="273"/>
      <c r="AQ513" s="273"/>
      <c r="AR513" s="273"/>
      <c r="AS513" s="273"/>
      <c r="AT513" s="273"/>
    </row>
    <row r="514" spans="1:46" s="22" customFormat="1" ht="45" customHeight="1" thickTop="1" thickBot="1" x14ac:dyDescent="0.3">
      <c r="A514" s="262" t="s">
        <v>2259</v>
      </c>
      <c r="B514" s="262" t="s">
        <v>2259</v>
      </c>
      <c r="C514" s="262" t="s">
        <v>2259</v>
      </c>
      <c r="D514" s="262" t="s">
        <v>2259</v>
      </c>
      <c r="E514" s="262" t="s">
        <v>2259</v>
      </c>
      <c r="F514" s="262" t="s">
        <v>2259</v>
      </c>
      <c r="G514" s="262" t="s">
        <v>2259</v>
      </c>
      <c r="H514" s="262" t="s">
        <v>2259</v>
      </c>
      <c r="I514" s="262" t="s">
        <v>2259</v>
      </c>
      <c r="J514" s="262" t="s">
        <v>2259</v>
      </c>
      <c r="K514" s="262" t="s">
        <v>2259</v>
      </c>
      <c r="L514" s="262" t="s">
        <v>2259</v>
      </c>
      <c r="M514" s="262" t="s">
        <v>2259</v>
      </c>
      <c r="N514" s="262" t="s">
        <v>2259</v>
      </c>
      <c r="O514" s="262" t="s">
        <v>2259</v>
      </c>
      <c r="P514" s="262" t="s">
        <v>2259</v>
      </c>
      <c r="Q514" s="64">
        <v>2</v>
      </c>
      <c r="R514" s="263"/>
      <c r="S514" s="263"/>
      <c r="T514" s="263"/>
      <c r="U514" s="263"/>
      <c r="V514" s="263"/>
      <c r="W514" s="263"/>
      <c r="X514" s="263"/>
      <c r="Y514" s="263"/>
      <c r="Z514" s="263"/>
      <c r="AA514" s="263"/>
      <c r="AB514" s="263"/>
      <c r="AC514" s="263"/>
      <c r="AD514" s="263"/>
      <c r="AE514" s="263"/>
      <c r="AF514" s="64">
        <v>2</v>
      </c>
      <c r="AG514" s="263"/>
      <c r="AH514" s="263"/>
      <c r="AI514" s="263"/>
      <c r="AJ514" s="263"/>
      <c r="AK514" s="263"/>
      <c r="AL514" s="263"/>
      <c r="AM514" s="263"/>
      <c r="AN514" s="263"/>
      <c r="AO514" s="263"/>
      <c r="AP514" s="263"/>
      <c r="AQ514" s="263"/>
      <c r="AR514" s="263"/>
      <c r="AS514" s="263"/>
      <c r="AT514" s="263"/>
    </row>
    <row r="515" spans="1:46" s="22" customFormat="1" ht="45" customHeight="1" thickTop="1" thickBot="1" x14ac:dyDescent="0.3">
      <c r="A515" s="262" t="s">
        <v>2260</v>
      </c>
      <c r="B515" s="262" t="s">
        <v>2260</v>
      </c>
      <c r="C515" s="262" t="s">
        <v>2260</v>
      </c>
      <c r="D515" s="262" t="s">
        <v>2260</v>
      </c>
      <c r="E515" s="262" t="s">
        <v>2260</v>
      </c>
      <c r="F515" s="262" t="s">
        <v>2260</v>
      </c>
      <c r="G515" s="262" t="s">
        <v>2260</v>
      </c>
      <c r="H515" s="262" t="s">
        <v>2260</v>
      </c>
      <c r="I515" s="262" t="s">
        <v>2260</v>
      </c>
      <c r="J515" s="262" t="s">
        <v>2260</v>
      </c>
      <c r="K515" s="262" t="s">
        <v>2260</v>
      </c>
      <c r="L515" s="262" t="s">
        <v>2260</v>
      </c>
      <c r="M515" s="262" t="s">
        <v>2260</v>
      </c>
      <c r="N515" s="262" t="s">
        <v>2260</v>
      </c>
      <c r="O515" s="262" t="s">
        <v>2260</v>
      </c>
      <c r="P515" s="262" t="s">
        <v>2260</v>
      </c>
      <c r="Q515" s="64">
        <v>2</v>
      </c>
      <c r="R515" s="270"/>
      <c r="S515" s="270"/>
      <c r="T515" s="270"/>
      <c r="U515" s="270"/>
      <c r="V515" s="270"/>
      <c r="W515" s="270"/>
      <c r="X515" s="270"/>
      <c r="Y515" s="270"/>
      <c r="Z515" s="270"/>
      <c r="AA515" s="270"/>
      <c r="AB515" s="270"/>
      <c r="AC515" s="270"/>
      <c r="AD515" s="270"/>
      <c r="AE515" s="270"/>
      <c r="AF515" s="64">
        <v>2</v>
      </c>
      <c r="AG515" s="270"/>
      <c r="AH515" s="270"/>
      <c r="AI515" s="270"/>
      <c r="AJ515" s="270"/>
      <c r="AK515" s="270"/>
      <c r="AL515" s="270"/>
      <c r="AM515" s="270"/>
      <c r="AN515" s="270"/>
      <c r="AO515" s="270"/>
      <c r="AP515" s="270"/>
      <c r="AQ515" s="270"/>
      <c r="AR515" s="270"/>
      <c r="AS515" s="270"/>
      <c r="AT515" s="270"/>
    </row>
    <row r="516" spans="1:46" s="22" customFormat="1" ht="45" customHeight="1" thickTop="1" thickBot="1" x14ac:dyDescent="0.3">
      <c r="A516" s="262" t="s">
        <v>2261</v>
      </c>
      <c r="B516" s="262" t="s">
        <v>2261</v>
      </c>
      <c r="C516" s="262" t="s">
        <v>2261</v>
      </c>
      <c r="D516" s="262" t="s">
        <v>2261</v>
      </c>
      <c r="E516" s="262" t="s">
        <v>2261</v>
      </c>
      <c r="F516" s="262" t="s">
        <v>2261</v>
      </c>
      <c r="G516" s="262" t="s">
        <v>2261</v>
      </c>
      <c r="H516" s="262" t="s">
        <v>2261</v>
      </c>
      <c r="I516" s="262" t="s">
        <v>2261</v>
      </c>
      <c r="J516" s="262" t="s">
        <v>2261</v>
      </c>
      <c r="K516" s="262" t="s">
        <v>2261</v>
      </c>
      <c r="L516" s="262" t="s">
        <v>2261</v>
      </c>
      <c r="M516" s="262" t="s">
        <v>2261</v>
      </c>
      <c r="N516" s="262" t="s">
        <v>2261</v>
      </c>
      <c r="O516" s="262" t="s">
        <v>2261</v>
      </c>
      <c r="P516" s="262" t="s">
        <v>2261</v>
      </c>
      <c r="Q516" s="64">
        <v>2</v>
      </c>
      <c r="R516" s="263"/>
      <c r="S516" s="263"/>
      <c r="T516" s="263"/>
      <c r="U516" s="263"/>
      <c r="V516" s="263"/>
      <c r="W516" s="263"/>
      <c r="X516" s="263"/>
      <c r="Y516" s="263"/>
      <c r="Z516" s="263"/>
      <c r="AA516" s="263"/>
      <c r="AB516" s="263"/>
      <c r="AC516" s="263"/>
      <c r="AD516" s="263"/>
      <c r="AE516" s="263"/>
      <c r="AF516" s="64">
        <v>2</v>
      </c>
      <c r="AG516" s="263"/>
      <c r="AH516" s="263"/>
      <c r="AI516" s="263"/>
      <c r="AJ516" s="263"/>
      <c r="AK516" s="263"/>
      <c r="AL516" s="263"/>
      <c r="AM516" s="263"/>
      <c r="AN516" s="263"/>
      <c r="AO516" s="263"/>
      <c r="AP516" s="263"/>
      <c r="AQ516" s="263"/>
      <c r="AR516" s="263"/>
      <c r="AS516" s="263"/>
      <c r="AT516" s="263"/>
    </row>
    <row r="517" spans="1:46" s="22" customFormat="1" ht="45" customHeight="1" thickTop="1" thickBot="1" x14ac:dyDescent="0.3">
      <c r="A517" s="262" t="s">
        <v>2262</v>
      </c>
      <c r="B517" s="262" t="s">
        <v>2262</v>
      </c>
      <c r="C517" s="262" t="s">
        <v>2262</v>
      </c>
      <c r="D517" s="262" t="s">
        <v>2262</v>
      </c>
      <c r="E517" s="262" t="s">
        <v>2262</v>
      </c>
      <c r="F517" s="262" t="s">
        <v>2262</v>
      </c>
      <c r="G517" s="262" t="s">
        <v>2262</v>
      </c>
      <c r="H517" s="262" t="s">
        <v>2262</v>
      </c>
      <c r="I517" s="262" t="s">
        <v>2262</v>
      </c>
      <c r="J517" s="262" t="s">
        <v>2262</v>
      </c>
      <c r="K517" s="262" t="s">
        <v>2262</v>
      </c>
      <c r="L517" s="262" t="s">
        <v>2262</v>
      </c>
      <c r="M517" s="262" t="s">
        <v>2262</v>
      </c>
      <c r="N517" s="262" t="s">
        <v>2262</v>
      </c>
      <c r="O517" s="262" t="s">
        <v>2262</v>
      </c>
      <c r="P517" s="262" t="s">
        <v>2262</v>
      </c>
      <c r="Q517" s="64">
        <v>2</v>
      </c>
      <c r="R517" s="263"/>
      <c r="S517" s="263"/>
      <c r="T517" s="263"/>
      <c r="U517" s="263"/>
      <c r="V517" s="263"/>
      <c r="W517" s="263"/>
      <c r="X517" s="263"/>
      <c r="Y517" s="263"/>
      <c r="Z517" s="263"/>
      <c r="AA517" s="263"/>
      <c r="AB517" s="263"/>
      <c r="AC517" s="263"/>
      <c r="AD517" s="263"/>
      <c r="AE517" s="263"/>
      <c r="AF517" s="64">
        <v>2</v>
      </c>
      <c r="AG517" s="263"/>
      <c r="AH517" s="263"/>
      <c r="AI517" s="263"/>
      <c r="AJ517" s="263"/>
      <c r="AK517" s="263"/>
      <c r="AL517" s="263"/>
      <c r="AM517" s="263"/>
      <c r="AN517" s="263"/>
      <c r="AO517" s="263"/>
      <c r="AP517" s="263"/>
      <c r="AQ517" s="263"/>
      <c r="AR517" s="263"/>
      <c r="AS517" s="263"/>
      <c r="AT517" s="263"/>
    </row>
    <row r="518" spans="1:46" s="22" customFormat="1" ht="45" customHeight="1" thickTop="1" thickBot="1" x14ac:dyDescent="0.3">
      <c r="A518" s="262" t="s">
        <v>2263</v>
      </c>
      <c r="B518" s="262" t="s">
        <v>2263</v>
      </c>
      <c r="C518" s="262" t="s">
        <v>2263</v>
      </c>
      <c r="D518" s="262" t="s">
        <v>2263</v>
      </c>
      <c r="E518" s="262" t="s">
        <v>2263</v>
      </c>
      <c r="F518" s="262" t="s">
        <v>2263</v>
      </c>
      <c r="G518" s="262" t="s">
        <v>2263</v>
      </c>
      <c r="H518" s="262" t="s">
        <v>2263</v>
      </c>
      <c r="I518" s="262" t="s">
        <v>2263</v>
      </c>
      <c r="J518" s="262" t="s">
        <v>2263</v>
      </c>
      <c r="K518" s="262" t="s">
        <v>2263</v>
      </c>
      <c r="L518" s="262" t="s">
        <v>2263</v>
      </c>
      <c r="M518" s="262" t="s">
        <v>2263</v>
      </c>
      <c r="N518" s="262" t="s">
        <v>2263</v>
      </c>
      <c r="O518" s="262" t="s">
        <v>2263</v>
      </c>
      <c r="P518" s="262" t="s">
        <v>2263</v>
      </c>
      <c r="Q518" s="64">
        <v>2</v>
      </c>
      <c r="R518" s="263"/>
      <c r="S518" s="263"/>
      <c r="T518" s="263"/>
      <c r="U518" s="263"/>
      <c r="V518" s="263"/>
      <c r="W518" s="263"/>
      <c r="X518" s="263"/>
      <c r="Y518" s="263"/>
      <c r="Z518" s="263"/>
      <c r="AA518" s="263"/>
      <c r="AB518" s="263"/>
      <c r="AC518" s="263"/>
      <c r="AD518" s="263"/>
      <c r="AE518" s="263"/>
      <c r="AF518" s="64">
        <v>2</v>
      </c>
      <c r="AG518" s="263"/>
      <c r="AH518" s="263"/>
      <c r="AI518" s="263"/>
      <c r="AJ518" s="263"/>
      <c r="AK518" s="263"/>
      <c r="AL518" s="263"/>
      <c r="AM518" s="263"/>
      <c r="AN518" s="263"/>
      <c r="AO518" s="263"/>
      <c r="AP518" s="263"/>
      <c r="AQ518" s="263"/>
      <c r="AR518" s="263"/>
      <c r="AS518" s="263"/>
      <c r="AT518" s="26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5" t="s">
        <v>2264</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66" t="s">
        <v>45</v>
      </c>
      <c r="AH521" s="266"/>
      <c r="AI521" s="266"/>
      <c r="AJ521" s="266"/>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46</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7" t="s">
        <v>47</v>
      </c>
      <c r="B525" s="267"/>
      <c r="C525" s="267"/>
      <c r="D525" s="267"/>
      <c r="E525" s="267"/>
      <c r="F525" s="267"/>
      <c r="G525" s="267"/>
      <c r="H525" s="267"/>
      <c r="I525" s="267"/>
      <c r="J525" s="267"/>
      <c r="K525" s="267"/>
      <c r="L525" s="267"/>
      <c r="M525" s="267"/>
      <c r="N525" s="267"/>
      <c r="O525" s="267"/>
      <c r="P525" s="267"/>
      <c r="Q525" s="61"/>
      <c r="R525" s="56"/>
      <c r="S525" s="56"/>
      <c r="T525" s="56"/>
      <c r="U525" s="56"/>
      <c r="V525" s="268"/>
      <c r="W525" s="268"/>
      <c r="X525" s="268"/>
      <c r="Y525" s="268"/>
      <c r="Z525" s="268"/>
      <c r="AA525" s="268"/>
      <c r="AB525" s="268"/>
      <c r="AC525" s="268"/>
      <c r="AD525" s="268"/>
      <c r="AE525" s="268"/>
      <c r="AF525" s="61"/>
      <c r="AG525" s="56"/>
      <c r="AH525" s="56"/>
      <c r="AI525" s="56"/>
      <c r="AJ525" s="56"/>
      <c r="AK525" s="268"/>
      <c r="AL525" s="268"/>
      <c r="AM525" s="268"/>
      <c r="AN525" s="268"/>
      <c r="AO525" s="268"/>
      <c r="AP525" s="268"/>
      <c r="AQ525" s="268"/>
      <c r="AR525" s="268"/>
      <c r="AS525" s="268"/>
      <c r="AT525" s="268"/>
    </row>
    <row r="526" spans="1:46" s="22" customFormat="1" ht="45" customHeight="1" thickTop="1" thickBot="1" x14ac:dyDescent="0.3">
      <c r="A526" s="259" t="s">
        <v>25</v>
      </c>
      <c r="B526" s="259"/>
      <c r="C526" s="259"/>
      <c r="D526" s="259"/>
      <c r="E526" s="259"/>
      <c r="F526" s="259"/>
      <c r="G526" s="259"/>
      <c r="H526" s="259"/>
      <c r="I526" s="259"/>
      <c r="J526" s="259"/>
      <c r="K526" s="259"/>
      <c r="L526" s="259"/>
      <c r="M526" s="259"/>
      <c r="N526" s="259"/>
      <c r="O526" s="259"/>
      <c r="P526" s="259"/>
      <c r="Q526" s="62" t="s">
        <v>48</v>
      </c>
      <c r="R526" s="260" t="s">
        <v>49</v>
      </c>
      <c r="S526" s="260"/>
      <c r="T526" s="260"/>
      <c r="U526" s="260"/>
      <c r="V526" s="260"/>
      <c r="W526" s="260"/>
      <c r="X526" s="260"/>
      <c r="Y526" s="260"/>
      <c r="Z526" s="260"/>
      <c r="AA526" s="260"/>
      <c r="AB526" s="260"/>
      <c r="AC526" s="260"/>
      <c r="AD526" s="260"/>
      <c r="AE526" s="260"/>
      <c r="AF526" s="63" t="s">
        <v>48</v>
      </c>
      <c r="AG526" s="261" t="s">
        <v>8</v>
      </c>
      <c r="AH526" s="261"/>
      <c r="AI526" s="261"/>
      <c r="AJ526" s="261"/>
      <c r="AK526" s="261"/>
      <c r="AL526" s="261"/>
      <c r="AM526" s="261"/>
      <c r="AN526" s="261"/>
      <c r="AO526" s="261"/>
      <c r="AP526" s="261"/>
      <c r="AQ526" s="261"/>
      <c r="AR526" s="261"/>
      <c r="AS526" s="261"/>
      <c r="AT526" s="261"/>
    </row>
    <row r="527" spans="1:46" s="22" customFormat="1" ht="45" customHeight="1" thickTop="1" thickBot="1" x14ac:dyDescent="0.3">
      <c r="A527" s="262" t="s">
        <v>2265</v>
      </c>
      <c r="B527" s="262"/>
      <c r="C527" s="262"/>
      <c r="D527" s="262"/>
      <c r="E527" s="262"/>
      <c r="F527" s="262"/>
      <c r="G527" s="262"/>
      <c r="H527" s="262"/>
      <c r="I527" s="262"/>
      <c r="J527" s="262"/>
      <c r="K527" s="262"/>
      <c r="L527" s="262"/>
      <c r="M527" s="262"/>
      <c r="N527" s="262"/>
      <c r="O527" s="262"/>
      <c r="P527" s="262"/>
      <c r="Q527" s="64">
        <v>2</v>
      </c>
      <c r="R527" s="263"/>
      <c r="S527" s="263"/>
      <c r="T527" s="263"/>
      <c r="U527" s="263"/>
      <c r="V527" s="263"/>
      <c r="W527" s="263"/>
      <c r="X527" s="263"/>
      <c r="Y527" s="263"/>
      <c r="Z527" s="263"/>
      <c r="AA527" s="263"/>
      <c r="AB527" s="263"/>
      <c r="AC527" s="263"/>
      <c r="AD527" s="263"/>
      <c r="AE527" s="263"/>
      <c r="AF527" s="64">
        <v>2</v>
      </c>
      <c r="AG527" s="263"/>
      <c r="AH527" s="263"/>
      <c r="AI527" s="263"/>
      <c r="AJ527" s="263"/>
      <c r="AK527" s="263"/>
      <c r="AL527" s="263"/>
      <c r="AM527" s="263"/>
      <c r="AN527" s="263"/>
      <c r="AO527" s="263"/>
      <c r="AP527" s="263"/>
      <c r="AQ527" s="263"/>
      <c r="AR527" s="263"/>
      <c r="AS527" s="263"/>
      <c r="AT527" s="263"/>
    </row>
    <row r="528" spans="1:46" s="22" customFormat="1" ht="45" customHeight="1" thickTop="1" thickBot="1" x14ac:dyDescent="0.3">
      <c r="A528" s="262" t="s">
        <v>2202</v>
      </c>
      <c r="B528" s="262" t="s">
        <v>2202</v>
      </c>
      <c r="C528" s="262" t="s">
        <v>2202</v>
      </c>
      <c r="D528" s="262" t="s">
        <v>2202</v>
      </c>
      <c r="E528" s="262" t="s">
        <v>2202</v>
      </c>
      <c r="F528" s="262" t="s">
        <v>2202</v>
      </c>
      <c r="G528" s="262" t="s">
        <v>2202</v>
      </c>
      <c r="H528" s="262" t="s">
        <v>2202</v>
      </c>
      <c r="I528" s="262" t="s">
        <v>2202</v>
      </c>
      <c r="J528" s="262" t="s">
        <v>2202</v>
      </c>
      <c r="K528" s="262" t="s">
        <v>2202</v>
      </c>
      <c r="L528" s="262" t="s">
        <v>2202</v>
      </c>
      <c r="M528" s="262" t="s">
        <v>2202</v>
      </c>
      <c r="N528" s="262" t="s">
        <v>2202</v>
      </c>
      <c r="O528" s="262" t="s">
        <v>2202</v>
      </c>
      <c r="P528" s="262" t="s">
        <v>2202</v>
      </c>
      <c r="Q528" s="64">
        <v>2</v>
      </c>
      <c r="R528" s="270"/>
      <c r="S528" s="270"/>
      <c r="T528" s="270"/>
      <c r="U528" s="270"/>
      <c r="V528" s="270"/>
      <c r="W528" s="270"/>
      <c r="X528" s="270"/>
      <c r="Y528" s="270"/>
      <c r="Z528" s="270"/>
      <c r="AA528" s="270"/>
      <c r="AB528" s="270"/>
      <c r="AC528" s="270"/>
      <c r="AD528" s="270"/>
      <c r="AE528" s="270"/>
      <c r="AF528" s="64">
        <v>2</v>
      </c>
      <c r="AG528" s="270"/>
      <c r="AH528" s="270"/>
      <c r="AI528" s="270"/>
      <c r="AJ528" s="270"/>
      <c r="AK528" s="270"/>
      <c r="AL528" s="270"/>
      <c r="AM528" s="270"/>
      <c r="AN528" s="270"/>
      <c r="AO528" s="270"/>
      <c r="AP528" s="270"/>
      <c r="AQ528" s="270"/>
      <c r="AR528" s="270"/>
      <c r="AS528" s="270"/>
      <c r="AT528" s="270"/>
    </row>
    <row r="529" spans="1:46" s="22" customFormat="1" ht="45" customHeight="1" thickTop="1" thickBot="1" x14ac:dyDescent="0.3">
      <c r="A529" s="262" t="s">
        <v>2266</v>
      </c>
      <c r="B529" s="262"/>
      <c r="C529" s="262"/>
      <c r="D529" s="262"/>
      <c r="E529" s="262"/>
      <c r="F529" s="262"/>
      <c r="G529" s="262"/>
      <c r="H529" s="262"/>
      <c r="I529" s="262"/>
      <c r="J529" s="262"/>
      <c r="K529" s="262"/>
      <c r="L529" s="262"/>
      <c r="M529" s="262"/>
      <c r="N529" s="262"/>
      <c r="O529" s="262"/>
      <c r="P529" s="262"/>
      <c r="Q529" s="64">
        <v>3</v>
      </c>
      <c r="R529" s="270"/>
      <c r="S529" s="270"/>
      <c r="T529" s="270"/>
      <c r="U529" s="270"/>
      <c r="V529" s="270"/>
      <c r="W529" s="270"/>
      <c r="X529" s="270"/>
      <c r="Y529" s="270"/>
      <c r="Z529" s="270"/>
      <c r="AA529" s="270"/>
      <c r="AB529" s="270"/>
      <c r="AC529" s="270"/>
      <c r="AD529" s="270"/>
      <c r="AE529" s="270"/>
      <c r="AF529" s="64">
        <v>3</v>
      </c>
      <c r="AG529" s="270"/>
      <c r="AH529" s="270"/>
      <c r="AI529" s="270"/>
      <c r="AJ529" s="270"/>
      <c r="AK529" s="270"/>
      <c r="AL529" s="270"/>
      <c r="AM529" s="270"/>
      <c r="AN529" s="270"/>
      <c r="AO529" s="270"/>
      <c r="AP529" s="270"/>
      <c r="AQ529" s="270"/>
      <c r="AR529" s="270"/>
      <c r="AS529" s="270"/>
      <c r="AT529" s="270"/>
    </row>
    <row r="530" spans="1:46" s="22" customFormat="1" ht="45" customHeight="1" thickTop="1" thickBot="1" x14ac:dyDescent="0.3">
      <c r="A530" s="262" t="s">
        <v>2193</v>
      </c>
      <c r="B530" s="262" t="s">
        <v>2193</v>
      </c>
      <c r="C530" s="262" t="s">
        <v>2193</v>
      </c>
      <c r="D530" s="262" t="s">
        <v>2193</v>
      </c>
      <c r="E530" s="262" t="s">
        <v>2193</v>
      </c>
      <c r="F530" s="262" t="s">
        <v>2193</v>
      </c>
      <c r="G530" s="262" t="s">
        <v>2193</v>
      </c>
      <c r="H530" s="262" t="s">
        <v>2193</v>
      </c>
      <c r="I530" s="262" t="s">
        <v>2193</v>
      </c>
      <c r="J530" s="262" t="s">
        <v>2193</v>
      </c>
      <c r="K530" s="262" t="s">
        <v>2193</v>
      </c>
      <c r="L530" s="262" t="s">
        <v>2193</v>
      </c>
      <c r="M530" s="262" t="s">
        <v>2193</v>
      </c>
      <c r="N530" s="262" t="s">
        <v>2193</v>
      </c>
      <c r="O530" s="262" t="s">
        <v>2193</v>
      </c>
      <c r="P530" s="262" t="s">
        <v>2193</v>
      </c>
      <c r="Q530" s="64">
        <v>3</v>
      </c>
      <c r="R530" s="270"/>
      <c r="S530" s="270"/>
      <c r="T530" s="270"/>
      <c r="U530" s="270"/>
      <c r="V530" s="270"/>
      <c r="W530" s="270"/>
      <c r="X530" s="270"/>
      <c r="Y530" s="270"/>
      <c r="Z530" s="270"/>
      <c r="AA530" s="270"/>
      <c r="AB530" s="270"/>
      <c r="AC530" s="270"/>
      <c r="AD530" s="270"/>
      <c r="AE530" s="270"/>
      <c r="AF530" s="64">
        <v>3</v>
      </c>
      <c r="AG530" s="270"/>
      <c r="AH530" s="270"/>
      <c r="AI530" s="270"/>
      <c r="AJ530" s="270"/>
      <c r="AK530" s="270"/>
      <c r="AL530" s="270"/>
      <c r="AM530" s="270"/>
      <c r="AN530" s="270"/>
      <c r="AO530" s="270"/>
      <c r="AP530" s="270"/>
      <c r="AQ530" s="270"/>
      <c r="AR530" s="270"/>
      <c r="AS530" s="270"/>
      <c r="AT530" s="270"/>
    </row>
    <row r="531" spans="1:46" s="22" customFormat="1" ht="45" customHeight="1" thickTop="1" thickBot="1" x14ac:dyDescent="0.3">
      <c r="A531" s="263" t="s">
        <v>2267</v>
      </c>
      <c r="B531" s="263" t="s">
        <v>2267</v>
      </c>
      <c r="C531" s="263" t="s">
        <v>2267</v>
      </c>
      <c r="D531" s="263" t="s">
        <v>2267</v>
      </c>
      <c r="E531" s="263" t="s">
        <v>2267</v>
      </c>
      <c r="F531" s="263" t="s">
        <v>2267</v>
      </c>
      <c r="G531" s="263" t="s">
        <v>2267</v>
      </c>
      <c r="H531" s="263" t="s">
        <v>2267</v>
      </c>
      <c r="I531" s="263" t="s">
        <v>2267</v>
      </c>
      <c r="J531" s="263" t="s">
        <v>2267</v>
      </c>
      <c r="K531" s="263" t="s">
        <v>2267</v>
      </c>
      <c r="L531" s="263" t="s">
        <v>2267</v>
      </c>
      <c r="M531" s="263" t="s">
        <v>2267</v>
      </c>
      <c r="N531" s="263" t="s">
        <v>2267</v>
      </c>
      <c r="O531" s="263" t="s">
        <v>2267</v>
      </c>
      <c r="P531" s="263" t="s">
        <v>2267</v>
      </c>
      <c r="Q531" s="64">
        <v>3</v>
      </c>
      <c r="R531" s="270"/>
      <c r="S531" s="270"/>
      <c r="T531" s="270"/>
      <c r="U531" s="270"/>
      <c r="V531" s="270"/>
      <c r="W531" s="270"/>
      <c r="X531" s="270"/>
      <c r="Y531" s="270"/>
      <c r="Z531" s="270"/>
      <c r="AA531" s="270"/>
      <c r="AB531" s="270"/>
      <c r="AC531" s="270"/>
      <c r="AD531" s="270"/>
      <c r="AE531" s="270"/>
      <c r="AF531" s="64">
        <v>3</v>
      </c>
      <c r="AG531" s="270"/>
      <c r="AH531" s="270"/>
      <c r="AI531" s="270"/>
      <c r="AJ531" s="270"/>
      <c r="AK531" s="270"/>
      <c r="AL531" s="270"/>
      <c r="AM531" s="270"/>
      <c r="AN531" s="270"/>
      <c r="AO531" s="270"/>
      <c r="AP531" s="270"/>
      <c r="AQ531" s="270"/>
      <c r="AR531" s="270"/>
      <c r="AS531" s="270"/>
      <c r="AT531" s="270"/>
    </row>
    <row r="532" spans="1:46" s="22" customFormat="1" ht="45" customHeight="1" thickTop="1" thickBot="1" x14ac:dyDescent="0.3">
      <c r="A532" s="263" t="s">
        <v>2268</v>
      </c>
      <c r="B532" s="263" t="s">
        <v>2268</v>
      </c>
      <c r="C532" s="263" t="s">
        <v>2268</v>
      </c>
      <c r="D532" s="263" t="s">
        <v>2268</v>
      </c>
      <c r="E532" s="263" t="s">
        <v>2268</v>
      </c>
      <c r="F532" s="263" t="s">
        <v>2268</v>
      </c>
      <c r="G532" s="263" t="s">
        <v>2268</v>
      </c>
      <c r="H532" s="263" t="s">
        <v>2268</v>
      </c>
      <c r="I532" s="263" t="s">
        <v>2268</v>
      </c>
      <c r="J532" s="263" t="s">
        <v>2268</v>
      </c>
      <c r="K532" s="263" t="s">
        <v>2268</v>
      </c>
      <c r="L532" s="263" t="s">
        <v>2268</v>
      </c>
      <c r="M532" s="263" t="s">
        <v>2268</v>
      </c>
      <c r="N532" s="263" t="s">
        <v>2268</v>
      </c>
      <c r="O532" s="263" t="s">
        <v>2268</v>
      </c>
      <c r="P532" s="263" t="s">
        <v>2268</v>
      </c>
      <c r="Q532" s="64">
        <v>3</v>
      </c>
      <c r="R532" s="263"/>
      <c r="S532" s="263"/>
      <c r="T532" s="263"/>
      <c r="U532" s="263"/>
      <c r="V532" s="263"/>
      <c r="W532" s="263"/>
      <c r="X532" s="263"/>
      <c r="Y532" s="263"/>
      <c r="Z532" s="263"/>
      <c r="AA532" s="263"/>
      <c r="AB532" s="263"/>
      <c r="AC532" s="263"/>
      <c r="AD532" s="263"/>
      <c r="AE532" s="263"/>
      <c r="AF532" s="64">
        <v>3</v>
      </c>
      <c r="AG532" s="263"/>
      <c r="AH532" s="263"/>
      <c r="AI532" s="263"/>
      <c r="AJ532" s="263"/>
      <c r="AK532" s="263"/>
      <c r="AL532" s="263"/>
      <c r="AM532" s="263"/>
      <c r="AN532" s="263"/>
      <c r="AO532" s="263"/>
      <c r="AP532" s="263"/>
      <c r="AQ532" s="263"/>
      <c r="AR532" s="263"/>
      <c r="AS532" s="263"/>
      <c r="AT532" s="263"/>
    </row>
    <row r="533" spans="1:46" s="22" customFormat="1" ht="45" customHeight="1" thickTop="1" thickBot="1" x14ac:dyDescent="0.3">
      <c r="A533" s="262" t="s">
        <v>2269</v>
      </c>
      <c r="B533" s="262" t="s">
        <v>2269</v>
      </c>
      <c r="C533" s="262" t="s">
        <v>2269</v>
      </c>
      <c r="D533" s="262" t="s">
        <v>2269</v>
      </c>
      <c r="E533" s="262" t="s">
        <v>2269</v>
      </c>
      <c r="F533" s="262" t="s">
        <v>2269</v>
      </c>
      <c r="G533" s="262" t="s">
        <v>2269</v>
      </c>
      <c r="H533" s="262" t="s">
        <v>2269</v>
      </c>
      <c r="I533" s="262" t="s">
        <v>2269</v>
      </c>
      <c r="J533" s="262" t="s">
        <v>2269</v>
      </c>
      <c r="K533" s="262" t="s">
        <v>2269</v>
      </c>
      <c r="L533" s="262" t="s">
        <v>2269</v>
      </c>
      <c r="M533" s="262" t="s">
        <v>2269</v>
      </c>
      <c r="N533" s="262" t="s">
        <v>2269</v>
      </c>
      <c r="O533" s="262" t="s">
        <v>2269</v>
      </c>
      <c r="P533" s="262" t="s">
        <v>2269</v>
      </c>
      <c r="Q533" s="64">
        <v>3</v>
      </c>
      <c r="R533" s="263"/>
      <c r="S533" s="263"/>
      <c r="T533" s="263"/>
      <c r="U533" s="263"/>
      <c r="V533" s="263"/>
      <c r="W533" s="263"/>
      <c r="X533" s="263"/>
      <c r="Y533" s="263"/>
      <c r="Z533" s="263"/>
      <c r="AA533" s="263"/>
      <c r="AB533" s="263"/>
      <c r="AC533" s="263"/>
      <c r="AD533" s="263"/>
      <c r="AE533" s="263"/>
      <c r="AF533" s="64">
        <v>3</v>
      </c>
      <c r="AG533" s="263"/>
      <c r="AH533" s="263"/>
      <c r="AI533" s="263"/>
      <c r="AJ533" s="263"/>
      <c r="AK533" s="263"/>
      <c r="AL533" s="263"/>
      <c r="AM533" s="263"/>
      <c r="AN533" s="263"/>
      <c r="AO533" s="263"/>
      <c r="AP533" s="263"/>
      <c r="AQ533" s="263"/>
      <c r="AR533" s="263"/>
      <c r="AS533" s="263"/>
      <c r="AT533" s="263"/>
    </row>
    <row r="534" spans="1:46" s="22" customFormat="1" ht="45" customHeight="1" thickTop="1" thickBot="1" x14ac:dyDescent="0.3">
      <c r="A534" s="262" t="s">
        <v>2270</v>
      </c>
      <c r="B534" s="262" t="s">
        <v>2270</v>
      </c>
      <c r="C534" s="262" t="s">
        <v>2270</v>
      </c>
      <c r="D534" s="262" t="s">
        <v>2270</v>
      </c>
      <c r="E534" s="262" t="s">
        <v>2270</v>
      </c>
      <c r="F534" s="262" t="s">
        <v>2270</v>
      </c>
      <c r="G534" s="262" t="s">
        <v>2270</v>
      </c>
      <c r="H534" s="262" t="s">
        <v>2270</v>
      </c>
      <c r="I534" s="262" t="s">
        <v>2270</v>
      </c>
      <c r="J534" s="262" t="s">
        <v>2270</v>
      </c>
      <c r="K534" s="262" t="s">
        <v>2270</v>
      </c>
      <c r="L534" s="262" t="s">
        <v>2270</v>
      </c>
      <c r="M534" s="262" t="s">
        <v>2270</v>
      </c>
      <c r="N534" s="262" t="s">
        <v>2270</v>
      </c>
      <c r="O534" s="262" t="s">
        <v>2270</v>
      </c>
      <c r="P534" s="262" t="s">
        <v>2270</v>
      </c>
      <c r="Q534" s="64">
        <v>3</v>
      </c>
      <c r="R534" s="263"/>
      <c r="S534" s="263"/>
      <c r="T534" s="263"/>
      <c r="U534" s="263"/>
      <c r="V534" s="263"/>
      <c r="W534" s="263"/>
      <c r="X534" s="263"/>
      <c r="Y534" s="263"/>
      <c r="Z534" s="263"/>
      <c r="AA534" s="263"/>
      <c r="AB534" s="263"/>
      <c r="AC534" s="263"/>
      <c r="AD534" s="263"/>
      <c r="AE534" s="263"/>
      <c r="AF534" s="64">
        <v>3</v>
      </c>
      <c r="AG534" s="263"/>
      <c r="AH534" s="263"/>
      <c r="AI534" s="263"/>
      <c r="AJ534" s="263"/>
      <c r="AK534" s="263"/>
      <c r="AL534" s="263"/>
      <c r="AM534" s="263"/>
      <c r="AN534" s="263"/>
      <c r="AO534" s="263"/>
      <c r="AP534" s="263"/>
      <c r="AQ534" s="263"/>
      <c r="AR534" s="263"/>
      <c r="AS534" s="263"/>
      <c r="AT534" s="263"/>
    </row>
    <row r="535" spans="1:46" s="22" customFormat="1" ht="45" customHeight="1" thickTop="1" thickBot="1" x14ac:dyDescent="0.3">
      <c r="A535" s="262" t="s">
        <v>2271</v>
      </c>
      <c r="B535" s="262" t="s">
        <v>2271</v>
      </c>
      <c r="C535" s="262" t="s">
        <v>2271</v>
      </c>
      <c r="D535" s="262" t="s">
        <v>2271</v>
      </c>
      <c r="E535" s="262" t="s">
        <v>2271</v>
      </c>
      <c r="F535" s="262" t="s">
        <v>2271</v>
      </c>
      <c r="G535" s="262" t="s">
        <v>2271</v>
      </c>
      <c r="H535" s="262" t="s">
        <v>2271</v>
      </c>
      <c r="I535" s="262" t="s">
        <v>2271</v>
      </c>
      <c r="J535" s="262" t="s">
        <v>2271</v>
      </c>
      <c r="K535" s="262" t="s">
        <v>2271</v>
      </c>
      <c r="L535" s="262" t="s">
        <v>2271</v>
      </c>
      <c r="M535" s="262" t="s">
        <v>2271</v>
      </c>
      <c r="N535" s="262" t="s">
        <v>2271</v>
      </c>
      <c r="O535" s="262" t="s">
        <v>2271</v>
      </c>
      <c r="P535" s="262" t="s">
        <v>2271</v>
      </c>
      <c r="Q535" s="64">
        <v>3</v>
      </c>
      <c r="R535" s="270"/>
      <c r="S535" s="270"/>
      <c r="T535" s="270"/>
      <c r="U535" s="270"/>
      <c r="V535" s="270"/>
      <c r="W535" s="270"/>
      <c r="X535" s="270"/>
      <c r="Y535" s="270"/>
      <c r="Z535" s="270"/>
      <c r="AA535" s="270"/>
      <c r="AB535" s="270"/>
      <c r="AC535" s="270"/>
      <c r="AD535" s="270"/>
      <c r="AE535" s="270"/>
      <c r="AF535" s="64">
        <v>3</v>
      </c>
      <c r="AG535" s="270"/>
      <c r="AH535" s="270"/>
      <c r="AI535" s="270"/>
      <c r="AJ535" s="270"/>
      <c r="AK535" s="270"/>
      <c r="AL535" s="270"/>
      <c r="AM535" s="270"/>
      <c r="AN535" s="270"/>
      <c r="AO535" s="270"/>
      <c r="AP535" s="270"/>
      <c r="AQ535" s="270"/>
      <c r="AR535" s="270"/>
      <c r="AS535" s="270"/>
      <c r="AT535" s="270"/>
    </row>
    <row r="536" spans="1:46" s="22" customFormat="1" ht="45" customHeight="1" thickTop="1" thickBot="1" x14ac:dyDescent="0.3">
      <c r="A536" s="262" t="s">
        <v>2272</v>
      </c>
      <c r="B536" s="262" t="s">
        <v>2272</v>
      </c>
      <c r="C536" s="262" t="s">
        <v>2272</v>
      </c>
      <c r="D536" s="262" t="s">
        <v>2272</v>
      </c>
      <c r="E536" s="262" t="s">
        <v>2272</v>
      </c>
      <c r="F536" s="262" t="s">
        <v>2272</v>
      </c>
      <c r="G536" s="262" t="s">
        <v>2272</v>
      </c>
      <c r="H536" s="262" t="s">
        <v>2272</v>
      </c>
      <c r="I536" s="262" t="s">
        <v>2272</v>
      </c>
      <c r="J536" s="262" t="s">
        <v>2272</v>
      </c>
      <c r="K536" s="262" t="s">
        <v>2272</v>
      </c>
      <c r="L536" s="262" t="s">
        <v>2272</v>
      </c>
      <c r="M536" s="262" t="s">
        <v>2272</v>
      </c>
      <c r="N536" s="262" t="s">
        <v>2272</v>
      </c>
      <c r="O536" s="262" t="s">
        <v>2272</v>
      </c>
      <c r="P536" s="262" t="s">
        <v>2272</v>
      </c>
      <c r="Q536" s="64">
        <v>3</v>
      </c>
      <c r="R536" s="270"/>
      <c r="S536" s="270"/>
      <c r="T536" s="270"/>
      <c r="U536" s="270"/>
      <c r="V536" s="270"/>
      <c r="W536" s="270"/>
      <c r="X536" s="270"/>
      <c r="Y536" s="270"/>
      <c r="Z536" s="270"/>
      <c r="AA536" s="270"/>
      <c r="AB536" s="270"/>
      <c r="AC536" s="270"/>
      <c r="AD536" s="270"/>
      <c r="AE536" s="270"/>
      <c r="AF536" s="64">
        <v>3</v>
      </c>
      <c r="AG536" s="270"/>
      <c r="AH536" s="270"/>
      <c r="AI536" s="270"/>
      <c r="AJ536" s="270"/>
      <c r="AK536" s="270"/>
      <c r="AL536" s="270"/>
      <c r="AM536" s="270"/>
      <c r="AN536" s="270"/>
      <c r="AO536" s="270"/>
      <c r="AP536" s="270"/>
      <c r="AQ536" s="270"/>
      <c r="AR536" s="270"/>
      <c r="AS536" s="270"/>
      <c r="AT536" s="270"/>
    </row>
    <row r="537" spans="1:46" s="22" customFormat="1" ht="45" customHeight="1" thickTop="1" thickBot="1" x14ac:dyDescent="0.3">
      <c r="A537" s="262" t="s">
        <v>2273</v>
      </c>
      <c r="B537" s="262"/>
      <c r="C537" s="262"/>
      <c r="D537" s="262"/>
      <c r="E537" s="262"/>
      <c r="F537" s="262"/>
      <c r="G537" s="262"/>
      <c r="H537" s="262"/>
      <c r="I537" s="262"/>
      <c r="J537" s="262"/>
      <c r="K537" s="262"/>
      <c r="L537" s="262"/>
      <c r="M537" s="262"/>
      <c r="N537" s="262"/>
      <c r="O537" s="262"/>
      <c r="P537" s="262"/>
      <c r="Q537" s="64">
        <v>3</v>
      </c>
      <c r="R537" s="270"/>
      <c r="S537" s="270"/>
      <c r="T537" s="270"/>
      <c r="U537" s="270"/>
      <c r="V537" s="270"/>
      <c r="W537" s="270"/>
      <c r="X537" s="270"/>
      <c r="Y537" s="270"/>
      <c r="Z537" s="270"/>
      <c r="AA537" s="270"/>
      <c r="AB537" s="270"/>
      <c r="AC537" s="270"/>
      <c r="AD537" s="270"/>
      <c r="AE537" s="270"/>
      <c r="AF537" s="64">
        <v>3</v>
      </c>
      <c r="AG537" s="270"/>
      <c r="AH537" s="270"/>
      <c r="AI537" s="270"/>
      <c r="AJ537" s="270"/>
      <c r="AK537" s="270"/>
      <c r="AL537" s="270"/>
      <c r="AM537" s="270"/>
      <c r="AN537" s="270"/>
      <c r="AO537" s="270"/>
      <c r="AP537" s="270"/>
      <c r="AQ537" s="270"/>
      <c r="AR537" s="270"/>
      <c r="AS537" s="270"/>
      <c r="AT537" s="270"/>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1" t="s">
        <v>57</v>
      </c>
      <c r="B539" s="271"/>
      <c r="C539" s="271"/>
      <c r="D539" s="271"/>
      <c r="E539" s="271"/>
      <c r="F539" s="271"/>
      <c r="G539" s="271"/>
      <c r="H539" s="271"/>
      <c r="I539" s="271"/>
      <c r="J539" s="271"/>
      <c r="K539" s="271"/>
      <c r="L539" s="271"/>
      <c r="M539" s="271"/>
      <c r="N539" s="271"/>
      <c r="O539" s="271"/>
      <c r="P539" s="271"/>
      <c r="Q539" s="66" t="s">
        <v>48</v>
      </c>
      <c r="R539" s="272" t="s">
        <v>49</v>
      </c>
      <c r="S539" s="272"/>
      <c r="T539" s="272"/>
      <c r="U539" s="272"/>
      <c r="V539" s="272"/>
      <c r="W539" s="272"/>
      <c r="X539" s="272"/>
      <c r="Y539" s="272"/>
      <c r="Z539" s="272"/>
      <c r="AA539" s="272"/>
      <c r="AB539" s="272"/>
      <c r="AC539" s="272"/>
      <c r="AD539" s="272"/>
      <c r="AE539" s="272"/>
      <c r="AF539" s="67" t="s">
        <v>48</v>
      </c>
      <c r="AG539" s="273" t="s">
        <v>8</v>
      </c>
      <c r="AH539" s="273"/>
      <c r="AI539" s="273"/>
      <c r="AJ539" s="273"/>
      <c r="AK539" s="273"/>
      <c r="AL539" s="273"/>
      <c r="AM539" s="273"/>
      <c r="AN539" s="273"/>
      <c r="AO539" s="273"/>
      <c r="AP539" s="273"/>
      <c r="AQ539" s="273"/>
      <c r="AR539" s="273"/>
      <c r="AS539" s="273"/>
      <c r="AT539" s="273"/>
    </row>
    <row r="540" spans="1:46" s="22" customFormat="1" ht="45" customHeight="1" thickTop="1" thickBot="1" x14ac:dyDescent="0.3">
      <c r="A540" s="262" t="s">
        <v>1298</v>
      </c>
      <c r="B540" s="262" t="s">
        <v>1298</v>
      </c>
      <c r="C540" s="262" t="s">
        <v>1298</v>
      </c>
      <c r="D540" s="262" t="s">
        <v>1298</v>
      </c>
      <c r="E540" s="262" t="s">
        <v>1298</v>
      </c>
      <c r="F540" s="262" t="s">
        <v>1298</v>
      </c>
      <c r="G540" s="262" t="s">
        <v>1298</v>
      </c>
      <c r="H540" s="262" t="s">
        <v>1298</v>
      </c>
      <c r="I540" s="262" t="s">
        <v>1298</v>
      </c>
      <c r="J540" s="262" t="s">
        <v>1298</v>
      </c>
      <c r="K540" s="262" t="s">
        <v>1298</v>
      </c>
      <c r="L540" s="262" t="s">
        <v>1298</v>
      </c>
      <c r="M540" s="262" t="s">
        <v>1298</v>
      </c>
      <c r="N540" s="262" t="s">
        <v>1298</v>
      </c>
      <c r="O540" s="262" t="s">
        <v>1298</v>
      </c>
      <c r="P540" s="262" t="s">
        <v>1298</v>
      </c>
      <c r="Q540" s="64">
        <v>2</v>
      </c>
      <c r="R540" s="263"/>
      <c r="S540" s="263"/>
      <c r="T540" s="263"/>
      <c r="U540" s="263"/>
      <c r="V540" s="263"/>
      <c r="W540" s="263"/>
      <c r="X540" s="263"/>
      <c r="Y540" s="263"/>
      <c r="Z540" s="263"/>
      <c r="AA540" s="263"/>
      <c r="AB540" s="263"/>
      <c r="AC540" s="263"/>
      <c r="AD540" s="263"/>
      <c r="AE540" s="263"/>
      <c r="AF540" s="64">
        <v>2</v>
      </c>
      <c r="AG540" s="263"/>
      <c r="AH540" s="263"/>
      <c r="AI540" s="263"/>
      <c r="AJ540" s="263"/>
      <c r="AK540" s="263"/>
      <c r="AL540" s="263"/>
      <c r="AM540" s="263"/>
      <c r="AN540" s="263"/>
      <c r="AO540" s="263"/>
      <c r="AP540" s="263"/>
      <c r="AQ540" s="263"/>
      <c r="AR540" s="263"/>
      <c r="AS540" s="263"/>
      <c r="AT540" s="263"/>
    </row>
    <row r="541" spans="1:46" s="22" customFormat="1" ht="45" customHeight="1" thickTop="1" thickBot="1" x14ac:dyDescent="0.3">
      <c r="A541" s="262" t="s">
        <v>1299</v>
      </c>
      <c r="B541" s="262" t="s">
        <v>1299</v>
      </c>
      <c r="C541" s="262" t="s">
        <v>1299</v>
      </c>
      <c r="D541" s="262" t="s">
        <v>1299</v>
      </c>
      <c r="E541" s="262" t="s">
        <v>1299</v>
      </c>
      <c r="F541" s="262" t="s">
        <v>1299</v>
      </c>
      <c r="G541" s="262" t="s">
        <v>1299</v>
      </c>
      <c r="H541" s="262" t="s">
        <v>1299</v>
      </c>
      <c r="I541" s="262" t="s">
        <v>1299</v>
      </c>
      <c r="J541" s="262" t="s">
        <v>1299</v>
      </c>
      <c r="K541" s="262" t="s">
        <v>1299</v>
      </c>
      <c r="L541" s="262" t="s">
        <v>1299</v>
      </c>
      <c r="M541" s="262" t="s">
        <v>1299</v>
      </c>
      <c r="N541" s="262" t="s">
        <v>1299</v>
      </c>
      <c r="O541" s="262" t="s">
        <v>1299</v>
      </c>
      <c r="P541" s="262" t="s">
        <v>1299</v>
      </c>
      <c r="Q541" s="64">
        <v>2</v>
      </c>
      <c r="R541" s="270"/>
      <c r="S541" s="270"/>
      <c r="T541" s="270"/>
      <c r="U541" s="270"/>
      <c r="V541" s="270"/>
      <c r="W541" s="270"/>
      <c r="X541" s="270"/>
      <c r="Y541" s="270"/>
      <c r="Z541" s="270"/>
      <c r="AA541" s="270"/>
      <c r="AB541" s="270"/>
      <c r="AC541" s="270"/>
      <c r="AD541" s="270"/>
      <c r="AE541" s="270"/>
      <c r="AF541" s="64">
        <v>2</v>
      </c>
      <c r="AG541" s="270"/>
      <c r="AH541" s="270"/>
      <c r="AI541" s="270"/>
      <c r="AJ541" s="270"/>
      <c r="AK541" s="270"/>
      <c r="AL541" s="270"/>
      <c r="AM541" s="270"/>
      <c r="AN541" s="270"/>
      <c r="AO541" s="270"/>
      <c r="AP541" s="270"/>
      <c r="AQ541" s="270"/>
      <c r="AR541" s="270"/>
      <c r="AS541" s="270"/>
      <c r="AT541" s="270"/>
    </row>
    <row r="542" spans="1:46" s="22" customFormat="1" ht="45" customHeight="1" thickTop="1" thickBot="1" x14ac:dyDescent="0.3">
      <c r="A542" s="262" t="s">
        <v>1300</v>
      </c>
      <c r="B542" s="262" t="s">
        <v>1300</v>
      </c>
      <c r="C542" s="262" t="s">
        <v>1300</v>
      </c>
      <c r="D542" s="262" t="s">
        <v>1300</v>
      </c>
      <c r="E542" s="262" t="s">
        <v>1300</v>
      </c>
      <c r="F542" s="262" t="s">
        <v>1300</v>
      </c>
      <c r="G542" s="262" t="s">
        <v>1300</v>
      </c>
      <c r="H542" s="262" t="s">
        <v>1300</v>
      </c>
      <c r="I542" s="262" t="s">
        <v>1300</v>
      </c>
      <c r="J542" s="262" t="s">
        <v>1300</v>
      </c>
      <c r="K542" s="262" t="s">
        <v>1300</v>
      </c>
      <c r="L542" s="262" t="s">
        <v>1300</v>
      </c>
      <c r="M542" s="262" t="s">
        <v>1300</v>
      </c>
      <c r="N542" s="262" t="s">
        <v>1300</v>
      </c>
      <c r="O542" s="262" t="s">
        <v>1300</v>
      </c>
      <c r="P542" s="262" t="s">
        <v>1300</v>
      </c>
      <c r="Q542" s="64">
        <v>2</v>
      </c>
      <c r="R542" s="263"/>
      <c r="S542" s="263"/>
      <c r="T542" s="263"/>
      <c r="U542" s="263"/>
      <c r="V542" s="263"/>
      <c r="W542" s="263"/>
      <c r="X542" s="263"/>
      <c r="Y542" s="263"/>
      <c r="Z542" s="263"/>
      <c r="AA542" s="263"/>
      <c r="AB542" s="263"/>
      <c r="AC542" s="263"/>
      <c r="AD542" s="263"/>
      <c r="AE542" s="263"/>
      <c r="AF542" s="64">
        <v>2</v>
      </c>
      <c r="AG542" s="263"/>
      <c r="AH542" s="263"/>
      <c r="AI542" s="263"/>
      <c r="AJ542" s="263"/>
      <c r="AK542" s="263"/>
      <c r="AL542" s="263"/>
      <c r="AM542" s="263"/>
      <c r="AN542" s="263"/>
      <c r="AO542" s="263"/>
      <c r="AP542" s="263"/>
      <c r="AQ542" s="263"/>
      <c r="AR542" s="263"/>
      <c r="AS542" s="263"/>
      <c r="AT542" s="263"/>
    </row>
    <row r="543" spans="1:46" s="22" customFormat="1" ht="45" customHeight="1" thickTop="1" thickBot="1" x14ac:dyDescent="0.3">
      <c r="A543" s="262" t="s">
        <v>1301</v>
      </c>
      <c r="B543" s="262" t="s">
        <v>1301</v>
      </c>
      <c r="C543" s="262" t="s">
        <v>1301</v>
      </c>
      <c r="D543" s="262" t="s">
        <v>1301</v>
      </c>
      <c r="E543" s="262" t="s">
        <v>1301</v>
      </c>
      <c r="F543" s="262" t="s">
        <v>1301</v>
      </c>
      <c r="G543" s="262" t="s">
        <v>1301</v>
      </c>
      <c r="H543" s="262" t="s">
        <v>1301</v>
      </c>
      <c r="I543" s="262" t="s">
        <v>1301</v>
      </c>
      <c r="J543" s="262" t="s">
        <v>1301</v>
      </c>
      <c r="K543" s="262" t="s">
        <v>1301</v>
      </c>
      <c r="L543" s="262" t="s">
        <v>1301</v>
      </c>
      <c r="M543" s="262" t="s">
        <v>1301</v>
      </c>
      <c r="N543" s="262" t="s">
        <v>1301</v>
      </c>
      <c r="O543" s="262" t="s">
        <v>1301</v>
      </c>
      <c r="P543" s="262" t="s">
        <v>1301</v>
      </c>
      <c r="Q543" s="64">
        <v>2</v>
      </c>
      <c r="R543" s="263"/>
      <c r="S543" s="263"/>
      <c r="T543" s="263"/>
      <c r="U543" s="263"/>
      <c r="V543" s="263"/>
      <c r="W543" s="263"/>
      <c r="X543" s="263"/>
      <c r="Y543" s="263"/>
      <c r="Z543" s="263"/>
      <c r="AA543" s="263"/>
      <c r="AB543" s="263"/>
      <c r="AC543" s="263"/>
      <c r="AD543" s="263"/>
      <c r="AE543" s="263"/>
      <c r="AF543" s="64">
        <v>2</v>
      </c>
      <c r="AG543" s="263"/>
      <c r="AH543" s="263"/>
      <c r="AI543" s="263"/>
      <c r="AJ543" s="263"/>
      <c r="AK543" s="263"/>
      <c r="AL543" s="263"/>
      <c r="AM543" s="263"/>
      <c r="AN543" s="263"/>
      <c r="AO543" s="263"/>
      <c r="AP543" s="263"/>
      <c r="AQ543" s="263"/>
      <c r="AR543" s="263"/>
      <c r="AS543" s="263"/>
      <c r="AT543" s="263"/>
    </row>
    <row r="544" spans="1:46" s="22" customFormat="1" ht="45" customHeight="1" thickTop="1" thickBot="1" x14ac:dyDescent="0.3">
      <c r="A544" s="262" t="s">
        <v>2274</v>
      </c>
      <c r="B544" s="262" t="s">
        <v>2274</v>
      </c>
      <c r="C544" s="262" t="s">
        <v>2274</v>
      </c>
      <c r="D544" s="262" t="s">
        <v>2274</v>
      </c>
      <c r="E544" s="262" t="s">
        <v>2274</v>
      </c>
      <c r="F544" s="262" t="s">
        <v>2274</v>
      </c>
      <c r="G544" s="262" t="s">
        <v>2274</v>
      </c>
      <c r="H544" s="262" t="s">
        <v>2274</v>
      </c>
      <c r="I544" s="262" t="s">
        <v>2274</v>
      </c>
      <c r="J544" s="262" t="s">
        <v>2274</v>
      </c>
      <c r="K544" s="262" t="s">
        <v>2274</v>
      </c>
      <c r="L544" s="262" t="s">
        <v>2274</v>
      </c>
      <c r="M544" s="262" t="s">
        <v>2274</v>
      </c>
      <c r="N544" s="262" t="s">
        <v>2274</v>
      </c>
      <c r="O544" s="262" t="s">
        <v>2274</v>
      </c>
      <c r="P544" s="262" t="s">
        <v>2274</v>
      </c>
      <c r="Q544" s="64">
        <v>2</v>
      </c>
      <c r="R544" s="263"/>
      <c r="S544" s="263"/>
      <c r="T544" s="263"/>
      <c r="U544" s="263"/>
      <c r="V544" s="263"/>
      <c r="W544" s="263"/>
      <c r="X544" s="263"/>
      <c r="Y544" s="263"/>
      <c r="Z544" s="263"/>
      <c r="AA544" s="263"/>
      <c r="AB544" s="263"/>
      <c r="AC544" s="263"/>
      <c r="AD544" s="263"/>
      <c r="AE544" s="263"/>
      <c r="AF544" s="64">
        <v>2</v>
      </c>
      <c r="AG544" s="263"/>
      <c r="AH544" s="263"/>
      <c r="AI544" s="263"/>
      <c r="AJ544" s="263"/>
      <c r="AK544" s="263"/>
      <c r="AL544" s="263"/>
      <c r="AM544" s="263"/>
      <c r="AN544" s="263"/>
      <c r="AO544" s="263"/>
      <c r="AP544" s="263"/>
      <c r="AQ544" s="263"/>
      <c r="AR544" s="263"/>
      <c r="AS544" s="263"/>
      <c r="AT544" s="26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5" t="s">
        <v>2275</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66" t="s">
        <v>45</v>
      </c>
      <c r="AH547" s="266"/>
      <c r="AI547" s="266"/>
      <c r="AJ547" s="26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46</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7" t="s">
        <v>47</v>
      </c>
      <c r="B551" s="267"/>
      <c r="C551" s="267"/>
      <c r="D551" s="267"/>
      <c r="E551" s="267"/>
      <c r="F551" s="267"/>
      <c r="G551" s="267"/>
      <c r="H551" s="267"/>
      <c r="I551" s="267"/>
      <c r="J551" s="267"/>
      <c r="K551" s="267"/>
      <c r="L551" s="267"/>
      <c r="M551" s="267"/>
      <c r="N551" s="267"/>
      <c r="O551" s="267"/>
      <c r="P551" s="267"/>
      <c r="Q551" s="61"/>
      <c r="R551" s="56"/>
      <c r="S551" s="56"/>
      <c r="T551" s="56"/>
      <c r="U551" s="56"/>
      <c r="V551" s="268"/>
      <c r="W551" s="268"/>
      <c r="X551" s="268"/>
      <c r="Y551" s="268"/>
      <c r="Z551" s="268"/>
      <c r="AA551" s="268"/>
      <c r="AB551" s="268"/>
      <c r="AC551" s="268"/>
      <c r="AD551" s="268"/>
      <c r="AE551" s="268"/>
      <c r="AF551" s="61"/>
      <c r="AG551" s="56"/>
      <c r="AH551" s="56"/>
      <c r="AI551" s="56"/>
      <c r="AJ551" s="56"/>
      <c r="AK551" s="268"/>
      <c r="AL551" s="268"/>
      <c r="AM551" s="268"/>
      <c r="AN551" s="268"/>
      <c r="AO551" s="268"/>
      <c r="AP551" s="268"/>
      <c r="AQ551" s="268"/>
      <c r="AR551" s="268"/>
      <c r="AS551" s="268"/>
      <c r="AT551" s="268"/>
    </row>
    <row r="552" spans="1:46" s="22" customFormat="1" ht="45" customHeight="1" thickTop="1" thickBot="1" x14ac:dyDescent="0.3">
      <c r="A552" s="259" t="s">
        <v>25</v>
      </c>
      <c r="B552" s="259"/>
      <c r="C552" s="259"/>
      <c r="D552" s="259"/>
      <c r="E552" s="259"/>
      <c r="F552" s="259"/>
      <c r="G552" s="259"/>
      <c r="H552" s="259"/>
      <c r="I552" s="259"/>
      <c r="J552" s="259"/>
      <c r="K552" s="259"/>
      <c r="L552" s="259"/>
      <c r="M552" s="259"/>
      <c r="N552" s="259"/>
      <c r="O552" s="259"/>
      <c r="P552" s="259"/>
      <c r="Q552" s="62" t="s">
        <v>48</v>
      </c>
      <c r="R552" s="260" t="s">
        <v>49</v>
      </c>
      <c r="S552" s="260"/>
      <c r="T552" s="260"/>
      <c r="U552" s="260"/>
      <c r="V552" s="260"/>
      <c r="W552" s="260"/>
      <c r="X552" s="260"/>
      <c r="Y552" s="260"/>
      <c r="Z552" s="260"/>
      <c r="AA552" s="260"/>
      <c r="AB552" s="260"/>
      <c r="AC552" s="260"/>
      <c r="AD552" s="260"/>
      <c r="AE552" s="260"/>
      <c r="AF552" s="63" t="s">
        <v>48</v>
      </c>
      <c r="AG552" s="261" t="s">
        <v>8</v>
      </c>
      <c r="AH552" s="261"/>
      <c r="AI552" s="261"/>
      <c r="AJ552" s="261"/>
      <c r="AK552" s="261"/>
      <c r="AL552" s="261"/>
      <c r="AM552" s="261"/>
      <c r="AN552" s="261"/>
      <c r="AO552" s="261"/>
      <c r="AP552" s="261"/>
      <c r="AQ552" s="261"/>
      <c r="AR552" s="261"/>
      <c r="AS552" s="261"/>
      <c r="AT552" s="261"/>
    </row>
    <row r="553" spans="1:46" s="22" customFormat="1" ht="45" customHeight="1" thickTop="1" thickBot="1" x14ac:dyDescent="0.3">
      <c r="A553" s="262" t="s">
        <v>890</v>
      </c>
      <c r="B553" s="262" t="s">
        <v>890</v>
      </c>
      <c r="C553" s="262" t="s">
        <v>890</v>
      </c>
      <c r="D553" s="262" t="s">
        <v>890</v>
      </c>
      <c r="E553" s="262" t="s">
        <v>890</v>
      </c>
      <c r="F553" s="262" t="s">
        <v>890</v>
      </c>
      <c r="G553" s="262" t="s">
        <v>890</v>
      </c>
      <c r="H553" s="262" t="s">
        <v>890</v>
      </c>
      <c r="I553" s="262" t="s">
        <v>890</v>
      </c>
      <c r="J553" s="262" t="s">
        <v>890</v>
      </c>
      <c r="K553" s="262" t="s">
        <v>890</v>
      </c>
      <c r="L553" s="262" t="s">
        <v>890</v>
      </c>
      <c r="M553" s="262" t="s">
        <v>890</v>
      </c>
      <c r="N553" s="262" t="s">
        <v>890</v>
      </c>
      <c r="O553" s="262" t="s">
        <v>890</v>
      </c>
      <c r="P553" s="262" t="s">
        <v>890</v>
      </c>
      <c r="Q553" s="64">
        <v>3</v>
      </c>
      <c r="R553" s="263" t="s">
        <v>1943</v>
      </c>
      <c r="S553" s="263"/>
      <c r="T553" s="263"/>
      <c r="U553" s="263"/>
      <c r="V553" s="263"/>
      <c r="W553" s="263"/>
      <c r="X553" s="263"/>
      <c r="Y553" s="263"/>
      <c r="Z553" s="263"/>
      <c r="AA553" s="263"/>
      <c r="AB553" s="263"/>
      <c r="AC553" s="263"/>
      <c r="AD553" s="263"/>
      <c r="AE553" s="263"/>
      <c r="AF553" s="64">
        <v>3</v>
      </c>
      <c r="AG553" s="263"/>
      <c r="AH553" s="263"/>
      <c r="AI553" s="263"/>
      <c r="AJ553" s="263"/>
      <c r="AK553" s="263"/>
      <c r="AL553" s="263"/>
      <c r="AM553" s="263"/>
      <c r="AN553" s="263"/>
      <c r="AO553" s="263"/>
      <c r="AP553" s="263"/>
      <c r="AQ553" s="263"/>
      <c r="AR553" s="263"/>
      <c r="AS553" s="263"/>
      <c r="AT553" s="263"/>
    </row>
    <row r="554" spans="1:46" s="22" customFormat="1" ht="45" customHeight="1" thickTop="1" thickBot="1" x14ac:dyDescent="0.3">
      <c r="A554" s="262" t="s">
        <v>891</v>
      </c>
      <c r="B554" s="262" t="s">
        <v>891</v>
      </c>
      <c r="C554" s="262" t="s">
        <v>891</v>
      </c>
      <c r="D554" s="262" t="s">
        <v>891</v>
      </c>
      <c r="E554" s="262" t="s">
        <v>891</v>
      </c>
      <c r="F554" s="262" t="s">
        <v>891</v>
      </c>
      <c r="G554" s="262" t="s">
        <v>891</v>
      </c>
      <c r="H554" s="262" t="s">
        <v>891</v>
      </c>
      <c r="I554" s="262" t="s">
        <v>891</v>
      </c>
      <c r="J554" s="262" t="s">
        <v>891</v>
      </c>
      <c r="K554" s="262" t="s">
        <v>891</v>
      </c>
      <c r="L554" s="262" t="s">
        <v>891</v>
      </c>
      <c r="M554" s="262" t="s">
        <v>891</v>
      </c>
      <c r="N554" s="262" t="s">
        <v>891</v>
      </c>
      <c r="O554" s="262" t="s">
        <v>891</v>
      </c>
      <c r="P554" s="262" t="s">
        <v>891</v>
      </c>
      <c r="Q554" s="64">
        <v>3</v>
      </c>
      <c r="R554" s="270"/>
      <c r="S554" s="270"/>
      <c r="T554" s="270"/>
      <c r="U554" s="270"/>
      <c r="V554" s="270"/>
      <c r="W554" s="270"/>
      <c r="X554" s="270"/>
      <c r="Y554" s="270"/>
      <c r="Z554" s="270"/>
      <c r="AA554" s="270"/>
      <c r="AB554" s="270"/>
      <c r="AC554" s="270"/>
      <c r="AD554" s="270"/>
      <c r="AE554" s="270"/>
      <c r="AF554" s="64">
        <v>3</v>
      </c>
      <c r="AG554" s="270"/>
      <c r="AH554" s="270"/>
      <c r="AI554" s="270"/>
      <c r="AJ554" s="270"/>
      <c r="AK554" s="270"/>
      <c r="AL554" s="270"/>
      <c r="AM554" s="270"/>
      <c r="AN554" s="270"/>
      <c r="AO554" s="270"/>
      <c r="AP554" s="270"/>
      <c r="AQ554" s="270"/>
      <c r="AR554" s="270"/>
      <c r="AS554" s="270"/>
      <c r="AT554" s="270"/>
    </row>
    <row r="555" spans="1:46" s="22" customFormat="1" ht="45" customHeight="1" thickTop="1" thickBot="1" x14ac:dyDescent="0.3">
      <c r="A555" s="262" t="s">
        <v>2276</v>
      </c>
      <c r="B555" s="262" t="s">
        <v>2276</v>
      </c>
      <c r="C555" s="262" t="s">
        <v>2276</v>
      </c>
      <c r="D555" s="262" t="s">
        <v>2276</v>
      </c>
      <c r="E555" s="262" t="s">
        <v>2276</v>
      </c>
      <c r="F555" s="262" t="s">
        <v>2276</v>
      </c>
      <c r="G555" s="262" t="s">
        <v>2276</v>
      </c>
      <c r="H555" s="262" t="s">
        <v>2276</v>
      </c>
      <c r="I555" s="262" t="s">
        <v>2276</v>
      </c>
      <c r="J555" s="262" t="s">
        <v>2276</v>
      </c>
      <c r="K555" s="262" t="s">
        <v>2276</v>
      </c>
      <c r="L555" s="262" t="s">
        <v>2276</v>
      </c>
      <c r="M555" s="262" t="s">
        <v>2276</v>
      </c>
      <c r="N555" s="262" t="s">
        <v>2276</v>
      </c>
      <c r="O555" s="262" t="s">
        <v>2276</v>
      </c>
      <c r="P555" s="262" t="s">
        <v>2276</v>
      </c>
      <c r="Q555" s="64">
        <v>3</v>
      </c>
      <c r="R555" s="270"/>
      <c r="S555" s="270"/>
      <c r="T555" s="270"/>
      <c r="U555" s="270"/>
      <c r="V555" s="270"/>
      <c r="W555" s="270"/>
      <c r="X555" s="270"/>
      <c r="Y555" s="270"/>
      <c r="Z555" s="270"/>
      <c r="AA555" s="270"/>
      <c r="AB555" s="270"/>
      <c r="AC555" s="270"/>
      <c r="AD555" s="270"/>
      <c r="AE555" s="270"/>
      <c r="AF555" s="64">
        <v>3</v>
      </c>
      <c r="AG555" s="270"/>
      <c r="AH555" s="270"/>
      <c r="AI555" s="270"/>
      <c r="AJ555" s="270"/>
      <c r="AK555" s="270"/>
      <c r="AL555" s="270"/>
      <c r="AM555" s="270"/>
      <c r="AN555" s="270"/>
      <c r="AO555" s="270"/>
      <c r="AP555" s="270"/>
      <c r="AQ555" s="270"/>
      <c r="AR555" s="270"/>
      <c r="AS555" s="270"/>
      <c r="AT555" s="270"/>
    </row>
    <row r="556" spans="1:46" s="22" customFormat="1" ht="45" customHeight="1" thickTop="1" thickBot="1" x14ac:dyDescent="0.3">
      <c r="A556" s="262" t="s">
        <v>2277</v>
      </c>
      <c r="B556" s="262" t="s">
        <v>2277</v>
      </c>
      <c r="C556" s="262" t="s">
        <v>2277</v>
      </c>
      <c r="D556" s="262" t="s">
        <v>2277</v>
      </c>
      <c r="E556" s="262" t="s">
        <v>2277</v>
      </c>
      <c r="F556" s="262" t="s">
        <v>2277</v>
      </c>
      <c r="G556" s="262" t="s">
        <v>2277</v>
      </c>
      <c r="H556" s="262" t="s">
        <v>2277</v>
      </c>
      <c r="I556" s="262" t="s">
        <v>2277</v>
      </c>
      <c r="J556" s="262" t="s">
        <v>2277</v>
      </c>
      <c r="K556" s="262" t="s">
        <v>2277</v>
      </c>
      <c r="L556" s="262" t="s">
        <v>2277</v>
      </c>
      <c r="M556" s="262" t="s">
        <v>2277</v>
      </c>
      <c r="N556" s="262" t="s">
        <v>2277</v>
      </c>
      <c r="O556" s="262" t="s">
        <v>2277</v>
      </c>
      <c r="P556" s="262" t="s">
        <v>2277</v>
      </c>
      <c r="Q556" s="64">
        <v>3</v>
      </c>
      <c r="R556" s="270"/>
      <c r="S556" s="270"/>
      <c r="T556" s="270"/>
      <c r="U556" s="270"/>
      <c r="V556" s="270"/>
      <c r="W556" s="270"/>
      <c r="X556" s="270"/>
      <c r="Y556" s="270"/>
      <c r="Z556" s="270"/>
      <c r="AA556" s="270"/>
      <c r="AB556" s="270"/>
      <c r="AC556" s="270"/>
      <c r="AD556" s="270"/>
      <c r="AE556" s="270"/>
      <c r="AF556" s="64">
        <v>3</v>
      </c>
      <c r="AG556" s="270"/>
      <c r="AH556" s="270"/>
      <c r="AI556" s="270"/>
      <c r="AJ556" s="270"/>
      <c r="AK556" s="270"/>
      <c r="AL556" s="270"/>
      <c r="AM556" s="270"/>
      <c r="AN556" s="270"/>
      <c r="AO556" s="270"/>
      <c r="AP556" s="270"/>
      <c r="AQ556" s="270"/>
      <c r="AR556" s="270"/>
      <c r="AS556" s="270"/>
      <c r="AT556" s="270"/>
    </row>
    <row r="557" spans="1:46" s="22" customFormat="1" ht="45" customHeight="1" thickTop="1" thickBot="1" x14ac:dyDescent="0.3">
      <c r="A557" s="263" t="s">
        <v>2278</v>
      </c>
      <c r="B557" s="263" t="s">
        <v>2278</v>
      </c>
      <c r="C557" s="263" t="s">
        <v>2278</v>
      </c>
      <c r="D557" s="263" t="s">
        <v>2278</v>
      </c>
      <c r="E557" s="263" t="s">
        <v>2278</v>
      </c>
      <c r="F557" s="263" t="s">
        <v>2278</v>
      </c>
      <c r="G557" s="263" t="s">
        <v>2278</v>
      </c>
      <c r="H557" s="263" t="s">
        <v>2278</v>
      </c>
      <c r="I557" s="263" t="s">
        <v>2278</v>
      </c>
      <c r="J557" s="263" t="s">
        <v>2278</v>
      </c>
      <c r="K557" s="263" t="s">
        <v>2278</v>
      </c>
      <c r="L557" s="263" t="s">
        <v>2278</v>
      </c>
      <c r="M557" s="263" t="s">
        <v>2278</v>
      </c>
      <c r="N557" s="263" t="s">
        <v>2278</v>
      </c>
      <c r="O557" s="263" t="s">
        <v>2278</v>
      </c>
      <c r="P557" s="263" t="s">
        <v>2278</v>
      </c>
      <c r="Q557" s="64">
        <v>3</v>
      </c>
      <c r="R557" s="270"/>
      <c r="S557" s="270"/>
      <c r="T557" s="270"/>
      <c r="U557" s="270"/>
      <c r="V557" s="270"/>
      <c r="W557" s="270"/>
      <c r="X557" s="270"/>
      <c r="Y557" s="270"/>
      <c r="Z557" s="270"/>
      <c r="AA557" s="270"/>
      <c r="AB557" s="270"/>
      <c r="AC557" s="270"/>
      <c r="AD557" s="270"/>
      <c r="AE557" s="270"/>
      <c r="AF557" s="64">
        <v>3</v>
      </c>
      <c r="AG557" s="270"/>
      <c r="AH557" s="270"/>
      <c r="AI557" s="270"/>
      <c r="AJ557" s="270"/>
      <c r="AK557" s="270"/>
      <c r="AL557" s="270"/>
      <c r="AM557" s="270"/>
      <c r="AN557" s="270"/>
      <c r="AO557" s="270"/>
      <c r="AP557" s="270"/>
      <c r="AQ557" s="270"/>
      <c r="AR557" s="270"/>
      <c r="AS557" s="270"/>
      <c r="AT557" s="270"/>
    </row>
    <row r="558" spans="1:46" s="22" customFormat="1" ht="45" customHeight="1" thickTop="1" thickBot="1" x14ac:dyDescent="0.3">
      <c r="A558" s="263" t="s">
        <v>2279</v>
      </c>
      <c r="B558" s="263" t="s">
        <v>2279</v>
      </c>
      <c r="C558" s="263" t="s">
        <v>2279</v>
      </c>
      <c r="D558" s="263" t="s">
        <v>2279</v>
      </c>
      <c r="E558" s="263" t="s">
        <v>2279</v>
      </c>
      <c r="F558" s="263" t="s">
        <v>2279</v>
      </c>
      <c r="G558" s="263" t="s">
        <v>2279</v>
      </c>
      <c r="H558" s="263" t="s">
        <v>2279</v>
      </c>
      <c r="I558" s="263" t="s">
        <v>2279</v>
      </c>
      <c r="J558" s="263" t="s">
        <v>2279</v>
      </c>
      <c r="K558" s="263" t="s">
        <v>2279</v>
      </c>
      <c r="L558" s="263" t="s">
        <v>2279</v>
      </c>
      <c r="M558" s="263" t="s">
        <v>2279</v>
      </c>
      <c r="N558" s="263" t="s">
        <v>2279</v>
      </c>
      <c r="O558" s="263" t="s">
        <v>2279</v>
      </c>
      <c r="P558" s="263" t="s">
        <v>2279</v>
      </c>
      <c r="Q558" s="64">
        <v>3</v>
      </c>
      <c r="R558" s="263"/>
      <c r="S558" s="263"/>
      <c r="T558" s="263"/>
      <c r="U558" s="263"/>
      <c r="V558" s="263"/>
      <c r="W558" s="263"/>
      <c r="X558" s="263"/>
      <c r="Y558" s="263"/>
      <c r="Z558" s="263"/>
      <c r="AA558" s="263"/>
      <c r="AB558" s="263"/>
      <c r="AC558" s="263"/>
      <c r="AD558" s="263"/>
      <c r="AE558" s="263"/>
      <c r="AF558" s="64">
        <v>3</v>
      </c>
      <c r="AG558" s="263"/>
      <c r="AH558" s="263"/>
      <c r="AI558" s="263"/>
      <c r="AJ558" s="263"/>
      <c r="AK558" s="263"/>
      <c r="AL558" s="263"/>
      <c r="AM558" s="263"/>
      <c r="AN558" s="263"/>
      <c r="AO558" s="263"/>
      <c r="AP558" s="263"/>
      <c r="AQ558" s="263"/>
      <c r="AR558" s="263"/>
      <c r="AS558" s="263"/>
      <c r="AT558" s="263"/>
    </row>
    <row r="559" spans="1:46" s="22" customFormat="1" ht="45" customHeight="1" thickTop="1" thickBot="1" x14ac:dyDescent="0.3">
      <c r="A559" s="262" t="s">
        <v>2280</v>
      </c>
      <c r="B559" s="262" t="s">
        <v>2280</v>
      </c>
      <c r="C559" s="262" t="s">
        <v>2280</v>
      </c>
      <c r="D559" s="262" t="s">
        <v>2280</v>
      </c>
      <c r="E559" s="262" t="s">
        <v>2280</v>
      </c>
      <c r="F559" s="262" t="s">
        <v>2280</v>
      </c>
      <c r="G559" s="262" t="s">
        <v>2280</v>
      </c>
      <c r="H559" s="262" t="s">
        <v>2280</v>
      </c>
      <c r="I559" s="262" t="s">
        <v>2280</v>
      </c>
      <c r="J559" s="262" t="s">
        <v>2280</v>
      </c>
      <c r="K559" s="262" t="s">
        <v>2280</v>
      </c>
      <c r="L559" s="262" t="s">
        <v>2280</v>
      </c>
      <c r="M559" s="262" t="s">
        <v>2280</v>
      </c>
      <c r="N559" s="262" t="s">
        <v>2280</v>
      </c>
      <c r="O559" s="262" t="s">
        <v>2280</v>
      </c>
      <c r="P559" s="262" t="s">
        <v>2280</v>
      </c>
      <c r="Q559" s="64">
        <v>3</v>
      </c>
      <c r="R559" s="263"/>
      <c r="S559" s="263"/>
      <c r="T559" s="263"/>
      <c r="U559" s="263"/>
      <c r="V559" s="263"/>
      <c r="W559" s="263"/>
      <c r="X559" s="263"/>
      <c r="Y559" s="263"/>
      <c r="Z559" s="263"/>
      <c r="AA559" s="263"/>
      <c r="AB559" s="263"/>
      <c r="AC559" s="263"/>
      <c r="AD559" s="263"/>
      <c r="AE559" s="263"/>
      <c r="AF559" s="64">
        <v>3</v>
      </c>
      <c r="AG559" s="263"/>
      <c r="AH559" s="263"/>
      <c r="AI559" s="263"/>
      <c r="AJ559" s="263"/>
      <c r="AK559" s="263"/>
      <c r="AL559" s="263"/>
      <c r="AM559" s="263"/>
      <c r="AN559" s="263"/>
      <c r="AO559" s="263"/>
      <c r="AP559" s="263"/>
      <c r="AQ559" s="263"/>
      <c r="AR559" s="263"/>
      <c r="AS559" s="263"/>
      <c r="AT559" s="263"/>
    </row>
    <row r="560" spans="1:46" s="22" customFormat="1" ht="45" customHeight="1" thickTop="1" thickBot="1" x14ac:dyDescent="0.3">
      <c r="A560" s="262" t="s">
        <v>2281</v>
      </c>
      <c r="B560" s="262"/>
      <c r="C560" s="262"/>
      <c r="D560" s="262"/>
      <c r="E560" s="262"/>
      <c r="F560" s="262"/>
      <c r="G560" s="262"/>
      <c r="H560" s="262"/>
      <c r="I560" s="262"/>
      <c r="J560" s="262"/>
      <c r="K560" s="262"/>
      <c r="L560" s="262"/>
      <c r="M560" s="262"/>
      <c r="N560" s="262"/>
      <c r="O560" s="262"/>
      <c r="P560" s="262"/>
      <c r="Q560" s="64">
        <v>3</v>
      </c>
      <c r="R560" s="263"/>
      <c r="S560" s="263"/>
      <c r="T560" s="263"/>
      <c r="U560" s="263"/>
      <c r="V560" s="263"/>
      <c r="W560" s="263"/>
      <c r="X560" s="263"/>
      <c r="Y560" s="263"/>
      <c r="Z560" s="263"/>
      <c r="AA560" s="263"/>
      <c r="AB560" s="263"/>
      <c r="AC560" s="263"/>
      <c r="AD560" s="263"/>
      <c r="AE560" s="263"/>
      <c r="AF560" s="64">
        <v>3</v>
      </c>
      <c r="AG560" s="263"/>
      <c r="AH560" s="263"/>
      <c r="AI560" s="263"/>
      <c r="AJ560" s="263"/>
      <c r="AK560" s="263"/>
      <c r="AL560" s="263"/>
      <c r="AM560" s="263"/>
      <c r="AN560" s="263"/>
      <c r="AO560" s="263"/>
      <c r="AP560" s="263"/>
      <c r="AQ560" s="263"/>
      <c r="AR560" s="263"/>
      <c r="AS560" s="263"/>
      <c r="AT560" s="263"/>
    </row>
    <row r="561" spans="1:46" s="22" customFormat="1" ht="45" customHeight="1" thickTop="1" thickBot="1" x14ac:dyDescent="0.3">
      <c r="A561" s="262" t="s">
        <v>2282</v>
      </c>
      <c r="B561" s="262" t="s">
        <v>2282</v>
      </c>
      <c r="C561" s="262" t="s">
        <v>2282</v>
      </c>
      <c r="D561" s="262" t="s">
        <v>2282</v>
      </c>
      <c r="E561" s="262" t="s">
        <v>2282</v>
      </c>
      <c r="F561" s="262" t="s">
        <v>2282</v>
      </c>
      <c r="G561" s="262" t="s">
        <v>2282</v>
      </c>
      <c r="H561" s="262" t="s">
        <v>2282</v>
      </c>
      <c r="I561" s="262" t="s">
        <v>2282</v>
      </c>
      <c r="J561" s="262" t="s">
        <v>2282</v>
      </c>
      <c r="K561" s="262" t="s">
        <v>2282</v>
      </c>
      <c r="L561" s="262" t="s">
        <v>2282</v>
      </c>
      <c r="M561" s="262" t="s">
        <v>2282</v>
      </c>
      <c r="N561" s="262" t="s">
        <v>2282</v>
      </c>
      <c r="O561" s="262" t="s">
        <v>2282</v>
      </c>
      <c r="P561" s="262" t="s">
        <v>2282</v>
      </c>
      <c r="Q561" s="64">
        <v>3</v>
      </c>
      <c r="R561" s="270"/>
      <c r="S561" s="270"/>
      <c r="T561" s="270"/>
      <c r="U561" s="270"/>
      <c r="V561" s="270"/>
      <c r="W561" s="270"/>
      <c r="X561" s="270"/>
      <c r="Y561" s="270"/>
      <c r="Z561" s="270"/>
      <c r="AA561" s="270"/>
      <c r="AB561" s="270"/>
      <c r="AC561" s="270"/>
      <c r="AD561" s="270"/>
      <c r="AE561" s="270"/>
      <c r="AF561" s="64">
        <v>3</v>
      </c>
      <c r="AG561" s="270"/>
      <c r="AH561" s="270"/>
      <c r="AI561" s="270"/>
      <c r="AJ561" s="270"/>
      <c r="AK561" s="270"/>
      <c r="AL561" s="270"/>
      <c r="AM561" s="270"/>
      <c r="AN561" s="270"/>
      <c r="AO561" s="270"/>
      <c r="AP561" s="270"/>
      <c r="AQ561" s="270"/>
      <c r="AR561" s="270"/>
      <c r="AS561" s="270"/>
      <c r="AT561" s="270"/>
    </row>
    <row r="562" spans="1:46" s="22" customFormat="1" ht="45" customHeight="1" thickTop="1" thickBot="1" x14ac:dyDescent="0.3">
      <c r="A562" s="262" t="s">
        <v>2283</v>
      </c>
      <c r="B562" s="262" t="s">
        <v>2283</v>
      </c>
      <c r="C562" s="262" t="s">
        <v>2283</v>
      </c>
      <c r="D562" s="262" t="s">
        <v>2283</v>
      </c>
      <c r="E562" s="262" t="s">
        <v>2283</v>
      </c>
      <c r="F562" s="262" t="s">
        <v>2283</v>
      </c>
      <c r="G562" s="262" t="s">
        <v>2283</v>
      </c>
      <c r="H562" s="262" t="s">
        <v>2283</v>
      </c>
      <c r="I562" s="262" t="s">
        <v>2283</v>
      </c>
      <c r="J562" s="262" t="s">
        <v>2283</v>
      </c>
      <c r="K562" s="262" t="s">
        <v>2283</v>
      </c>
      <c r="L562" s="262" t="s">
        <v>2283</v>
      </c>
      <c r="M562" s="262" t="s">
        <v>2283</v>
      </c>
      <c r="N562" s="262" t="s">
        <v>2283</v>
      </c>
      <c r="O562" s="262" t="s">
        <v>2283</v>
      </c>
      <c r="P562" s="262" t="s">
        <v>2283</v>
      </c>
      <c r="Q562" s="64">
        <v>3</v>
      </c>
      <c r="R562" s="270"/>
      <c r="S562" s="270"/>
      <c r="T562" s="270"/>
      <c r="U562" s="270"/>
      <c r="V562" s="270"/>
      <c r="W562" s="270"/>
      <c r="X562" s="270"/>
      <c r="Y562" s="270"/>
      <c r="Z562" s="270"/>
      <c r="AA562" s="270"/>
      <c r="AB562" s="270"/>
      <c r="AC562" s="270"/>
      <c r="AD562" s="270"/>
      <c r="AE562" s="270"/>
      <c r="AF562" s="64">
        <v>3</v>
      </c>
      <c r="AG562" s="270"/>
      <c r="AH562" s="270"/>
      <c r="AI562" s="270"/>
      <c r="AJ562" s="270"/>
      <c r="AK562" s="270"/>
      <c r="AL562" s="270"/>
      <c r="AM562" s="270"/>
      <c r="AN562" s="270"/>
      <c r="AO562" s="270"/>
      <c r="AP562" s="270"/>
      <c r="AQ562" s="270"/>
      <c r="AR562" s="270"/>
      <c r="AS562" s="270"/>
      <c r="AT562" s="270"/>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1" t="s">
        <v>57</v>
      </c>
      <c r="B564" s="271"/>
      <c r="C564" s="271"/>
      <c r="D564" s="271"/>
      <c r="E564" s="271"/>
      <c r="F564" s="271"/>
      <c r="G564" s="271"/>
      <c r="H564" s="271"/>
      <c r="I564" s="271"/>
      <c r="J564" s="271"/>
      <c r="K564" s="271"/>
      <c r="L564" s="271"/>
      <c r="M564" s="271"/>
      <c r="N564" s="271"/>
      <c r="O564" s="271"/>
      <c r="P564" s="271"/>
      <c r="Q564" s="66" t="s">
        <v>48</v>
      </c>
      <c r="R564" s="272" t="s">
        <v>49</v>
      </c>
      <c r="S564" s="272"/>
      <c r="T564" s="272"/>
      <c r="U564" s="272"/>
      <c r="V564" s="272"/>
      <c r="W564" s="272"/>
      <c r="X564" s="272"/>
      <c r="Y564" s="272"/>
      <c r="Z564" s="272"/>
      <c r="AA564" s="272"/>
      <c r="AB564" s="272"/>
      <c r="AC564" s="272"/>
      <c r="AD564" s="272"/>
      <c r="AE564" s="272"/>
      <c r="AF564" s="67" t="s">
        <v>48</v>
      </c>
      <c r="AG564" s="273" t="s">
        <v>8</v>
      </c>
      <c r="AH564" s="273"/>
      <c r="AI564" s="273"/>
      <c r="AJ564" s="273"/>
      <c r="AK564" s="273"/>
      <c r="AL564" s="273"/>
      <c r="AM564" s="273"/>
      <c r="AN564" s="273"/>
      <c r="AO564" s="273"/>
      <c r="AP564" s="273"/>
      <c r="AQ564" s="273"/>
      <c r="AR564" s="273"/>
      <c r="AS564" s="273"/>
      <c r="AT564" s="273"/>
    </row>
    <row r="565" spans="1:46" s="22" customFormat="1" ht="45" customHeight="1" thickTop="1" thickBot="1" x14ac:dyDescent="0.3">
      <c r="A565" s="262" t="s">
        <v>912</v>
      </c>
      <c r="B565" s="262" t="s">
        <v>912</v>
      </c>
      <c r="C565" s="262" t="s">
        <v>912</v>
      </c>
      <c r="D565" s="262" t="s">
        <v>912</v>
      </c>
      <c r="E565" s="262" t="s">
        <v>912</v>
      </c>
      <c r="F565" s="262" t="s">
        <v>912</v>
      </c>
      <c r="G565" s="262" t="s">
        <v>912</v>
      </c>
      <c r="H565" s="262" t="s">
        <v>912</v>
      </c>
      <c r="I565" s="262" t="s">
        <v>912</v>
      </c>
      <c r="J565" s="262" t="s">
        <v>912</v>
      </c>
      <c r="K565" s="262" t="s">
        <v>912</v>
      </c>
      <c r="L565" s="262" t="s">
        <v>912</v>
      </c>
      <c r="M565" s="262" t="s">
        <v>912</v>
      </c>
      <c r="N565" s="262" t="s">
        <v>912</v>
      </c>
      <c r="O565" s="262" t="s">
        <v>912</v>
      </c>
      <c r="P565" s="262" t="s">
        <v>912</v>
      </c>
      <c r="Q565" s="64">
        <v>3</v>
      </c>
      <c r="R565" s="263"/>
      <c r="S565" s="263"/>
      <c r="T565" s="263"/>
      <c r="U565" s="263"/>
      <c r="V565" s="263"/>
      <c r="W565" s="263"/>
      <c r="X565" s="263"/>
      <c r="Y565" s="263"/>
      <c r="Z565" s="263"/>
      <c r="AA565" s="263"/>
      <c r="AB565" s="263"/>
      <c r="AC565" s="263"/>
      <c r="AD565" s="263"/>
      <c r="AE565" s="263"/>
      <c r="AF565" s="64">
        <v>3</v>
      </c>
      <c r="AG565" s="263"/>
      <c r="AH565" s="263"/>
      <c r="AI565" s="263"/>
      <c r="AJ565" s="263"/>
      <c r="AK565" s="263"/>
      <c r="AL565" s="263"/>
      <c r="AM565" s="263"/>
      <c r="AN565" s="263"/>
      <c r="AO565" s="263"/>
      <c r="AP565" s="263"/>
      <c r="AQ565" s="263"/>
      <c r="AR565" s="263"/>
      <c r="AS565" s="263"/>
      <c r="AT565" s="263"/>
    </row>
    <row r="566" spans="1:46" s="22" customFormat="1" ht="45" customHeight="1" thickTop="1" thickBot="1" x14ac:dyDescent="0.3">
      <c r="A566" s="262" t="s">
        <v>913</v>
      </c>
      <c r="B566" s="262" t="s">
        <v>913</v>
      </c>
      <c r="C566" s="262" t="s">
        <v>913</v>
      </c>
      <c r="D566" s="262" t="s">
        <v>913</v>
      </c>
      <c r="E566" s="262" t="s">
        <v>913</v>
      </c>
      <c r="F566" s="262" t="s">
        <v>913</v>
      </c>
      <c r="G566" s="262" t="s">
        <v>913</v>
      </c>
      <c r="H566" s="262" t="s">
        <v>913</v>
      </c>
      <c r="I566" s="262" t="s">
        <v>913</v>
      </c>
      <c r="J566" s="262" t="s">
        <v>913</v>
      </c>
      <c r="K566" s="262" t="s">
        <v>913</v>
      </c>
      <c r="L566" s="262" t="s">
        <v>913</v>
      </c>
      <c r="M566" s="262" t="s">
        <v>913</v>
      </c>
      <c r="N566" s="262" t="s">
        <v>913</v>
      </c>
      <c r="O566" s="262" t="s">
        <v>913</v>
      </c>
      <c r="P566" s="262" t="s">
        <v>913</v>
      </c>
      <c r="Q566" s="64">
        <v>3</v>
      </c>
      <c r="R566" s="270"/>
      <c r="S566" s="270"/>
      <c r="T566" s="270"/>
      <c r="U566" s="270"/>
      <c r="V566" s="270"/>
      <c r="W566" s="270"/>
      <c r="X566" s="270"/>
      <c r="Y566" s="270"/>
      <c r="Z566" s="270"/>
      <c r="AA566" s="270"/>
      <c r="AB566" s="270"/>
      <c r="AC566" s="270"/>
      <c r="AD566" s="270"/>
      <c r="AE566" s="270"/>
      <c r="AF566" s="64">
        <v>3</v>
      </c>
      <c r="AG566" s="270"/>
      <c r="AH566" s="270"/>
      <c r="AI566" s="270"/>
      <c r="AJ566" s="270"/>
      <c r="AK566" s="270"/>
      <c r="AL566" s="270"/>
      <c r="AM566" s="270"/>
      <c r="AN566" s="270"/>
      <c r="AO566" s="270"/>
      <c r="AP566" s="270"/>
      <c r="AQ566" s="270"/>
      <c r="AR566" s="270"/>
      <c r="AS566" s="270"/>
      <c r="AT566" s="270"/>
    </row>
    <row r="567" spans="1:46" s="22" customFormat="1" ht="45" customHeight="1" thickTop="1" thickBot="1" x14ac:dyDescent="0.3">
      <c r="A567" s="262" t="s">
        <v>914</v>
      </c>
      <c r="B567" s="262" t="s">
        <v>914</v>
      </c>
      <c r="C567" s="262" t="s">
        <v>914</v>
      </c>
      <c r="D567" s="262" t="s">
        <v>914</v>
      </c>
      <c r="E567" s="262" t="s">
        <v>914</v>
      </c>
      <c r="F567" s="262" t="s">
        <v>914</v>
      </c>
      <c r="G567" s="262" t="s">
        <v>914</v>
      </c>
      <c r="H567" s="262" t="s">
        <v>914</v>
      </c>
      <c r="I567" s="262" t="s">
        <v>914</v>
      </c>
      <c r="J567" s="262" t="s">
        <v>914</v>
      </c>
      <c r="K567" s="262" t="s">
        <v>914</v>
      </c>
      <c r="L567" s="262" t="s">
        <v>914</v>
      </c>
      <c r="M567" s="262" t="s">
        <v>914</v>
      </c>
      <c r="N567" s="262" t="s">
        <v>914</v>
      </c>
      <c r="O567" s="262" t="s">
        <v>914</v>
      </c>
      <c r="P567" s="262" t="s">
        <v>914</v>
      </c>
      <c r="Q567" s="64">
        <v>3</v>
      </c>
      <c r="R567" s="263"/>
      <c r="S567" s="263"/>
      <c r="T567" s="263"/>
      <c r="U567" s="263"/>
      <c r="V567" s="263"/>
      <c r="W567" s="263"/>
      <c r="X567" s="263"/>
      <c r="Y567" s="263"/>
      <c r="Z567" s="263"/>
      <c r="AA567" s="263"/>
      <c r="AB567" s="263"/>
      <c r="AC567" s="263"/>
      <c r="AD567" s="263"/>
      <c r="AE567" s="263"/>
      <c r="AF567" s="64">
        <v>3</v>
      </c>
      <c r="AG567" s="263"/>
      <c r="AH567" s="263"/>
      <c r="AI567" s="263"/>
      <c r="AJ567" s="263"/>
      <c r="AK567" s="263"/>
      <c r="AL567" s="263"/>
      <c r="AM567" s="263"/>
      <c r="AN567" s="263"/>
      <c r="AO567" s="263"/>
      <c r="AP567" s="263"/>
      <c r="AQ567" s="263"/>
      <c r="AR567" s="263"/>
      <c r="AS567" s="263"/>
      <c r="AT567" s="263"/>
    </row>
    <row r="568" spans="1:46" s="22" customFormat="1" ht="45" customHeight="1" thickTop="1" thickBot="1" x14ac:dyDescent="0.3">
      <c r="A568" s="262" t="s">
        <v>915</v>
      </c>
      <c r="B568" s="262" t="s">
        <v>915</v>
      </c>
      <c r="C568" s="262" t="s">
        <v>915</v>
      </c>
      <c r="D568" s="262" t="s">
        <v>915</v>
      </c>
      <c r="E568" s="262" t="s">
        <v>915</v>
      </c>
      <c r="F568" s="262" t="s">
        <v>915</v>
      </c>
      <c r="G568" s="262" t="s">
        <v>915</v>
      </c>
      <c r="H568" s="262" t="s">
        <v>915</v>
      </c>
      <c r="I568" s="262" t="s">
        <v>915</v>
      </c>
      <c r="J568" s="262" t="s">
        <v>915</v>
      </c>
      <c r="K568" s="262" t="s">
        <v>915</v>
      </c>
      <c r="L568" s="262" t="s">
        <v>915</v>
      </c>
      <c r="M568" s="262" t="s">
        <v>915</v>
      </c>
      <c r="N568" s="262" t="s">
        <v>915</v>
      </c>
      <c r="O568" s="262" t="s">
        <v>915</v>
      </c>
      <c r="P568" s="262" t="s">
        <v>915</v>
      </c>
      <c r="Q568" s="64">
        <v>3</v>
      </c>
      <c r="R568" s="263"/>
      <c r="S568" s="263"/>
      <c r="T568" s="263"/>
      <c r="U568" s="263"/>
      <c r="V568" s="263"/>
      <c r="W568" s="263"/>
      <c r="X568" s="263"/>
      <c r="Y568" s="263"/>
      <c r="Z568" s="263"/>
      <c r="AA568" s="263"/>
      <c r="AB568" s="263"/>
      <c r="AC568" s="263"/>
      <c r="AD568" s="263"/>
      <c r="AE568" s="263"/>
      <c r="AF568" s="64">
        <v>3</v>
      </c>
      <c r="AG568" s="263"/>
      <c r="AH568" s="263"/>
      <c r="AI568" s="263"/>
      <c r="AJ568" s="263"/>
      <c r="AK568" s="263"/>
      <c r="AL568" s="263"/>
      <c r="AM568" s="263"/>
      <c r="AN568" s="263"/>
      <c r="AO568" s="263"/>
      <c r="AP568" s="263"/>
      <c r="AQ568" s="263"/>
      <c r="AR568" s="263"/>
      <c r="AS568" s="263"/>
      <c r="AT568" s="263"/>
    </row>
    <row r="569" spans="1:46" s="22" customFormat="1" ht="45" customHeight="1" thickTop="1" thickBot="1" x14ac:dyDescent="0.3">
      <c r="A569" s="262" t="s">
        <v>2284</v>
      </c>
      <c r="B569" s="262" t="s">
        <v>2284</v>
      </c>
      <c r="C569" s="262" t="s">
        <v>2284</v>
      </c>
      <c r="D569" s="262" t="s">
        <v>2284</v>
      </c>
      <c r="E569" s="262" t="s">
        <v>2284</v>
      </c>
      <c r="F569" s="262" t="s">
        <v>2284</v>
      </c>
      <c r="G569" s="262" t="s">
        <v>2284</v>
      </c>
      <c r="H569" s="262" t="s">
        <v>2284</v>
      </c>
      <c r="I569" s="262" t="s">
        <v>2284</v>
      </c>
      <c r="J569" s="262" t="s">
        <v>2284</v>
      </c>
      <c r="K569" s="262" t="s">
        <v>2284</v>
      </c>
      <c r="L569" s="262" t="s">
        <v>2284</v>
      </c>
      <c r="M569" s="262" t="s">
        <v>2284</v>
      </c>
      <c r="N569" s="262" t="s">
        <v>2284</v>
      </c>
      <c r="O569" s="262" t="s">
        <v>2284</v>
      </c>
      <c r="P569" s="262" t="s">
        <v>2284</v>
      </c>
      <c r="Q569" s="64">
        <v>3</v>
      </c>
      <c r="R569" s="263"/>
      <c r="S569" s="263"/>
      <c r="T569" s="263"/>
      <c r="U569" s="263"/>
      <c r="V569" s="263"/>
      <c r="W569" s="263"/>
      <c r="X569" s="263"/>
      <c r="Y569" s="263"/>
      <c r="Z569" s="263"/>
      <c r="AA569" s="263"/>
      <c r="AB569" s="263"/>
      <c r="AC569" s="263"/>
      <c r="AD569" s="263"/>
      <c r="AE569" s="263"/>
      <c r="AF569" s="64">
        <v>3</v>
      </c>
      <c r="AG569" s="263"/>
      <c r="AH569" s="263"/>
      <c r="AI569" s="263"/>
      <c r="AJ569" s="263"/>
      <c r="AK569" s="263"/>
      <c r="AL569" s="263"/>
      <c r="AM569" s="263"/>
      <c r="AN569" s="263"/>
      <c r="AO569" s="263"/>
      <c r="AP569" s="263"/>
      <c r="AQ569" s="263"/>
      <c r="AR569" s="263"/>
      <c r="AS569" s="263"/>
      <c r="AT569" s="26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5" t="s">
        <v>398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66" t="s">
        <v>45</v>
      </c>
      <c r="AH572" s="266"/>
      <c r="AI572" s="266"/>
      <c r="AJ572" s="266"/>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46</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7" t="s">
        <v>2285</v>
      </c>
      <c r="B576" s="267"/>
      <c r="C576" s="267"/>
      <c r="D576" s="267"/>
      <c r="E576" s="267"/>
      <c r="F576" s="267"/>
      <c r="G576" s="267"/>
      <c r="H576" s="267"/>
      <c r="I576" s="267"/>
      <c r="J576" s="267"/>
      <c r="K576" s="267"/>
      <c r="L576" s="267"/>
      <c r="M576" s="267"/>
      <c r="N576" s="267"/>
      <c r="O576" s="267"/>
      <c r="P576" s="267"/>
      <c r="Q576" s="61"/>
      <c r="R576" s="56"/>
      <c r="S576" s="56"/>
      <c r="T576" s="56"/>
      <c r="U576" s="56"/>
      <c r="V576" s="268"/>
      <c r="W576" s="268"/>
      <c r="X576" s="268"/>
      <c r="Y576" s="268"/>
      <c r="Z576" s="268"/>
      <c r="AA576" s="268"/>
      <c r="AB576" s="268"/>
      <c r="AC576" s="268"/>
      <c r="AD576" s="268"/>
      <c r="AE576" s="268"/>
      <c r="AF576" s="61"/>
      <c r="AG576" s="56"/>
      <c r="AH576" s="56"/>
      <c r="AI576" s="56"/>
      <c r="AJ576" s="56"/>
      <c r="AK576" s="268"/>
      <c r="AL576" s="268"/>
      <c r="AM576" s="268"/>
      <c r="AN576" s="268"/>
      <c r="AO576" s="268"/>
      <c r="AP576" s="268"/>
      <c r="AQ576" s="268"/>
      <c r="AR576" s="268"/>
      <c r="AS576" s="268"/>
      <c r="AT576" s="268"/>
    </row>
    <row r="577" spans="1:46" s="22" customFormat="1" ht="45" customHeight="1" thickTop="1" thickBot="1" x14ac:dyDescent="0.3">
      <c r="A577" s="259" t="s">
        <v>25</v>
      </c>
      <c r="B577" s="259"/>
      <c r="C577" s="259"/>
      <c r="D577" s="259"/>
      <c r="E577" s="259"/>
      <c r="F577" s="259"/>
      <c r="G577" s="259"/>
      <c r="H577" s="259"/>
      <c r="I577" s="259"/>
      <c r="J577" s="259"/>
      <c r="K577" s="259"/>
      <c r="L577" s="259"/>
      <c r="M577" s="259"/>
      <c r="N577" s="259"/>
      <c r="O577" s="259"/>
      <c r="P577" s="259"/>
      <c r="Q577" s="62" t="s">
        <v>48</v>
      </c>
      <c r="R577" s="260" t="s">
        <v>49</v>
      </c>
      <c r="S577" s="260"/>
      <c r="T577" s="260"/>
      <c r="U577" s="260"/>
      <c r="V577" s="260"/>
      <c r="W577" s="260"/>
      <c r="X577" s="260"/>
      <c r="Y577" s="260"/>
      <c r="Z577" s="260"/>
      <c r="AA577" s="260"/>
      <c r="AB577" s="260"/>
      <c r="AC577" s="260"/>
      <c r="AD577" s="260"/>
      <c r="AE577" s="260"/>
      <c r="AF577" s="63" t="s">
        <v>48</v>
      </c>
      <c r="AG577" s="261" t="s">
        <v>8</v>
      </c>
      <c r="AH577" s="261"/>
      <c r="AI577" s="261"/>
      <c r="AJ577" s="261"/>
      <c r="AK577" s="261"/>
      <c r="AL577" s="261"/>
      <c r="AM577" s="261"/>
      <c r="AN577" s="261"/>
      <c r="AO577" s="261"/>
      <c r="AP577" s="261"/>
      <c r="AQ577" s="261"/>
      <c r="AR577" s="261"/>
      <c r="AS577" s="261"/>
      <c r="AT577" s="261"/>
    </row>
    <row r="578" spans="1:46" s="22" customFormat="1" ht="45" customHeight="1" thickTop="1" thickBot="1" x14ac:dyDescent="0.3">
      <c r="A578" s="262" t="s">
        <v>890</v>
      </c>
      <c r="B578" s="262" t="s">
        <v>890</v>
      </c>
      <c r="C578" s="262" t="s">
        <v>890</v>
      </c>
      <c r="D578" s="262" t="s">
        <v>890</v>
      </c>
      <c r="E578" s="262" t="s">
        <v>890</v>
      </c>
      <c r="F578" s="262" t="s">
        <v>890</v>
      </c>
      <c r="G578" s="262" t="s">
        <v>890</v>
      </c>
      <c r="H578" s="262" t="s">
        <v>890</v>
      </c>
      <c r="I578" s="262" t="s">
        <v>890</v>
      </c>
      <c r="J578" s="262" t="s">
        <v>890</v>
      </c>
      <c r="K578" s="262" t="s">
        <v>890</v>
      </c>
      <c r="L578" s="262" t="s">
        <v>890</v>
      </c>
      <c r="M578" s="262" t="s">
        <v>890</v>
      </c>
      <c r="N578" s="262" t="s">
        <v>890</v>
      </c>
      <c r="O578" s="262" t="s">
        <v>890</v>
      </c>
      <c r="P578" s="262" t="s">
        <v>890</v>
      </c>
      <c r="Q578" s="64">
        <v>2</v>
      </c>
      <c r="R578" s="263"/>
      <c r="S578" s="263"/>
      <c r="T578" s="263"/>
      <c r="U578" s="263"/>
      <c r="V578" s="263"/>
      <c r="W578" s="263"/>
      <c r="X578" s="263"/>
      <c r="Y578" s="263"/>
      <c r="Z578" s="263"/>
      <c r="AA578" s="263"/>
      <c r="AB578" s="263"/>
      <c r="AC578" s="263"/>
      <c r="AD578" s="263"/>
      <c r="AE578" s="263"/>
      <c r="AF578" s="64">
        <v>2</v>
      </c>
      <c r="AG578" s="263"/>
      <c r="AH578" s="263"/>
      <c r="AI578" s="263"/>
      <c r="AJ578" s="263"/>
      <c r="AK578" s="263"/>
      <c r="AL578" s="263"/>
      <c r="AM578" s="263"/>
      <c r="AN578" s="263"/>
      <c r="AO578" s="263"/>
      <c r="AP578" s="263"/>
      <c r="AQ578" s="263"/>
      <c r="AR578" s="263"/>
      <c r="AS578" s="263"/>
      <c r="AT578" s="263"/>
    </row>
    <row r="579" spans="1:46" s="22" customFormat="1" ht="45" customHeight="1" thickTop="1" thickBot="1" x14ac:dyDescent="0.3">
      <c r="A579" s="262" t="s">
        <v>891</v>
      </c>
      <c r="B579" s="262" t="s">
        <v>891</v>
      </c>
      <c r="C579" s="262" t="s">
        <v>891</v>
      </c>
      <c r="D579" s="262" t="s">
        <v>891</v>
      </c>
      <c r="E579" s="262" t="s">
        <v>891</v>
      </c>
      <c r="F579" s="262" t="s">
        <v>891</v>
      </c>
      <c r="G579" s="262" t="s">
        <v>891</v>
      </c>
      <c r="H579" s="262" t="s">
        <v>891</v>
      </c>
      <c r="I579" s="262" t="s">
        <v>891</v>
      </c>
      <c r="J579" s="262" t="s">
        <v>891</v>
      </c>
      <c r="K579" s="262" t="s">
        <v>891</v>
      </c>
      <c r="L579" s="262" t="s">
        <v>891</v>
      </c>
      <c r="M579" s="262" t="s">
        <v>891</v>
      </c>
      <c r="N579" s="262" t="s">
        <v>891</v>
      </c>
      <c r="O579" s="262" t="s">
        <v>891</v>
      </c>
      <c r="P579" s="262" t="s">
        <v>891</v>
      </c>
      <c r="Q579" s="64">
        <v>2</v>
      </c>
      <c r="R579" s="270"/>
      <c r="S579" s="270"/>
      <c r="T579" s="270"/>
      <c r="U579" s="270"/>
      <c r="V579" s="270"/>
      <c r="W579" s="270"/>
      <c r="X579" s="270"/>
      <c r="Y579" s="270"/>
      <c r="Z579" s="270"/>
      <c r="AA579" s="270"/>
      <c r="AB579" s="270"/>
      <c r="AC579" s="270"/>
      <c r="AD579" s="270"/>
      <c r="AE579" s="270"/>
      <c r="AF579" s="64">
        <v>2</v>
      </c>
      <c r="AG579" s="270"/>
      <c r="AH579" s="270"/>
      <c r="AI579" s="270"/>
      <c r="AJ579" s="270"/>
      <c r="AK579" s="270"/>
      <c r="AL579" s="270"/>
      <c r="AM579" s="270"/>
      <c r="AN579" s="270"/>
      <c r="AO579" s="270"/>
      <c r="AP579" s="270"/>
      <c r="AQ579" s="270"/>
      <c r="AR579" s="270"/>
      <c r="AS579" s="270"/>
      <c r="AT579" s="270"/>
    </row>
    <row r="580" spans="1:46" s="22" customFormat="1" ht="45" customHeight="1" thickTop="1" thickBot="1" x14ac:dyDescent="0.3">
      <c r="A580" s="262" t="s">
        <v>2286</v>
      </c>
      <c r="B580" s="262" t="s">
        <v>2286</v>
      </c>
      <c r="C580" s="262" t="s">
        <v>2286</v>
      </c>
      <c r="D580" s="262" t="s">
        <v>2286</v>
      </c>
      <c r="E580" s="262" t="s">
        <v>2286</v>
      </c>
      <c r="F580" s="262" t="s">
        <v>2286</v>
      </c>
      <c r="G580" s="262" t="s">
        <v>2286</v>
      </c>
      <c r="H580" s="262" t="s">
        <v>2286</v>
      </c>
      <c r="I580" s="262" t="s">
        <v>2286</v>
      </c>
      <c r="J580" s="262" t="s">
        <v>2286</v>
      </c>
      <c r="K580" s="262" t="s">
        <v>2286</v>
      </c>
      <c r="L580" s="262" t="s">
        <v>2286</v>
      </c>
      <c r="M580" s="262" t="s">
        <v>2286</v>
      </c>
      <c r="N580" s="262" t="s">
        <v>2286</v>
      </c>
      <c r="O580" s="262" t="s">
        <v>2286</v>
      </c>
      <c r="P580" s="262" t="s">
        <v>2286</v>
      </c>
      <c r="Q580" s="64">
        <v>2</v>
      </c>
      <c r="R580" s="270"/>
      <c r="S580" s="270"/>
      <c r="T580" s="270"/>
      <c r="U580" s="270"/>
      <c r="V580" s="270"/>
      <c r="W580" s="270"/>
      <c r="X580" s="270"/>
      <c r="Y580" s="270"/>
      <c r="Z580" s="270"/>
      <c r="AA580" s="270"/>
      <c r="AB580" s="270"/>
      <c r="AC580" s="270"/>
      <c r="AD580" s="270"/>
      <c r="AE580" s="270"/>
      <c r="AF580" s="64">
        <v>2</v>
      </c>
      <c r="AG580" s="270"/>
      <c r="AH580" s="270"/>
      <c r="AI580" s="270"/>
      <c r="AJ580" s="270"/>
      <c r="AK580" s="270"/>
      <c r="AL580" s="270"/>
      <c r="AM580" s="270"/>
      <c r="AN580" s="270"/>
      <c r="AO580" s="270"/>
      <c r="AP580" s="270"/>
      <c r="AQ580" s="270"/>
      <c r="AR580" s="270"/>
      <c r="AS580" s="270"/>
      <c r="AT580" s="270"/>
    </row>
    <row r="581" spans="1:46" s="22" customFormat="1" ht="45" customHeight="1" thickTop="1" thickBot="1" x14ac:dyDescent="0.3">
      <c r="A581" s="262" t="s">
        <v>2287</v>
      </c>
      <c r="B581" s="262" t="s">
        <v>2287</v>
      </c>
      <c r="C581" s="262" t="s">
        <v>2287</v>
      </c>
      <c r="D581" s="262" t="s">
        <v>2287</v>
      </c>
      <c r="E581" s="262" t="s">
        <v>2287</v>
      </c>
      <c r="F581" s="262" t="s">
        <v>2287</v>
      </c>
      <c r="G581" s="262" t="s">
        <v>2287</v>
      </c>
      <c r="H581" s="262" t="s">
        <v>2287</v>
      </c>
      <c r="I581" s="262" t="s">
        <v>2287</v>
      </c>
      <c r="J581" s="262" t="s">
        <v>2287</v>
      </c>
      <c r="K581" s="262" t="s">
        <v>2287</v>
      </c>
      <c r="L581" s="262" t="s">
        <v>2287</v>
      </c>
      <c r="M581" s="262" t="s">
        <v>2287</v>
      </c>
      <c r="N581" s="262" t="s">
        <v>2287</v>
      </c>
      <c r="O581" s="262" t="s">
        <v>2287</v>
      </c>
      <c r="P581" s="262" t="s">
        <v>2287</v>
      </c>
      <c r="Q581" s="64">
        <v>2</v>
      </c>
      <c r="R581" s="270"/>
      <c r="S581" s="270"/>
      <c r="T581" s="270"/>
      <c r="U581" s="270"/>
      <c r="V581" s="270"/>
      <c r="W581" s="270"/>
      <c r="X581" s="270"/>
      <c r="Y581" s="270"/>
      <c r="Z581" s="270"/>
      <c r="AA581" s="270"/>
      <c r="AB581" s="270"/>
      <c r="AC581" s="270"/>
      <c r="AD581" s="270"/>
      <c r="AE581" s="270"/>
      <c r="AF581" s="64">
        <v>2</v>
      </c>
      <c r="AG581" s="270"/>
      <c r="AH581" s="270"/>
      <c r="AI581" s="270"/>
      <c r="AJ581" s="270"/>
      <c r="AK581" s="270"/>
      <c r="AL581" s="270"/>
      <c r="AM581" s="270"/>
      <c r="AN581" s="270"/>
      <c r="AO581" s="270"/>
      <c r="AP581" s="270"/>
      <c r="AQ581" s="270"/>
      <c r="AR581" s="270"/>
      <c r="AS581" s="270"/>
      <c r="AT581" s="270"/>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1" t="s">
        <v>57</v>
      </c>
      <c r="B583" s="271"/>
      <c r="C583" s="271"/>
      <c r="D583" s="271"/>
      <c r="E583" s="271"/>
      <c r="F583" s="271"/>
      <c r="G583" s="271"/>
      <c r="H583" s="271"/>
      <c r="I583" s="271"/>
      <c r="J583" s="271"/>
      <c r="K583" s="271"/>
      <c r="L583" s="271"/>
      <c r="M583" s="271"/>
      <c r="N583" s="271"/>
      <c r="O583" s="271"/>
      <c r="P583" s="271"/>
      <c r="Q583" s="66" t="s">
        <v>48</v>
      </c>
      <c r="R583" s="272" t="s">
        <v>49</v>
      </c>
      <c r="S583" s="272"/>
      <c r="T583" s="272"/>
      <c r="U583" s="272"/>
      <c r="V583" s="272"/>
      <c r="W583" s="272"/>
      <c r="X583" s="272"/>
      <c r="Y583" s="272"/>
      <c r="Z583" s="272"/>
      <c r="AA583" s="272"/>
      <c r="AB583" s="272"/>
      <c r="AC583" s="272"/>
      <c r="AD583" s="272"/>
      <c r="AE583" s="272"/>
      <c r="AF583" s="67" t="s">
        <v>48</v>
      </c>
      <c r="AG583" s="273" t="s">
        <v>8</v>
      </c>
      <c r="AH583" s="273"/>
      <c r="AI583" s="273"/>
      <c r="AJ583" s="273"/>
      <c r="AK583" s="273"/>
      <c r="AL583" s="273"/>
      <c r="AM583" s="273"/>
      <c r="AN583" s="273"/>
      <c r="AO583" s="273"/>
      <c r="AP583" s="273"/>
      <c r="AQ583" s="273"/>
      <c r="AR583" s="273"/>
      <c r="AS583" s="273"/>
      <c r="AT583" s="273"/>
    </row>
    <row r="584" spans="1:46" s="22" customFormat="1" ht="45" customHeight="1" thickTop="1" thickBot="1" x14ac:dyDescent="0.3">
      <c r="A584" s="262" t="s">
        <v>2288</v>
      </c>
      <c r="B584" s="262" t="s">
        <v>2288</v>
      </c>
      <c r="C584" s="262" t="s">
        <v>2288</v>
      </c>
      <c r="D584" s="262" t="s">
        <v>2288</v>
      </c>
      <c r="E584" s="262" t="s">
        <v>2288</v>
      </c>
      <c r="F584" s="262" t="s">
        <v>2288</v>
      </c>
      <c r="G584" s="262" t="s">
        <v>2288</v>
      </c>
      <c r="H584" s="262" t="s">
        <v>2288</v>
      </c>
      <c r="I584" s="262" t="s">
        <v>2288</v>
      </c>
      <c r="J584" s="262" t="s">
        <v>2288</v>
      </c>
      <c r="K584" s="262" t="s">
        <v>2288</v>
      </c>
      <c r="L584" s="262" t="s">
        <v>2288</v>
      </c>
      <c r="M584" s="262" t="s">
        <v>2288</v>
      </c>
      <c r="N584" s="262" t="s">
        <v>2288</v>
      </c>
      <c r="O584" s="262" t="s">
        <v>2288</v>
      </c>
      <c r="P584" s="262" t="s">
        <v>2288</v>
      </c>
      <c r="Q584" s="64">
        <v>2</v>
      </c>
      <c r="R584" s="263"/>
      <c r="S584" s="263"/>
      <c r="T584" s="263"/>
      <c r="U584" s="263"/>
      <c r="V584" s="263"/>
      <c r="W584" s="263"/>
      <c r="X584" s="263"/>
      <c r="Y584" s="263"/>
      <c r="Z584" s="263"/>
      <c r="AA584" s="263"/>
      <c r="AB584" s="263"/>
      <c r="AC584" s="263"/>
      <c r="AD584" s="263"/>
      <c r="AE584" s="263"/>
      <c r="AF584" s="64">
        <v>2</v>
      </c>
      <c r="AG584" s="263"/>
      <c r="AH584" s="263"/>
      <c r="AI584" s="263"/>
      <c r="AJ584" s="263"/>
      <c r="AK584" s="263"/>
      <c r="AL584" s="263"/>
      <c r="AM584" s="263"/>
      <c r="AN584" s="263"/>
      <c r="AO584" s="263"/>
      <c r="AP584" s="263"/>
      <c r="AQ584" s="263"/>
      <c r="AR584" s="263"/>
      <c r="AS584" s="263"/>
      <c r="AT584" s="263"/>
    </row>
    <row r="585" spans="1:46" s="22" customFormat="1" ht="45" customHeight="1" thickTop="1" thickBot="1" x14ac:dyDescent="0.3">
      <c r="A585" s="262" t="s">
        <v>2289</v>
      </c>
      <c r="B585" s="262" t="s">
        <v>2289</v>
      </c>
      <c r="C585" s="262" t="s">
        <v>2289</v>
      </c>
      <c r="D585" s="262" t="s">
        <v>2289</v>
      </c>
      <c r="E585" s="262" t="s">
        <v>2289</v>
      </c>
      <c r="F585" s="262" t="s">
        <v>2289</v>
      </c>
      <c r="G585" s="262" t="s">
        <v>2289</v>
      </c>
      <c r="H585" s="262" t="s">
        <v>2289</v>
      </c>
      <c r="I585" s="262" t="s">
        <v>2289</v>
      </c>
      <c r="J585" s="262" t="s">
        <v>2289</v>
      </c>
      <c r="K585" s="262" t="s">
        <v>2289</v>
      </c>
      <c r="L585" s="262" t="s">
        <v>2289</v>
      </c>
      <c r="M585" s="262" t="s">
        <v>2289</v>
      </c>
      <c r="N585" s="262" t="s">
        <v>2289</v>
      </c>
      <c r="O585" s="262" t="s">
        <v>2289</v>
      </c>
      <c r="P585" s="262" t="s">
        <v>2289</v>
      </c>
      <c r="Q585" s="64">
        <v>2</v>
      </c>
      <c r="R585" s="270"/>
      <c r="S585" s="270"/>
      <c r="T585" s="270"/>
      <c r="U585" s="270"/>
      <c r="V585" s="270"/>
      <c r="W585" s="270"/>
      <c r="X585" s="270"/>
      <c r="Y585" s="270"/>
      <c r="Z585" s="270"/>
      <c r="AA585" s="270"/>
      <c r="AB585" s="270"/>
      <c r="AC585" s="270"/>
      <c r="AD585" s="270"/>
      <c r="AE585" s="270"/>
      <c r="AF585" s="64">
        <v>2</v>
      </c>
      <c r="AG585" s="270"/>
      <c r="AH585" s="270"/>
      <c r="AI585" s="270"/>
      <c r="AJ585" s="270"/>
      <c r="AK585" s="270"/>
      <c r="AL585" s="270"/>
      <c r="AM585" s="270"/>
      <c r="AN585" s="270"/>
      <c r="AO585" s="270"/>
      <c r="AP585" s="270"/>
      <c r="AQ585" s="270"/>
      <c r="AR585" s="270"/>
      <c r="AS585" s="270"/>
      <c r="AT585" s="270"/>
    </row>
    <row r="586" spans="1:46" s="22" customFormat="1" ht="45" customHeight="1" thickTop="1" thickBot="1" x14ac:dyDescent="0.3">
      <c r="A586" s="262" t="s">
        <v>2290</v>
      </c>
      <c r="B586" s="262" t="s">
        <v>2290</v>
      </c>
      <c r="C586" s="262" t="s">
        <v>2290</v>
      </c>
      <c r="D586" s="262" t="s">
        <v>2290</v>
      </c>
      <c r="E586" s="262" t="s">
        <v>2290</v>
      </c>
      <c r="F586" s="262" t="s">
        <v>2290</v>
      </c>
      <c r="G586" s="262" t="s">
        <v>2290</v>
      </c>
      <c r="H586" s="262" t="s">
        <v>2290</v>
      </c>
      <c r="I586" s="262" t="s">
        <v>2290</v>
      </c>
      <c r="J586" s="262" t="s">
        <v>2290</v>
      </c>
      <c r="K586" s="262" t="s">
        <v>2290</v>
      </c>
      <c r="L586" s="262" t="s">
        <v>2290</v>
      </c>
      <c r="M586" s="262" t="s">
        <v>2290</v>
      </c>
      <c r="N586" s="262" t="s">
        <v>2290</v>
      </c>
      <c r="O586" s="262" t="s">
        <v>2290</v>
      </c>
      <c r="P586" s="262" t="s">
        <v>2290</v>
      </c>
      <c r="Q586" s="64">
        <v>2</v>
      </c>
      <c r="R586" s="263"/>
      <c r="S586" s="263"/>
      <c r="T586" s="263"/>
      <c r="U586" s="263"/>
      <c r="V586" s="263"/>
      <c r="W586" s="263"/>
      <c r="X586" s="263"/>
      <c r="Y586" s="263"/>
      <c r="Z586" s="263"/>
      <c r="AA586" s="263"/>
      <c r="AB586" s="263"/>
      <c r="AC586" s="263"/>
      <c r="AD586" s="263"/>
      <c r="AE586" s="263"/>
      <c r="AF586" s="64">
        <v>2</v>
      </c>
      <c r="AG586" s="263"/>
      <c r="AH586" s="263"/>
      <c r="AI586" s="263"/>
      <c r="AJ586" s="263"/>
      <c r="AK586" s="263"/>
      <c r="AL586" s="263"/>
      <c r="AM586" s="263"/>
      <c r="AN586" s="263"/>
      <c r="AO586" s="263"/>
      <c r="AP586" s="263"/>
      <c r="AQ586" s="263"/>
      <c r="AR586" s="263"/>
      <c r="AS586" s="263"/>
      <c r="AT586" s="263"/>
    </row>
    <row r="587" spans="1:46" s="22" customFormat="1" ht="45" customHeight="1" thickTop="1" thickBot="1" x14ac:dyDescent="0.3">
      <c r="A587" s="262" t="s">
        <v>2291</v>
      </c>
      <c r="B587" s="262" t="s">
        <v>2291</v>
      </c>
      <c r="C587" s="262" t="s">
        <v>2291</v>
      </c>
      <c r="D587" s="262" t="s">
        <v>2291</v>
      </c>
      <c r="E587" s="262" t="s">
        <v>2291</v>
      </c>
      <c r="F587" s="262" t="s">
        <v>2291</v>
      </c>
      <c r="G587" s="262" t="s">
        <v>2291</v>
      </c>
      <c r="H587" s="262" t="s">
        <v>2291</v>
      </c>
      <c r="I587" s="262" t="s">
        <v>2291</v>
      </c>
      <c r="J587" s="262" t="s">
        <v>2291</v>
      </c>
      <c r="K587" s="262" t="s">
        <v>2291</v>
      </c>
      <c r="L587" s="262" t="s">
        <v>2291</v>
      </c>
      <c r="M587" s="262" t="s">
        <v>2291</v>
      </c>
      <c r="N587" s="262" t="s">
        <v>2291</v>
      </c>
      <c r="O587" s="262" t="s">
        <v>2291</v>
      </c>
      <c r="P587" s="262" t="s">
        <v>2291</v>
      </c>
      <c r="Q587" s="64">
        <v>2</v>
      </c>
      <c r="R587" s="263"/>
      <c r="S587" s="263"/>
      <c r="T587" s="263"/>
      <c r="U587" s="263"/>
      <c r="V587" s="263"/>
      <c r="W587" s="263"/>
      <c r="X587" s="263"/>
      <c r="Y587" s="263"/>
      <c r="Z587" s="263"/>
      <c r="AA587" s="263"/>
      <c r="AB587" s="263"/>
      <c r="AC587" s="263"/>
      <c r="AD587" s="263"/>
      <c r="AE587" s="263"/>
      <c r="AF587" s="64">
        <v>2</v>
      </c>
      <c r="AG587" s="263"/>
      <c r="AH587" s="263"/>
      <c r="AI587" s="263"/>
      <c r="AJ587" s="263"/>
      <c r="AK587" s="263"/>
      <c r="AL587" s="263"/>
      <c r="AM587" s="263"/>
      <c r="AN587" s="263"/>
      <c r="AO587" s="263"/>
      <c r="AP587" s="263"/>
      <c r="AQ587" s="263"/>
      <c r="AR587" s="263"/>
      <c r="AS587" s="263"/>
      <c r="AT587" s="263"/>
    </row>
    <row r="588" spans="1:46" s="22" customFormat="1" ht="45" customHeight="1" thickTop="1" thickBot="1" x14ac:dyDescent="0.3">
      <c r="A588" s="262" t="s">
        <v>2292</v>
      </c>
      <c r="B588" s="262" t="s">
        <v>2292</v>
      </c>
      <c r="C588" s="262" t="s">
        <v>2292</v>
      </c>
      <c r="D588" s="262" t="s">
        <v>2292</v>
      </c>
      <c r="E588" s="262" t="s">
        <v>2292</v>
      </c>
      <c r="F588" s="262" t="s">
        <v>2292</v>
      </c>
      <c r="G588" s="262" t="s">
        <v>2292</v>
      </c>
      <c r="H588" s="262" t="s">
        <v>2292</v>
      </c>
      <c r="I588" s="262" t="s">
        <v>2292</v>
      </c>
      <c r="J588" s="262" t="s">
        <v>2292</v>
      </c>
      <c r="K588" s="262" t="s">
        <v>2292</v>
      </c>
      <c r="L588" s="262" t="s">
        <v>2292</v>
      </c>
      <c r="M588" s="262" t="s">
        <v>2292</v>
      </c>
      <c r="N588" s="262" t="s">
        <v>2292</v>
      </c>
      <c r="O588" s="262" t="s">
        <v>2292</v>
      </c>
      <c r="P588" s="262" t="s">
        <v>2292</v>
      </c>
      <c r="Q588" s="64">
        <v>2</v>
      </c>
      <c r="R588" s="263"/>
      <c r="S588" s="263"/>
      <c r="T588" s="263"/>
      <c r="U588" s="263"/>
      <c r="V588" s="263"/>
      <c r="W588" s="263"/>
      <c r="X588" s="263"/>
      <c r="Y588" s="263"/>
      <c r="Z588" s="263"/>
      <c r="AA588" s="263"/>
      <c r="AB588" s="263"/>
      <c r="AC588" s="263"/>
      <c r="AD588" s="263"/>
      <c r="AE588" s="263"/>
      <c r="AF588" s="64">
        <v>2</v>
      </c>
      <c r="AG588" s="263"/>
      <c r="AH588" s="263"/>
      <c r="AI588" s="263"/>
      <c r="AJ588" s="263"/>
      <c r="AK588" s="263"/>
      <c r="AL588" s="263"/>
      <c r="AM588" s="263"/>
      <c r="AN588" s="263"/>
      <c r="AO588" s="263"/>
      <c r="AP588" s="263"/>
      <c r="AQ588" s="263"/>
      <c r="AR588" s="263"/>
      <c r="AS588" s="263"/>
      <c r="AT588" s="26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5" t="s">
        <v>2293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66" t="s">
        <v>45</v>
      </c>
      <c r="AH591" s="266"/>
      <c r="AI591" s="266"/>
      <c r="AJ591" s="266"/>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46</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7" t="s">
        <v>47</v>
      </c>
      <c r="B595" s="267"/>
      <c r="C595" s="267"/>
      <c r="D595" s="267"/>
      <c r="E595" s="267"/>
      <c r="F595" s="267"/>
      <c r="G595" s="267"/>
      <c r="H595" s="267"/>
      <c r="I595" s="267"/>
      <c r="J595" s="267"/>
      <c r="K595" s="267"/>
      <c r="L595" s="267"/>
      <c r="M595" s="267"/>
      <c r="N595" s="267"/>
      <c r="O595" s="267"/>
      <c r="P595" s="267"/>
      <c r="Q595" s="61"/>
      <c r="R595" s="56"/>
      <c r="S595" s="56"/>
      <c r="T595" s="56"/>
      <c r="U595" s="56"/>
      <c r="V595" s="268"/>
      <c r="W595" s="268"/>
      <c r="X595" s="268"/>
      <c r="Y595" s="268"/>
      <c r="Z595" s="268"/>
      <c r="AA595" s="268"/>
      <c r="AB595" s="268"/>
      <c r="AC595" s="268"/>
      <c r="AD595" s="268"/>
      <c r="AE595" s="268"/>
      <c r="AF595" s="61"/>
      <c r="AG595" s="56"/>
      <c r="AH595" s="56"/>
      <c r="AI595" s="56"/>
      <c r="AJ595" s="56"/>
      <c r="AK595" s="268"/>
      <c r="AL595" s="268"/>
      <c r="AM595" s="268"/>
      <c r="AN595" s="268"/>
      <c r="AO595" s="268"/>
      <c r="AP595" s="268"/>
      <c r="AQ595" s="268"/>
      <c r="AR595" s="268"/>
      <c r="AS595" s="268"/>
      <c r="AT595" s="268"/>
    </row>
    <row r="596" spans="1:46" s="22" customFormat="1" ht="45" customHeight="1" thickTop="1" thickBot="1" x14ac:dyDescent="0.3">
      <c r="A596" s="259" t="s">
        <v>25</v>
      </c>
      <c r="B596" s="259"/>
      <c r="C596" s="259"/>
      <c r="D596" s="259"/>
      <c r="E596" s="259"/>
      <c r="F596" s="259"/>
      <c r="G596" s="259"/>
      <c r="H596" s="259"/>
      <c r="I596" s="259"/>
      <c r="J596" s="259"/>
      <c r="K596" s="259"/>
      <c r="L596" s="259"/>
      <c r="M596" s="259"/>
      <c r="N596" s="259"/>
      <c r="O596" s="259"/>
      <c r="P596" s="259"/>
      <c r="Q596" s="62" t="s">
        <v>48</v>
      </c>
      <c r="R596" s="260" t="s">
        <v>49</v>
      </c>
      <c r="S596" s="260"/>
      <c r="T596" s="260"/>
      <c r="U596" s="260"/>
      <c r="V596" s="260"/>
      <c r="W596" s="260"/>
      <c r="X596" s="260"/>
      <c r="Y596" s="260"/>
      <c r="Z596" s="260"/>
      <c r="AA596" s="260"/>
      <c r="AB596" s="260"/>
      <c r="AC596" s="260"/>
      <c r="AD596" s="260"/>
      <c r="AE596" s="260"/>
      <c r="AF596" s="63" t="s">
        <v>48</v>
      </c>
      <c r="AG596" s="261" t="s">
        <v>8</v>
      </c>
      <c r="AH596" s="261"/>
      <c r="AI596" s="261"/>
      <c r="AJ596" s="261"/>
      <c r="AK596" s="261"/>
      <c r="AL596" s="261"/>
      <c r="AM596" s="261"/>
      <c r="AN596" s="261"/>
      <c r="AO596" s="261"/>
      <c r="AP596" s="261"/>
      <c r="AQ596" s="261"/>
      <c r="AR596" s="261"/>
      <c r="AS596" s="261"/>
      <c r="AT596" s="261"/>
    </row>
    <row r="597" spans="1:46" s="22" customFormat="1" ht="45" customHeight="1" thickTop="1" thickBot="1" x14ac:dyDescent="0.3">
      <c r="A597" s="262" t="s">
        <v>2294</v>
      </c>
      <c r="B597" s="262"/>
      <c r="C597" s="262"/>
      <c r="D597" s="262"/>
      <c r="E597" s="262"/>
      <c r="F597" s="262"/>
      <c r="G597" s="262"/>
      <c r="H597" s="262"/>
      <c r="I597" s="262"/>
      <c r="J597" s="262"/>
      <c r="K597" s="262"/>
      <c r="L597" s="262"/>
      <c r="M597" s="262"/>
      <c r="N597" s="262"/>
      <c r="O597" s="262"/>
      <c r="P597" s="262"/>
      <c r="Q597" s="64">
        <v>2</v>
      </c>
      <c r="R597" s="263"/>
      <c r="S597" s="263"/>
      <c r="T597" s="263"/>
      <c r="U597" s="263"/>
      <c r="V597" s="263"/>
      <c r="W597" s="263"/>
      <c r="X597" s="263"/>
      <c r="Y597" s="263"/>
      <c r="Z597" s="263"/>
      <c r="AA597" s="263"/>
      <c r="AB597" s="263"/>
      <c r="AC597" s="263"/>
      <c r="AD597" s="263"/>
      <c r="AE597" s="263"/>
      <c r="AF597" s="64">
        <v>2</v>
      </c>
      <c r="AG597" s="263"/>
      <c r="AH597" s="263"/>
      <c r="AI597" s="263"/>
      <c r="AJ597" s="263"/>
      <c r="AK597" s="263"/>
      <c r="AL597" s="263"/>
      <c r="AM597" s="263"/>
      <c r="AN597" s="263"/>
      <c r="AO597" s="263"/>
      <c r="AP597" s="263"/>
      <c r="AQ597" s="263"/>
      <c r="AR597" s="263"/>
      <c r="AS597" s="263"/>
      <c r="AT597" s="263"/>
    </row>
    <row r="598" spans="1:46" s="22" customFormat="1" ht="45" customHeight="1" thickTop="1" thickBot="1" x14ac:dyDescent="0.3">
      <c r="A598" s="262" t="s">
        <v>2295</v>
      </c>
      <c r="B598" s="262"/>
      <c r="C598" s="262"/>
      <c r="D598" s="262"/>
      <c r="E598" s="262"/>
      <c r="F598" s="262"/>
      <c r="G598" s="262"/>
      <c r="H598" s="262"/>
      <c r="I598" s="262"/>
      <c r="J598" s="262"/>
      <c r="K598" s="262"/>
      <c r="L598" s="262"/>
      <c r="M598" s="262"/>
      <c r="N598" s="262"/>
      <c r="O598" s="262"/>
      <c r="P598" s="262"/>
      <c r="Q598" s="64">
        <v>2</v>
      </c>
      <c r="R598" s="270"/>
      <c r="S598" s="270"/>
      <c r="T598" s="270"/>
      <c r="U598" s="270"/>
      <c r="V598" s="270"/>
      <c r="W598" s="270"/>
      <c r="X598" s="270"/>
      <c r="Y598" s="270"/>
      <c r="Z598" s="270"/>
      <c r="AA598" s="270"/>
      <c r="AB598" s="270"/>
      <c r="AC598" s="270"/>
      <c r="AD598" s="270"/>
      <c r="AE598" s="270"/>
      <c r="AF598" s="64">
        <v>2</v>
      </c>
      <c r="AG598" s="270"/>
      <c r="AH598" s="270"/>
      <c r="AI598" s="270"/>
      <c r="AJ598" s="270"/>
      <c r="AK598" s="270"/>
      <c r="AL598" s="270"/>
      <c r="AM598" s="270"/>
      <c r="AN598" s="270"/>
      <c r="AO598" s="270"/>
      <c r="AP598" s="270"/>
      <c r="AQ598" s="270"/>
      <c r="AR598" s="270"/>
      <c r="AS598" s="270"/>
      <c r="AT598" s="270"/>
    </row>
    <row r="599" spans="1:46" s="22" customFormat="1" ht="45" customHeight="1" thickTop="1" thickBot="1" x14ac:dyDescent="0.3">
      <c r="A599" s="262" t="s">
        <v>2296</v>
      </c>
      <c r="B599" s="262"/>
      <c r="C599" s="262"/>
      <c r="D599" s="262"/>
      <c r="E599" s="262"/>
      <c r="F599" s="262"/>
      <c r="G599" s="262"/>
      <c r="H599" s="262"/>
      <c r="I599" s="262"/>
      <c r="J599" s="262"/>
      <c r="K599" s="262"/>
      <c r="L599" s="262"/>
      <c r="M599" s="262"/>
      <c r="N599" s="262"/>
      <c r="O599" s="262"/>
      <c r="P599" s="262"/>
      <c r="Q599" s="64">
        <v>3</v>
      </c>
      <c r="R599" s="270"/>
      <c r="S599" s="270"/>
      <c r="T599" s="270"/>
      <c r="U599" s="270"/>
      <c r="V599" s="270"/>
      <c r="W599" s="270"/>
      <c r="X599" s="270"/>
      <c r="Y599" s="270"/>
      <c r="Z599" s="270"/>
      <c r="AA599" s="270"/>
      <c r="AB599" s="270"/>
      <c r="AC599" s="270"/>
      <c r="AD599" s="270"/>
      <c r="AE599" s="270"/>
      <c r="AF599" s="64">
        <v>3</v>
      </c>
      <c r="AG599" s="270"/>
      <c r="AH599" s="270"/>
      <c r="AI599" s="270"/>
      <c r="AJ599" s="270"/>
      <c r="AK599" s="270"/>
      <c r="AL599" s="270"/>
      <c r="AM599" s="270"/>
      <c r="AN599" s="270"/>
      <c r="AO599" s="270"/>
      <c r="AP599" s="270"/>
      <c r="AQ599" s="270"/>
      <c r="AR599" s="270"/>
      <c r="AS599" s="270"/>
      <c r="AT599" s="270"/>
    </row>
    <row r="600" spans="1:46" s="22" customFormat="1" ht="45" customHeight="1" thickTop="1" thickBot="1" x14ac:dyDescent="0.3">
      <c r="A600" s="262" t="s">
        <v>2193</v>
      </c>
      <c r="B600" s="262" t="s">
        <v>2193</v>
      </c>
      <c r="C600" s="262" t="s">
        <v>2193</v>
      </c>
      <c r="D600" s="262" t="s">
        <v>2193</v>
      </c>
      <c r="E600" s="262" t="s">
        <v>2193</v>
      </c>
      <c r="F600" s="262" t="s">
        <v>2193</v>
      </c>
      <c r="G600" s="262" t="s">
        <v>2193</v>
      </c>
      <c r="H600" s="262" t="s">
        <v>2193</v>
      </c>
      <c r="I600" s="262" t="s">
        <v>2193</v>
      </c>
      <c r="J600" s="262" t="s">
        <v>2193</v>
      </c>
      <c r="K600" s="262" t="s">
        <v>2193</v>
      </c>
      <c r="L600" s="262" t="s">
        <v>2193</v>
      </c>
      <c r="M600" s="262" t="s">
        <v>2193</v>
      </c>
      <c r="N600" s="262" t="s">
        <v>2193</v>
      </c>
      <c r="O600" s="262" t="s">
        <v>2193</v>
      </c>
      <c r="P600" s="262" t="s">
        <v>2193</v>
      </c>
      <c r="Q600" s="64">
        <v>3</v>
      </c>
      <c r="R600" s="270"/>
      <c r="S600" s="270"/>
      <c r="T600" s="270"/>
      <c r="U600" s="270"/>
      <c r="V600" s="270"/>
      <c r="W600" s="270"/>
      <c r="X600" s="270"/>
      <c r="Y600" s="270"/>
      <c r="Z600" s="270"/>
      <c r="AA600" s="270"/>
      <c r="AB600" s="270"/>
      <c r="AC600" s="270"/>
      <c r="AD600" s="270"/>
      <c r="AE600" s="270"/>
      <c r="AF600" s="64">
        <v>3</v>
      </c>
      <c r="AG600" s="270"/>
      <c r="AH600" s="270"/>
      <c r="AI600" s="270"/>
      <c r="AJ600" s="270"/>
      <c r="AK600" s="270"/>
      <c r="AL600" s="270"/>
      <c r="AM600" s="270"/>
      <c r="AN600" s="270"/>
      <c r="AO600" s="270"/>
      <c r="AP600" s="270"/>
      <c r="AQ600" s="270"/>
      <c r="AR600" s="270"/>
      <c r="AS600" s="270"/>
      <c r="AT600" s="270"/>
    </row>
    <row r="601" spans="1:46" s="22" customFormat="1" ht="45" customHeight="1" thickTop="1" thickBot="1" x14ac:dyDescent="0.3">
      <c r="A601" s="263" t="s">
        <v>2297</v>
      </c>
      <c r="B601" s="263" t="s">
        <v>2297</v>
      </c>
      <c r="C601" s="263" t="s">
        <v>2297</v>
      </c>
      <c r="D601" s="263" t="s">
        <v>2297</v>
      </c>
      <c r="E601" s="263" t="s">
        <v>2297</v>
      </c>
      <c r="F601" s="263" t="s">
        <v>2297</v>
      </c>
      <c r="G601" s="263" t="s">
        <v>2297</v>
      </c>
      <c r="H601" s="263" t="s">
        <v>2297</v>
      </c>
      <c r="I601" s="263" t="s">
        <v>2297</v>
      </c>
      <c r="J601" s="263" t="s">
        <v>2297</v>
      </c>
      <c r="K601" s="263" t="s">
        <v>2297</v>
      </c>
      <c r="L601" s="263" t="s">
        <v>2297</v>
      </c>
      <c r="M601" s="263" t="s">
        <v>2297</v>
      </c>
      <c r="N601" s="263" t="s">
        <v>2297</v>
      </c>
      <c r="O601" s="263" t="s">
        <v>2297</v>
      </c>
      <c r="P601" s="263" t="s">
        <v>2297</v>
      </c>
      <c r="Q601" s="64">
        <v>3</v>
      </c>
      <c r="R601" s="270"/>
      <c r="S601" s="270"/>
      <c r="T601" s="270"/>
      <c r="U601" s="270"/>
      <c r="V601" s="270"/>
      <c r="W601" s="270"/>
      <c r="X601" s="270"/>
      <c r="Y601" s="270"/>
      <c r="Z601" s="270"/>
      <c r="AA601" s="270"/>
      <c r="AB601" s="270"/>
      <c r="AC601" s="270"/>
      <c r="AD601" s="270"/>
      <c r="AE601" s="270"/>
      <c r="AF601" s="64">
        <v>3</v>
      </c>
      <c r="AG601" s="270"/>
      <c r="AH601" s="270"/>
      <c r="AI601" s="270"/>
      <c r="AJ601" s="270"/>
      <c r="AK601" s="270"/>
      <c r="AL601" s="270"/>
      <c r="AM601" s="270"/>
      <c r="AN601" s="270"/>
      <c r="AO601" s="270"/>
      <c r="AP601" s="270"/>
      <c r="AQ601" s="270"/>
      <c r="AR601" s="270"/>
      <c r="AS601" s="270"/>
      <c r="AT601" s="270"/>
    </row>
    <row r="602" spans="1:46" s="22" customFormat="1" ht="45" customHeight="1" thickTop="1" thickBot="1" x14ac:dyDescent="0.3">
      <c r="A602" s="263" t="s">
        <v>2298</v>
      </c>
      <c r="B602" s="263" t="s">
        <v>2298</v>
      </c>
      <c r="C602" s="263" t="s">
        <v>2298</v>
      </c>
      <c r="D602" s="263" t="s">
        <v>2298</v>
      </c>
      <c r="E602" s="263" t="s">
        <v>2298</v>
      </c>
      <c r="F602" s="263" t="s">
        <v>2298</v>
      </c>
      <c r="G602" s="263" t="s">
        <v>2298</v>
      </c>
      <c r="H602" s="263" t="s">
        <v>2298</v>
      </c>
      <c r="I602" s="263" t="s">
        <v>2298</v>
      </c>
      <c r="J602" s="263" t="s">
        <v>2298</v>
      </c>
      <c r="K602" s="263" t="s">
        <v>2298</v>
      </c>
      <c r="L602" s="263" t="s">
        <v>2298</v>
      </c>
      <c r="M602" s="263" t="s">
        <v>2298</v>
      </c>
      <c r="N602" s="263" t="s">
        <v>2298</v>
      </c>
      <c r="O602" s="263" t="s">
        <v>2298</v>
      </c>
      <c r="P602" s="263" t="s">
        <v>2298</v>
      </c>
      <c r="Q602" s="64">
        <v>3</v>
      </c>
      <c r="R602" s="263"/>
      <c r="S602" s="263"/>
      <c r="T602" s="263"/>
      <c r="U602" s="263"/>
      <c r="V602" s="263"/>
      <c r="W602" s="263"/>
      <c r="X602" s="263"/>
      <c r="Y602" s="263"/>
      <c r="Z602" s="263"/>
      <c r="AA602" s="263"/>
      <c r="AB602" s="263"/>
      <c r="AC602" s="263"/>
      <c r="AD602" s="263"/>
      <c r="AE602" s="263"/>
      <c r="AF602" s="64">
        <v>3</v>
      </c>
      <c r="AG602" s="263"/>
      <c r="AH602" s="263"/>
      <c r="AI602" s="263"/>
      <c r="AJ602" s="263"/>
      <c r="AK602" s="263"/>
      <c r="AL602" s="263"/>
      <c r="AM602" s="263"/>
      <c r="AN602" s="263"/>
      <c r="AO602" s="263"/>
      <c r="AP602" s="263"/>
      <c r="AQ602" s="263"/>
      <c r="AR602" s="263"/>
      <c r="AS602" s="263"/>
      <c r="AT602" s="263"/>
    </row>
    <row r="603" spans="1:46" s="22" customFormat="1" ht="45" customHeight="1" thickTop="1" thickBot="1" x14ac:dyDescent="0.3">
      <c r="A603" s="262" t="s">
        <v>2299</v>
      </c>
      <c r="B603" s="262"/>
      <c r="C603" s="262"/>
      <c r="D603" s="262"/>
      <c r="E603" s="262"/>
      <c r="F603" s="262"/>
      <c r="G603" s="262"/>
      <c r="H603" s="262"/>
      <c r="I603" s="262"/>
      <c r="J603" s="262"/>
      <c r="K603" s="262"/>
      <c r="L603" s="262"/>
      <c r="M603" s="262"/>
      <c r="N603" s="262"/>
      <c r="O603" s="262"/>
      <c r="P603" s="262"/>
      <c r="Q603" s="64">
        <v>3</v>
      </c>
      <c r="R603" s="263"/>
      <c r="S603" s="263"/>
      <c r="T603" s="263"/>
      <c r="U603" s="263"/>
      <c r="V603" s="263"/>
      <c r="W603" s="263"/>
      <c r="X603" s="263"/>
      <c r="Y603" s="263"/>
      <c r="Z603" s="263"/>
      <c r="AA603" s="263"/>
      <c r="AB603" s="263"/>
      <c r="AC603" s="263"/>
      <c r="AD603" s="263"/>
      <c r="AE603" s="263"/>
      <c r="AF603" s="64">
        <v>3</v>
      </c>
      <c r="AG603" s="263"/>
      <c r="AH603" s="263"/>
      <c r="AI603" s="263"/>
      <c r="AJ603" s="263"/>
      <c r="AK603" s="263"/>
      <c r="AL603" s="263"/>
      <c r="AM603" s="263"/>
      <c r="AN603" s="263"/>
      <c r="AO603" s="263"/>
      <c r="AP603" s="263"/>
      <c r="AQ603" s="263"/>
      <c r="AR603" s="263"/>
      <c r="AS603" s="263"/>
      <c r="AT603" s="263"/>
    </row>
    <row r="604" spans="1:46" s="22" customFormat="1" ht="45" customHeight="1" thickTop="1" thickBot="1" x14ac:dyDescent="0.3">
      <c r="A604" s="262" t="s">
        <v>2300</v>
      </c>
      <c r="B604" s="262" t="s">
        <v>2300</v>
      </c>
      <c r="C604" s="262" t="s">
        <v>2300</v>
      </c>
      <c r="D604" s="262" t="s">
        <v>2300</v>
      </c>
      <c r="E604" s="262" t="s">
        <v>2300</v>
      </c>
      <c r="F604" s="262" t="s">
        <v>2300</v>
      </c>
      <c r="G604" s="262" t="s">
        <v>2300</v>
      </c>
      <c r="H604" s="262" t="s">
        <v>2300</v>
      </c>
      <c r="I604" s="262" t="s">
        <v>2300</v>
      </c>
      <c r="J604" s="262" t="s">
        <v>2300</v>
      </c>
      <c r="K604" s="262" t="s">
        <v>2300</v>
      </c>
      <c r="L604" s="262" t="s">
        <v>2300</v>
      </c>
      <c r="M604" s="262" t="s">
        <v>2300</v>
      </c>
      <c r="N604" s="262" t="s">
        <v>2300</v>
      </c>
      <c r="O604" s="262" t="s">
        <v>2300</v>
      </c>
      <c r="P604" s="262" t="s">
        <v>2300</v>
      </c>
      <c r="Q604" s="64">
        <v>3</v>
      </c>
      <c r="R604" s="263"/>
      <c r="S604" s="263"/>
      <c r="T604" s="263"/>
      <c r="U604" s="263"/>
      <c r="V604" s="263"/>
      <c r="W604" s="263"/>
      <c r="X604" s="263"/>
      <c r="Y604" s="263"/>
      <c r="Z604" s="263"/>
      <c r="AA604" s="263"/>
      <c r="AB604" s="263"/>
      <c r="AC604" s="263"/>
      <c r="AD604" s="263"/>
      <c r="AE604" s="263"/>
      <c r="AF604" s="64">
        <v>3</v>
      </c>
      <c r="AG604" s="263"/>
      <c r="AH604" s="263"/>
      <c r="AI604" s="263"/>
      <c r="AJ604" s="263"/>
      <c r="AK604" s="263"/>
      <c r="AL604" s="263"/>
      <c r="AM604" s="263"/>
      <c r="AN604" s="263"/>
      <c r="AO604" s="263"/>
      <c r="AP604" s="263"/>
      <c r="AQ604" s="263"/>
      <c r="AR604" s="263"/>
      <c r="AS604" s="263"/>
      <c r="AT604" s="263"/>
    </row>
    <row r="605" spans="1:46" s="22" customFormat="1" ht="45" customHeight="1" thickTop="1" thickBot="1" x14ac:dyDescent="0.3">
      <c r="A605" s="262" t="s">
        <v>2301</v>
      </c>
      <c r="B605" s="262" t="s">
        <v>2301</v>
      </c>
      <c r="C605" s="262" t="s">
        <v>2301</v>
      </c>
      <c r="D605" s="262" t="s">
        <v>2301</v>
      </c>
      <c r="E605" s="262" t="s">
        <v>2301</v>
      </c>
      <c r="F605" s="262" t="s">
        <v>2301</v>
      </c>
      <c r="G605" s="262" t="s">
        <v>2301</v>
      </c>
      <c r="H605" s="262" t="s">
        <v>2301</v>
      </c>
      <c r="I605" s="262" t="s">
        <v>2301</v>
      </c>
      <c r="J605" s="262" t="s">
        <v>2301</v>
      </c>
      <c r="K605" s="262" t="s">
        <v>2301</v>
      </c>
      <c r="L605" s="262" t="s">
        <v>2301</v>
      </c>
      <c r="M605" s="262" t="s">
        <v>2301</v>
      </c>
      <c r="N605" s="262" t="s">
        <v>2301</v>
      </c>
      <c r="O605" s="262" t="s">
        <v>2301</v>
      </c>
      <c r="P605" s="262" t="s">
        <v>2301</v>
      </c>
      <c r="Q605" s="64">
        <v>3</v>
      </c>
      <c r="R605" s="270"/>
      <c r="S605" s="270"/>
      <c r="T605" s="270"/>
      <c r="U605" s="270"/>
      <c r="V605" s="270"/>
      <c r="W605" s="270"/>
      <c r="X605" s="270"/>
      <c r="Y605" s="270"/>
      <c r="Z605" s="270"/>
      <c r="AA605" s="270"/>
      <c r="AB605" s="270"/>
      <c r="AC605" s="270"/>
      <c r="AD605" s="270"/>
      <c r="AE605" s="270"/>
      <c r="AF605" s="64">
        <v>3</v>
      </c>
      <c r="AG605" s="270"/>
      <c r="AH605" s="270"/>
      <c r="AI605" s="270"/>
      <c r="AJ605" s="270"/>
      <c r="AK605" s="270"/>
      <c r="AL605" s="270"/>
      <c r="AM605" s="270"/>
      <c r="AN605" s="270"/>
      <c r="AO605" s="270"/>
      <c r="AP605" s="270"/>
      <c r="AQ605" s="270"/>
      <c r="AR605" s="270"/>
      <c r="AS605" s="270"/>
      <c r="AT605" s="270"/>
    </row>
    <row r="606" spans="1:46" s="22" customFormat="1" ht="45" customHeight="1" thickTop="1" thickBot="1" x14ac:dyDescent="0.3">
      <c r="A606" s="262" t="s">
        <v>2302</v>
      </c>
      <c r="B606" s="262" t="s">
        <v>2302</v>
      </c>
      <c r="C606" s="262" t="s">
        <v>2302</v>
      </c>
      <c r="D606" s="262" t="s">
        <v>2302</v>
      </c>
      <c r="E606" s="262" t="s">
        <v>2302</v>
      </c>
      <c r="F606" s="262" t="s">
        <v>2302</v>
      </c>
      <c r="G606" s="262" t="s">
        <v>2302</v>
      </c>
      <c r="H606" s="262" t="s">
        <v>2302</v>
      </c>
      <c r="I606" s="262" t="s">
        <v>2302</v>
      </c>
      <c r="J606" s="262" t="s">
        <v>2302</v>
      </c>
      <c r="K606" s="262" t="s">
        <v>2302</v>
      </c>
      <c r="L606" s="262" t="s">
        <v>2302</v>
      </c>
      <c r="M606" s="262" t="s">
        <v>2302</v>
      </c>
      <c r="N606" s="262" t="s">
        <v>2302</v>
      </c>
      <c r="O606" s="262" t="s">
        <v>2302</v>
      </c>
      <c r="P606" s="262" t="s">
        <v>2302</v>
      </c>
      <c r="Q606" s="64">
        <v>3</v>
      </c>
      <c r="R606" s="270"/>
      <c r="S606" s="270"/>
      <c r="T606" s="270"/>
      <c r="U606" s="270"/>
      <c r="V606" s="270"/>
      <c r="W606" s="270"/>
      <c r="X606" s="270"/>
      <c r="Y606" s="270"/>
      <c r="Z606" s="270"/>
      <c r="AA606" s="270"/>
      <c r="AB606" s="270"/>
      <c r="AC606" s="270"/>
      <c r="AD606" s="270"/>
      <c r="AE606" s="270"/>
      <c r="AF606" s="64">
        <v>3</v>
      </c>
      <c r="AG606" s="270"/>
      <c r="AH606" s="270"/>
      <c r="AI606" s="270"/>
      <c r="AJ606" s="270"/>
      <c r="AK606" s="270"/>
      <c r="AL606" s="270"/>
      <c r="AM606" s="270"/>
      <c r="AN606" s="270"/>
      <c r="AO606" s="270"/>
      <c r="AP606" s="270"/>
      <c r="AQ606" s="270"/>
      <c r="AR606" s="270"/>
      <c r="AS606" s="270"/>
      <c r="AT606" s="270"/>
    </row>
    <row r="607" spans="1:46" s="22" customFormat="1" ht="45" customHeight="1" thickTop="1" thickBot="1" x14ac:dyDescent="0.3">
      <c r="A607" s="262" t="s">
        <v>2303</v>
      </c>
      <c r="B607" s="262" t="s">
        <v>2303</v>
      </c>
      <c r="C607" s="262" t="s">
        <v>2303</v>
      </c>
      <c r="D607" s="262" t="s">
        <v>2303</v>
      </c>
      <c r="E607" s="262" t="s">
        <v>2303</v>
      </c>
      <c r="F607" s="262" t="s">
        <v>2303</v>
      </c>
      <c r="G607" s="262" t="s">
        <v>2303</v>
      </c>
      <c r="H607" s="262" t="s">
        <v>2303</v>
      </c>
      <c r="I607" s="262" t="s">
        <v>2303</v>
      </c>
      <c r="J607" s="262" t="s">
        <v>2303</v>
      </c>
      <c r="K607" s="262" t="s">
        <v>2303</v>
      </c>
      <c r="L607" s="262" t="s">
        <v>2303</v>
      </c>
      <c r="M607" s="262" t="s">
        <v>2303</v>
      </c>
      <c r="N607" s="262" t="s">
        <v>2303</v>
      </c>
      <c r="O607" s="262" t="s">
        <v>2303</v>
      </c>
      <c r="P607" s="262" t="s">
        <v>2303</v>
      </c>
      <c r="Q607" s="64">
        <v>3</v>
      </c>
      <c r="R607" s="270"/>
      <c r="S607" s="270"/>
      <c r="T607" s="270"/>
      <c r="U607" s="270"/>
      <c r="V607" s="270"/>
      <c r="W607" s="270"/>
      <c r="X607" s="270"/>
      <c r="Y607" s="270"/>
      <c r="Z607" s="270"/>
      <c r="AA607" s="270"/>
      <c r="AB607" s="270"/>
      <c r="AC607" s="270"/>
      <c r="AD607" s="270"/>
      <c r="AE607" s="270"/>
      <c r="AF607" s="64">
        <v>3</v>
      </c>
      <c r="AG607" s="270"/>
      <c r="AH607" s="270"/>
      <c r="AI607" s="270"/>
      <c r="AJ607" s="270"/>
      <c r="AK607" s="270"/>
      <c r="AL607" s="270"/>
      <c r="AM607" s="270"/>
      <c r="AN607" s="270"/>
      <c r="AO607" s="270"/>
      <c r="AP607" s="270"/>
      <c r="AQ607" s="270"/>
      <c r="AR607" s="270"/>
      <c r="AS607" s="270"/>
      <c r="AT607" s="270"/>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1" t="s">
        <v>57</v>
      </c>
      <c r="B609" s="271"/>
      <c r="C609" s="271"/>
      <c r="D609" s="271"/>
      <c r="E609" s="271"/>
      <c r="F609" s="271"/>
      <c r="G609" s="271"/>
      <c r="H609" s="271"/>
      <c r="I609" s="271"/>
      <c r="J609" s="271"/>
      <c r="K609" s="271"/>
      <c r="L609" s="271"/>
      <c r="M609" s="271"/>
      <c r="N609" s="271"/>
      <c r="O609" s="271"/>
      <c r="P609" s="271"/>
      <c r="Q609" s="66" t="s">
        <v>48</v>
      </c>
      <c r="R609" s="272" t="s">
        <v>49</v>
      </c>
      <c r="S609" s="272"/>
      <c r="T609" s="272"/>
      <c r="U609" s="272"/>
      <c r="V609" s="272"/>
      <c r="W609" s="272"/>
      <c r="X609" s="272"/>
      <c r="Y609" s="272"/>
      <c r="Z609" s="272"/>
      <c r="AA609" s="272"/>
      <c r="AB609" s="272"/>
      <c r="AC609" s="272"/>
      <c r="AD609" s="272"/>
      <c r="AE609" s="272"/>
      <c r="AF609" s="67" t="s">
        <v>48</v>
      </c>
      <c r="AG609" s="273" t="s">
        <v>8</v>
      </c>
      <c r="AH609" s="273"/>
      <c r="AI609" s="273"/>
      <c r="AJ609" s="273"/>
      <c r="AK609" s="273"/>
      <c r="AL609" s="273"/>
      <c r="AM609" s="273"/>
      <c r="AN609" s="273"/>
      <c r="AO609" s="273"/>
      <c r="AP609" s="273"/>
      <c r="AQ609" s="273"/>
      <c r="AR609" s="273"/>
      <c r="AS609" s="273"/>
      <c r="AT609" s="273"/>
    </row>
    <row r="610" spans="1:46" s="22" customFormat="1" ht="45" customHeight="1" thickTop="1" thickBot="1" x14ac:dyDescent="0.3">
      <c r="A610" s="304" t="s">
        <v>1298</v>
      </c>
      <c r="B610" s="304" t="s">
        <v>1298</v>
      </c>
      <c r="C610" s="304" t="s">
        <v>1298</v>
      </c>
      <c r="D610" s="304" t="s">
        <v>1298</v>
      </c>
      <c r="E610" s="304" t="s">
        <v>1298</v>
      </c>
      <c r="F610" s="304" t="s">
        <v>1298</v>
      </c>
      <c r="G610" s="304" t="s">
        <v>1298</v>
      </c>
      <c r="H610" s="304" t="s">
        <v>1298</v>
      </c>
      <c r="I610" s="304" t="s">
        <v>1298</v>
      </c>
      <c r="J610" s="304" t="s">
        <v>1298</v>
      </c>
      <c r="K610" s="304" t="s">
        <v>1298</v>
      </c>
      <c r="L610" s="304" t="s">
        <v>1298</v>
      </c>
      <c r="M610" s="304" t="s">
        <v>1298</v>
      </c>
      <c r="N610" s="304" t="s">
        <v>1298</v>
      </c>
      <c r="O610" s="304" t="s">
        <v>1298</v>
      </c>
      <c r="P610" s="304" t="s">
        <v>1298</v>
      </c>
      <c r="Q610" s="64">
        <v>2</v>
      </c>
      <c r="R610" s="263"/>
      <c r="S610" s="263"/>
      <c r="T610" s="263"/>
      <c r="U610" s="263"/>
      <c r="V610" s="263"/>
      <c r="W610" s="263"/>
      <c r="X610" s="263"/>
      <c r="Y610" s="263"/>
      <c r="Z610" s="263"/>
      <c r="AA610" s="263"/>
      <c r="AB610" s="263"/>
      <c r="AC610" s="263"/>
      <c r="AD610" s="263"/>
      <c r="AE610" s="263"/>
      <c r="AF610" s="64">
        <v>2</v>
      </c>
      <c r="AG610" s="263"/>
      <c r="AH610" s="263"/>
      <c r="AI610" s="263"/>
      <c r="AJ610" s="263"/>
      <c r="AK610" s="263"/>
      <c r="AL610" s="263"/>
      <c r="AM610" s="263"/>
      <c r="AN610" s="263"/>
      <c r="AO610" s="263"/>
      <c r="AP610" s="263"/>
      <c r="AQ610" s="263"/>
      <c r="AR610" s="263"/>
      <c r="AS610" s="263"/>
      <c r="AT610" s="263"/>
    </row>
    <row r="611" spans="1:46" s="22" customFormat="1" ht="45" customHeight="1" thickTop="1" thickBot="1" x14ac:dyDescent="0.3">
      <c r="A611" s="304" t="s">
        <v>1299</v>
      </c>
      <c r="B611" s="304" t="s">
        <v>1299</v>
      </c>
      <c r="C611" s="304" t="s">
        <v>1299</v>
      </c>
      <c r="D611" s="304" t="s">
        <v>1299</v>
      </c>
      <c r="E611" s="304" t="s">
        <v>1299</v>
      </c>
      <c r="F611" s="304" t="s">
        <v>1299</v>
      </c>
      <c r="G611" s="304" t="s">
        <v>1299</v>
      </c>
      <c r="H611" s="304" t="s">
        <v>1299</v>
      </c>
      <c r="I611" s="304" t="s">
        <v>1299</v>
      </c>
      <c r="J611" s="304" t="s">
        <v>1299</v>
      </c>
      <c r="K611" s="304" t="s">
        <v>1299</v>
      </c>
      <c r="L611" s="304" t="s">
        <v>1299</v>
      </c>
      <c r="M611" s="304" t="s">
        <v>1299</v>
      </c>
      <c r="N611" s="304" t="s">
        <v>1299</v>
      </c>
      <c r="O611" s="304" t="s">
        <v>1299</v>
      </c>
      <c r="P611" s="304" t="s">
        <v>1299</v>
      </c>
      <c r="Q611" s="64">
        <v>2</v>
      </c>
      <c r="R611" s="270"/>
      <c r="S611" s="270"/>
      <c r="T611" s="270"/>
      <c r="U611" s="270"/>
      <c r="V611" s="270"/>
      <c r="W611" s="270"/>
      <c r="X611" s="270"/>
      <c r="Y611" s="270"/>
      <c r="Z611" s="270"/>
      <c r="AA611" s="270"/>
      <c r="AB611" s="270"/>
      <c r="AC611" s="270"/>
      <c r="AD611" s="270"/>
      <c r="AE611" s="270"/>
      <c r="AF611" s="64">
        <v>2</v>
      </c>
      <c r="AG611" s="270"/>
      <c r="AH611" s="270"/>
      <c r="AI611" s="270"/>
      <c r="AJ611" s="270"/>
      <c r="AK611" s="270"/>
      <c r="AL611" s="270"/>
      <c r="AM611" s="270"/>
      <c r="AN611" s="270"/>
      <c r="AO611" s="270"/>
      <c r="AP611" s="270"/>
      <c r="AQ611" s="270"/>
      <c r="AR611" s="270"/>
      <c r="AS611" s="270"/>
      <c r="AT611" s="270"/>
    </row>
    <row r="612" spans="1:46" s="22" customFormat="1" ht="45" customHeight="1" thickTop="1" thickBot="1" x14ac:dyDescent="0.3">
      <c r="A612" s="304" t="s">
        <v>1300</v>
      </c>
      <c r="B612" s="304" t="s">
        <v>1300</v>
      </c>
      <c r="C612" s="304" t="s">
        <v>1300</v>
      </c>
      <c r="D612" s="304" t="s">
        <v>1300</v>
      </c>
      <c r="E612" s="304" t="s">
        <v>1300</v>
      </c>
      <c r="F612" s="304" t="s">
        <v>1300</v>
      </c>
      <c r="G612" s="304" t="s">
        <v>1300</v>
      </c>
      <c r="H612" s="304" t="s">
        <v>1300</v>
      </c>
      <c r="I612" s="304" t="s">
        <v>1300</v>
      </c>
      <c r="J612" s="304" t="s">
        <v>1300</v>
      </c>
      <c r="K612" s="304" t="s">
        <v>1300</v>
      </c>
      <c r="L612" s="304" t="s">
        <v>1300</v>
      </c>
      <c r="M612" s="304" t="s">
        <v>1300</v>
      </c>
      <c r="N612" s="304" t="s">
        <v>1300</v>
      </c>
      <c r="O612" s="304" t="s">
        <v>1300</v>
      </c>
      <c r="P612" s="304" t="s">
        <v>1300</v>
      </c>
      <c r="Q612" s="64">
        <v>2</v>
      </c>
      <c r="R612" s="263"/>
      <c r="S612" s="263"/>
      <c r="T612" s="263"/>
      <c r="U612" s="263"/>
      <c r="V612" s="263"/>
      <c r="W612" s="263"/>
      <c r="X612" s="263"/>
      <c r="Y612" s="263"/>
      <c r="Z612" s="263"/>
      <c r="AA612" s="263"/>
      <c r="AB612" s="263"/>
      <c r="AC612" s="263"/>
      <c r="AD612" s="263"/>
      <c r="AE612" s="263"/>
      <c r="AF612" s="64">
        <v>2</v>
      </c>
      <c r="AG612" s="263"/>
      <c r="AH612" s="263"/>
      <c r="AI612" s="263"/>
      <c r="AJ612" s="263"/>
      <c r="AK612" s="263"/>
      <c r="AL612" s="263"/>
      <c r="AM612" s="263"/>
      <c r="AN612" s="263"/>
      <c r="AO612" s="263"/>
      <c r="AP612" s="263"/>
      <c r="AQ612" s="263"/>
      <c r="AR612" s="263"/>
      <c r="AS612" s="263"/>
      <c r="AT612" s="263"/>
    </row>
    <row r="613" spans="1:46" s="22" customFormat="1" ht="45" customHeight="1" thickTop="1" thickBot="1" x14ac:dyDescent="0.3">
      <c r="A613" s="304" t="s">
        <v>1301</v>
      </c>
      <c r="B613" s="304" t="s">
        <v>1301</v>
      </c>
      <c r="C613" s="304" t="s">
        <v>1301</v>
      </c>
      <c r="D613" s="304" t="s">
        <v>1301</v>
      </c>
      <c r="E613" s="304" t="s">
        <v>1301</v>
      </c>
      <c r="F613" s="304" t="s">
        <v>1301</v>
      </c>
      <c r="G613" s="304" t="s">
        <v>1301</v>
      </c>
      <c r="H613" s="304" t="s">
        <v>1301</v>
      </c>
      <c r="I613" s="304" t="s">
        <v>1301</v>
      </c>
      <c r="J613" s="304" t="s">
        <v>1301</v>
      </c>
      <c r="K613" s="304" t="s">
        <v>1301</v>
      </c>
      <c r="L613" s="304" t="s">
        <v>1301</v>
      </c>
      <c r="M613" s="304" t="s">
        <v>1301</v>
      </c>
      <c r="N613" s="304" t="s">
        <v>1301</v>
      </c>
      <c r="O613" s="304" t="s">
        <v>1301</v>
      </c>
      <c r="P613" s="304" t="s">
        <v>1301</v>
      </c>
      <c r="Q613" s="64">
        <v>2</v>
      </c>
      <c r="R613" s="263"/>
      <c r="S613" s="263"/>
      <c r="T613" s="263"/>
      <c r="U613" s="263"/>
      <c r="V613" s="263"/>
      <c r="W613" s="263"/>
      <c r="X613" s="263"/>
      <c r="Y613" s="263"/>
      <c r="Z613" s="263"/>
      <c r="AA613" s="263"/>
      <c r="AB613" s="263"/>
      <c r="AC613" s="263"/>
      <c r="AD613" s="263"/>
      <c r="AE613" s="263"/>
      <c r="AF613" s="64">
        <v>2</v>
      </c>
      <c r="AG613" s="263"/>
      <c r="AH613" s="263"/>
      <c r="AI613" s="263"/>
      <c r="AJ613" s="263"/>
      <c r="AK613" s="263"/>
      <c r="AL613" s="263"/>
      <c r="AM613" s="263"/>
      <c r="AN613" s="263"/>
      <c r="AO613" s="263"/>
      <c r="AP613" s="263"/>
      <c r="AQ613" s="263"/>
      <c r="AR613" s="263"/>
      <c r="AS613" s="263"/>
      <c r="AT613" s="263"/>
    </row>
    <row r="614" spans="1:46" s="22" customFormat="1" ht="45" customHeight="1" thickTop="1" thickBot="1" x14ac:dyDescent="0.3">
      <c r="A614" s="304" t="s">
        <v>2304</v>
      </c>
      <c r="B614" s="304" t="s">
        <v>2304</v>
      </c>
      <c r="C614" s="304" t="s">
        <v>2304</v>
      </c>
      <c r="D614" s="304" t="s">
        <v>2304</v>
      </c>
      <c r="E614" s="304" t="s">
        <v>2304</v>
      </c>
      <c r="F614" s="304" t="s">
        <v>2304</v>
      </c>
      <c r="G614" s="304" t="s">
        <v>2304</v>
      </c>
      <c r="H614" s="304" t="s">
        <v>2304</v>
      </c>
      <c r="I614" s="304" t="s">
        <v>2304</v>
      </c>
      <c r="J614" s="304" t="s">
        <v>2304</v>
      </c>
      <c r="K614" s="304" t="s">
        <v>2304</v>
      </c>
      <c r="L614" s="304" t="s">
        <v>2304</v>
      </c>
      <c r="M614" s="304" t="s">
        <v>2304</v>
      </c>
      <c r="N614" s="304" t="s">
        <v>2304</v>
      </c>
      <c r="O614" s="304" t="s">
        <v>2304</v>
      </c>
      <c r="P614" s="304" t="s">
        <v>2304</v>
      </c>
      <c r="Q614" s="64">
        <v>2</v>
      </c>
      <c r="R614" s="263"/>
      <c r="S614" s="263"/>
      <c r="T614" s="263"/>
      <c r="U614" s="263"/>
      <c r="V614" s="263"/>
      <c r="W614" s="263"/>
      <c r="X614" s="263"/>
      <c r="Y614" s="263"/>
      <c r="Z614" s="263"/>
      <c r="AA614" s="263"/>
      <c r="AB614" s="263"/>
      <c r="AC614" s="263"/>
      <c r="AD614" s="263"/>
      <c r="AE614" s="263"/>
      <c r="AF614" s="64">
        <v>2</v>
      </c>
      <c r="AG614" s="263"/>
      <c r="AH614" s="263"/>
      <c r="AI614" s="263"/>
      <c r="AJ614" s="263"/>
      <c r="AK614" s="263"/>
      <c r="AL614" s="263"/>
      <c r="AM614" s="263"/>
      <c r="AN614" s="263"/>
      <c r="AO614" s="263"/>
      <c r="AP614" s="263"/>
      <c r="AQ614" s="263"/>
      <c r="AR614" s="263"/>
      <c r="AS614" s="263"/>
      <c r="AT614" s="26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5" t="s">
        <v>2305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66" t="s">
        <v>45</v>
      </c>
      <c r="AH617" s="266"/>
      <c r="AI617" s="266"/>
      <c r="AJ617" s="26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46</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7" t="s">
        <v>2306</v>
      </c>
      <c r="B621" s="267"/>
      <c r="C621" s="267"/>
      <c r="D621" s="267"/>
      <c r="E621" s="267"/>
      <c r="F621" s="267"/>
      <c r="G621" s="267"/>
      <c r="H621" s="267"/>
      <c r="I621" s="267"/>
      <c r="J621" s="267"/>
      <c r="K621" s="267"/>
      <c r="L621" s="267"/>
      <c r="M621" s="267"/>
      <c r="N621" s="267"/>
      <c r="O621" s="267"/>
      <c r="P621" s="267"/>
      <c r="Q621" s="61"/>
      <c r="R621" s="56"/>
      <c r="S621" s="56"/>
      <c r="T621" s="56"/>
      <c r="U621" s="56"/>
      <c r="V621" s="268"/>
      <c r="W621" s="268"/>
      <c r="X621" s="268"/>
      <c r="Y621" s="268"/>
      <c r="Z621" s="268"/>
      <c r="AA621" s="268"/>
      <c r="AB621" s="268"/>
      <c r="AC621" s="268"/>
      <c r="AD621" s="268"/>
      <c r="AE621" s="268"/>
      <c r="AF621" s="61"/>
      <c r="AG621" s="56"/>
      <c r="AH621" s="56"/>
      <c r="AI621" s="56"/>
      <c r="AJ621" s="56"/>
      <c r="AK621" s="268"/>
      <c r="AL621" s="268"/>
      <c r="AM621" s="268"/>
      <c r="AN621" s="268"/>
      <c r="AO621" s="268"/>
      <c r="AP621" s="268"/>
      <c r="AQ621" s="268"/>
      <c r="AR621" s="268"/>
      <c r="AS621" s="268"/>
      <c r="AT621" s="268"/>
    </row>
    <row r="622" spans="1:46" s="22" customFormat="1" ht="45" customHeight="1" thickTop="1" thickBot="1" x14ac:dyDescent="0.3">
      <c r="A622" s="259" t="s">
        <v>25</v>
      </c>
      <c r="B622" s="259"/>
      <c r="C622" s="259"/>
      <c r="D622" s="259"/>
      <c r="E622" s="259"/>
      <c r="F622" s="259"/>
      <c r="G622" s="259"/>
      <c r="H622" s="259"/>
      <c r="I622" s="259"/>
      <c r="J622" s="259"/>
      <c r="K622" s="259"/>
      <c r="L622" s="259"/>
      <c r="M622" s="259"/>
      <c r="N622" s="259"/>
      <c r="O622" s="259"/>
      <c r="P622" s="259"/>
      <c r="Q622" s="62" t="s">
        <v>48</v>
      </c>
      <c r="R622" s="260" t="s">
        <v>49</v>
      </c>
      <c r="S622" s="260"/>
      <c r="T622" s="260"/>
      <c r="U622" s="260"/>
      <c r="V622" s="260"/>
      <c r="W622" s="260"/>
      <c r="X622" s="260"/>
      <c r="Y622" s="260"/>
      <c r="Z622" s="260"/>
      <c r="AA622" s="260"/>
      <c r="AB622" s="260"/>
      <c r="AC622" s="260"/>
      <c r="AD622" s="260"/>
      <c r="AE622" s="260"/>
      <c r="AF622" s="63" t="s">
        <v>48</v>
      </c>
      <c r="AG622" s="261" t="s">
        <v>8</v>
      </c>
      <c r="AH622" s="261"/>
      <c r="AI622" s="261"/>
      <c r="AJ622" s="261"/>
      <c r="AK622" s="261"/>
      <c r="AL622" s="261"/>
      <c r="AM622" s="261"/>
      <c r="AN622" s="261"/>
      <c r="AO622" s="261"/>
      <c r="AP622" s="261"/>
      <c r="AQ622" s="261"/>
      <c r="AR622" s="261"/>
      <c r="AS622" s="261"/>
      <c r="AT622" s="261"/>
    </row>
    <row r="623" spans="1:46" s="22" customFormat="1" ht="45" customHeight="1" thickTop="1" thickBot="1" x14ac:dyDescent="0.3">
      <c r="A623" s="262" t="s">
        <v>890</v>
      </c>
      <c r="B623" s="262" t="s">
        <v>890</v>
      </c>
      <c r="C623" s="262" t="s">
        <v>890</v>
      </c>
      <c r="D623" s="262" t="s">
        <v>890</v>
      </c>
      <c r="E623" s="262" t="s">
        <v>890</v>
      </c>
      <c r="F623" s="262" t="s">
        <v>890</v>
      </c>
      <c r="G623" s="262" t="s">
        <v>890</v>
      </c>
      <c r="H623" s="262" t="s">
        <v>890</v>
      </c>
      <c r="I623" s="262" t="s">
        <v>890</v>
      </c>
      <c r="J623" s="262" t="s">
        <v>890</v>
      </c>
      <c r="K623" s="262" t="s">
        <v>890</v>
      </c>
      <c r="L623" s="262" t="s">
        <v>890</v>
      </c>
      <c r="M623" s="262" t="s">
        <v>890</v>
      </c>
      <c r="N623" s="262" t="s">
        <v>890</v>
      </c>
      <c r="O623" s="262" t="s">
        <v>890</v>
      </c>
      <c r="P623" s="262" t="s">
        <v>890</v>
      </c>
      <c r="Q623" s="64">
        <v>3</v>
      </c>
      <c r="R623" s="263" t="s">
        <v>1943</v>
      </c>
      <c r="S623" s="263"/>
      <c r="T623" s="263"/>
      <c r="U623" s="263"/>
      <c r="V623" s="263"/>
      <c r="W623" s="263"/>
      <c r="X623" s="263"/>
      <c r="Y623" s="263"/>
      <c r="Z623" s="263"/>
      <c r="AA623" s="263"/>
      <c r="AB623" s="263"/>
      <c r="AC623" s="263"/>
      <c r="AD623" s="263"/>
      <c r="AE623" s="263"/>
      <c r="AF623" s="64">
        <v>3</v>
      </c>
      <c r="AG623" s="263"/>
      <c r="AH623" s="263"/>
      <c r="AI623" s="263"/>
      <c r="AJ623" s="263"/>
      <c r="AK623" s="263"/>
      <c r="AL623" s="263"/>
      <c r="AM623" s="263"/>
      <c r="AN623" s="263"/>
      <c r="AO623" s="263"/>
      <c r="AP623" s="263"/>
      <c r="AQ623" s="263"/>
      <c r="AR623" s="263"/>
      <c r="AS623" s="263"/>
      <c r="AT623" s="263"/>
    </row>
    <row r="624" spans="1:46" s="22" customFormat="1" ht="45" customHeight="1" thickTop="1" thickBot="1" x14ac:dyDescent="0.3">
      <c r="A624" s="262" t="s">
        <v>891</v>
      </c>
      <c r="B624" s="262" t="s">
        <v>891</v>
      </c>
      <c r="C624" s="262" t="s">
        <v>891</v>
      </c>
      <c r="D624" s="262" t="s">
        <v>891</v>
      </c>
      <c r="E624" s="262" t="s">
        <v>891</v>
      </c>
      <c r="F624" s="262" t="s">
        <v>891</v>
      </c>
      <c r="G624" s="262" t="s">
        <v>891</v>
      </c>
      <c r="H624" s="262" t="s">
        <v>891</v>
      </c>
      <c r="I624" s="262" t="s">
        <v>891</v>
      </c>
      <c r="J624" s="262" t="s">
        <v>891</v>
      </c>
      <c r="K624" s="262" t="s">
        <v>891</v>
      </c>
      <c r="L624" s="262" t="s">
        <v>891</v>
      </c>
      <c r="M624" s="262" t="s">
        <v>891</v>
      </c>
      <c r="N624" s="262" t="s">
        <v>891</v>
      </c>
      <c r="O624" s="262" t="s">
        <v>891</v>
      </c>
      <c r="P624" s="262" t="s">
        <v>891</v>
      </c>
      <c r="Q624" s="64">
        <v>3</v>
      </c>
      <c r="R624" s="270"/>
      <c r="S624" s="270"/>
      <c r="T624" s="270"/>
      <c r="U624" s="270"/>
      <c r="V624" s="270"/>
      <c r="W624" s="270"/>
      <c r="X624" s="270"/>
      <c r="Y624" s="270"/>
      <c r="Z624" s="270"/>
      <c r="AA624" s="270"/>
      <c r="AB624" s="270"/>
      <c r="AC624" s="270"/>
      <c r="AD624" s="270"/>
      <c r="AE624" s="270"/>
      <c r="AF624" s="64">
        <v>3</v>
      </c>
      <c r="AG624" s="270"/>
      <c r="AH624" s="270"/>
      <c r="AI624" s="270"/>
      <c r="AJ624" s="270"/>
      <c r="AK624" s="270"/>
      <c r="AL624" s="270"/>
      <c r="AM624" s="270"/>
      <c r="AN624" s="270"/>
      <c r="AO624" s="270"/>
      <c r="AP624" s="270"/>
      <c r="AQ624" s="270"/>
      <c r="AR624" s="270"/>
      <c r="AS624" s="270"/>
      <c r="AT624" s="270"/>
    </row>
    <row r="625" spans="1:46" s="22" customFormat="1" ht="45" customHeight="1" thickTop="1" thickBot="1" x14ac:dyDescent="0.3">
      <c r="A625" s="262" t="s">
        <v>2307</v>
      </c>
      <c r="B625" s="262" t="s">
        <v>2307</v>
      </c>
      <c r="C625" s="262" t="s">
        <v>2307</v>
      </c>
      <c r="D625" s="262" t="s">
        <v>2307</v>
      </c>
      <c r="E625" s="262" t="s">
        <v>2307</v>
      </c>
      <c r="F625" s="262" t="s">
        <v>2307</v>
      </c>
      <c r="G625" s="262" t="s">
        <v>2307</v>
      </c>
      <c r="H625" s="262" t="s">
        <v>2307</v>
      </c>
      <c r="I625" s="262" t="s">
        <v>2307</v>
      </c>
      <c r="J625" s="262" t="s">
        <v>2307</v>
      </c>
      <c r="K625" s="262" t="s">
        <v>2307</v>
      </c>
      <c r="L625" s="262" t="s">
        <v>2307</v>
      </c>
      <c r="M625" s="262" t="s">
        <v>2307</v>
      </c>
      <c r="N625" s="262" t="s">
        <v>2307</v>
      </c>
      <c r="O625" s="262" t="s">
        <v>2307</v>
      </c>
      <c r="P625" s="262" t="s">
        <v>2307</v>
      </c>
      <c r="Q625" s="64">
        <v>3</v>
      </c>
      <c r="R625" s="270"/>
      <c r="S625" s="270"/>
      <c r="T625" s="270"/>
      <c r="U625" s="270"/>
      <c r="V625" s="270"/>
      <c r="W625" s="270"/>
      <c r="X625" s="270"/>
      <c r="Y625" s="270"/>
      <c r="Z625" s="270"/>
      <c r="AA625" s="270"/>
      <c r="AB625" s="270"/>
      <c r="AC625" s="270"/>
      <c r="AD625" s="270"/>
      <c r="AE625" s="270"/>
      <c r="AF625" s="64">
        <v>3</v>
      </c>
      <c r="AG625" s="270"/>
      <c r="AH625" s="270"/>
      <c r="AI625" s="270"/>
      <c r="AJ625" s="270"/>
      <c r="AK625" s="270"/>
      <c r="AL625" s="270"/>
      <c r="AM625" s="270"/>
      <c r="AN625" s="270"/>
      <c r="AO625" s="270"/>
      <c r="AP625" s="270"/>
      <c r="AQ625" s="270"/>
      <c r="AR625" s="270"/>
      <c r="AS625" s="270"/>
      <c r="AT625" s="270"/>
    </row>
    <row r="626" spans="1:46" s="22" customFormat="1" ht="45" customHeight="1" thickTop="1" thickBot="1" x14ac:dyDescent="0.3">
      <c r="A626" s="262" t="s">
        <v>2308</v>
      </c>
      <c r="B626" s="262" t="s">
        <v>2308</v>
      </c>
      <c r="C626" s="262" t="s">
        <v>2308</v>
      </c>
      <c r="D626" s="262" t="s">
        <v>2308</v>
      </c>
      <c r="E626" s="262" t="s">
        <v>2308</v>
      </c>
      <c r="F626" s="262" t="s">
        <v>2308</v>
      </c>
      <c r="G626" s="262" t="s">
        <v>2308</v>
      </c>
      <c r="H626" s="262" t="s">
        <v>2308</v>
      </c>
      <c r="I626" s="262" t="s">
        <v>2308</v>
      </c>
      <c r="J626" s="262" t="s">
        <v>2308</v>
      </c>
      <c r="K626" s="262" t="s">
        <v>2308</v>
      </c>
      <c r="L626" s="262" t="s">
        <v>2308</v>
      </c>
      <c r="M626" s="262" t="s">
        <v>2308</v>
      </c>
      <c r="N626" s="262" t="s">
        <v>2308</v>
      </c>
      <c r="O626" s="262" t="s">
        <v>2308</v>
      </c>
      <c r="P626" s="262" t="s">
        <v>2308</v>
      </c>
      <c r="Q626" s="64">
        <v>3</v>
      </c>
      <c r="R626" s="270"/>
      <c r="S626" s="270"/>
      <c r="T626" s="270"/>
      <c r="U626" s="270"/>
      <c r="V626" s="270"/>
      <c r="W626" s="270"/>
      <c r="X626" s="270"/>
      <c r="Y626" s="270"/>
      <c r="Z626" s="270"/>
      <c r="AA626" s="270"/>
      <c r="AB626" s="270"/>
      <c r="AC626" s="270"/>
      <c r="AD626" s="270"/>
      <c r="AE626" s="270"/>
      <c r="AF626" s="64">
        <v>3</v>
      </c>
      <c r="AG626" s="270"/>
      <c r="AH626" s="270"/>
      <c r="AI626" s="270"/>
      <c r="AJ626" s="270"/>
      <c r="AK626" s="270"/>
      <c r="AL626" s="270"/>
      <c r="AM626" s="270"/>
      <c r="AN626" s="270"/>
      <c r="AO626" s="270"/>
      <c r="AP626" s="270"/>
      <c r="AQ626" s="270"/>
      <c r="AR626" s="270"/>
      <c r="AS626" s="270"/>
      <c r="AT626" s="270"/>
    </row>
    <row r="627" spans="1:46" s="22" customFormat="1" ht="45" customHeight="1" thickTop="1" thickBot="1" x14ac:dyDescent="0.3">
      <c r="A627" s="263" t="s">
        <v>2309</v>
      </c>
      <c r="B627" s="263" t="s">
        <v>2309</v>
      </c>
      <c r="C627" s="263" t="s">
        <v>2309</v>
      </c>
      <c r="D627" s="263" t="s">
        <v>2309</v>
      </c>
      <c r="E627" s="263" t="s">
        <v>2309</v>
      </c>
      <c r="F627" s="263" t="s">
        <v>2309</v>
      </c>
      <c r="G627" s="263" t="s">
        <v>2309</v>
      </c>
      <c r="H627" s="263" t="s">
        <v>2309</v>
      </c>
      <c r="I627" s="263" t="s">
        <v>2309</v>
      </c>
      <c r="J627" s="263" t="s">
        <v>2309</v>
      </c>
      <c r="K627" s="263" t="s">
        <v>2309</v>
      </c>
      <c r="L627" s="263" t="s">
        <v>2309</v>
      </c>
      <c r="M627" s="263" t="s">
        <v>2309</v>
      </c>
      <c r="N627" s="263" t="s">
        <v>2309</v>
      </c>
      <c r="O627" s="263" t="s">
        <v>2309</v>
      </c>
      <c r="P627" s="263" t="s">
        <v>2309</v>
      </c>
      <c r="Q627" s="64">
        <v>3</v>
      </c>
      <c r="R627" s="270"/>
      <c r="S627" s="270"/>
      <c r="T627" s="270"/>
      <c r="U627" s="270"/>
      <c r="V627" s="270"/>
      <c r="W627" s="270"/>
      <c r="X627" s="270"/>
      <c r="Y627" s="270"/>
      <c r="Z627" s="270"/>
      <c r="AA627" s="270"/>
      <c r="AB627" s="270"/>
      <c r="AC627" s="270"/>
      <c r="AD627" s="270"/>
      <c r="AE627" s="270"/>
      <c r="AF627" s="64">
        <v>3</v>
      </c>
      <c r="AG627" s="270"/>
      <c r="AH627" s="270"/>
      <c r="AI627" s="270"/>
      <c r="AJ627" s="270"/>
      <c r="AK627" s="270"/>
      <c r="AL627" s="270"/>
      <c r="AM627" s="270"/>
      <c r="AN627" s="270"/>
      <c r="AO627" s="270"/>
      <c r="AP627" s="270"/>
      <c r="AQ627" s="270"/>
      <c r="AR627" s="270"/>
      <c r="AS627" s="270"/>
      <c r="AT627" s="270"/>
    </row>
    <row r="628" spans="1:46" s="22" customFormat="1" ht="45" customHeight="1" thickTop="1" thickBot="1" x14ac:dyDescent="0.3">
      <c r="A628" s="263" t="s">
        <v>2310</v>
      </c>
      <c r="B628" s="263" t="s">
        <v>2310</v>
      </c>
      <c r="C628" s="263" t="s">
        <v>2310</v>
      </c>
      <c r="D628" s="263" t="s">
        <v>2310</v>
      </c>
      <c r="E628" s="263" t="s">
        <v>2310</v>
      </c>
      <c r="F628" s="263" t="s">
        <v>2310</v>
      </c>
      <c r="G628" s="263" t="s">
        <v>2310</v>
      </c>
      <c r="H628" s="263" t="s">
        <v>2310</v>
      </c>
      <c r="I628" s="263" t="s">
        <v>2310</v>
      </c>
      <c r="J628" s="263" t="s">
        <v>2310</v>
      </c>
      <c r="K628" s="263" t="s">
        <v>2310</v>
      </c>
      <c r="L628" s="263" t="s">
        <v>2310</v>
      </c>
      <c r="M628" s="263" t="s">
        <v>2310</v>
      </c>
      <c r="N628" s="263" t="s">
        <v>2310</v>
      </c>
      <c r="O628" s="263" t="s">
        <v>2310</v>
      </c>
      <c r="P628" s="263" t="s">
        <v>2310</v>
      </c>
      <c r="Q628" s="64">
        <v>3</v>
      </c>
      <c r="R628" s="263"/>
      <c r="S628" s="263"/>
      <c r="T628" s="263"/>
      <c r="U628" s="263"/>
      <c r="V628" s="263"/>
      <c r="W628" s="263"/>
      <c r="X628" s="263"/>
      <c r="Y628" s="263"/>
      <c r="Z628" s="263"/>
      <c r="AA628" s="263"/>
      <c r="AB628" s="263"/>
      <c r="AC628" s="263"/>
      <c r="AD628" s="263"/>
      <c r="AE628" s="263"/>
      <c r="AF628" s="64">
        <v>3</v>
      </c>
      <c r="AG628" s="263"/>
      <c r="AH628" s="263"/>
      <c r="AI628" s="263"/>
      <c r="AJ628" s="263"/>
      <c r="AK628" s="263"/>
      <c r="AL628" s="263"/>
      <c r="AM628" s="263"/>
      <c r="AN628" s="263"/>
      <c r="AO628" s="263"/>
      <c r="AP628" s="263"/>
      <c r="AQ628" s="263"/>
      <c r="AR628" s="263"/>
      <c r="AS628" s="263"/>
      <c r="AT628" s="263"/>
    </row>
    <row r="629" spans="1:46" s="22" customFormat="1" ht="45" customHeight="1" thickTop="1" thickBot="1" x14ac:dyDescent="0.3">
      <c r="A629" s="262" t="s">
        <v>2311</v>
      </c>
      <c r="B629" s="262" t="s">
        <v>2311</v>
      </c>
      <c r="C629" s="262" t="s">
        <v>2311</v>
      </c>
      <c r="D629" s="262" t="s">
        <v>2311</v>
      </c>
      <c r="E629" s="262" t="s">
        <v>2311</v>
      </c>
      <c r="F629" s="262" t="s">
        <v>2311</v>
      </c>
      <c r="G629" s="262" t="s">
        <v>2311</v>
      </c>
      <c r="H629" s="262" t="s">
        <v>2311</v>
      </c>
      <c r="I629" s="262" t="s">
        <v>2311</v>
      </c>
      <c r="J629" s="262" t="s">
        <v>2311</v>
      </c>
      <c r="K629" s="262" t="s">
        <v>2311</v>
      </c>
      <c r="L629" s="262" t="s">
        <v>2311</v>
      </c>
      <c r="M629" s="262" t="s">
        <v>2311</v>
      </c>
      <c r="N629" s="262" t="s">
        <v>2311</v>
      </c>
      <c r="O629" s="262" t="s">
        <v>2311</v>
      </c>
      <c r="P629" s="262" t="s">
        <v>2311</v>
      </c>
      <c r="Q629" s="64">
        <v>3</v>
      </c>
      <c r="R629" s="263"/>
      <c r="S629" s="263"/>
      <c r="T629" s="263"/>
      <c r="U629" s="263"/>
      <c r="V629" s="263"/>
      <c r="W629" s="263"/>
      <c r="X629" s="263"/>
      <c r="Y629" s="263"/>
      <c r="Z629" s="263"/>
      <c r="AA629" s="263"/>
      <c r="AB629" s="263"/>
      <c r="AC629" s="263"/>
      <c r="AD629" s="263"/>
      <c r="AE629" s="263"/>
      <c r="AF629" s="64">
        <v>3</v>
      </c>
      <c r="AG629" s="263"/>
      <c r="AH629" s="263"/>
      <c r="AI629" s="263"/>
      <c r="AJ629" s="263"/>
      <c r="AK629" s="263"/>
      <c r="AL629" s="263"/>
      <c r="AM629" s="263"/>
      <c r="AN629" s="263"/>
      <c r="AO629" s="263"/>
      <c r="AP629" s="263"/>
      <c r="AQ629" s="263"/>
      <c r="AR629" s="263"/>
      <c r="AS629" s="263"/>
      <c r="AT629" s="263"/>
    </row>
    <row r="630" spans="1:46" s="22" customFormat="1" ht="45" customHeight="1" thickTop="1" thickBot="1" x14ac:dyDescent="0.3">
      <c r="A630" s="262" t="s">
        <v>2312</v>
      </c>
      <c r="B630" s="262" t="s">
        <v>2312</v>
      </c>
      <c r="C630" s="262" t="s">
        <v>2312</v>
      </c>
      <c r="D630" s="262" t="s">
        <v>2312</v>
      </c>
      <c r="E630" s="262" t="s">
        <v>2312</v>
      </c>
      <c r="F630" s="262" t="s">
        <v>2312</v>
      </c>
      <c r="G630" s="262" t="s">
        <v>2312</v>
      </c>
      <c r="H630" s="262" t="s">
        <v>2312</v>
      </c>
      <c r="I630" s="262" t="s">
        <v>2312</v>
      </c>
      <c r="J630" s="262" t="s">
        <v>2312</v>
      </c>
      <c r="K630" s="262" t="s">
        <v>2312</v>
      </c>
      <c r="L630" s="262" t="s">
        <v>2312</v>
      </c>
      <c r="M630" s="262" t="s">
        <v>2312</v>
      </c>
      <c r="N630" s="262" t="s">
        <v>2312</v>
      </c>
      <c r="O630" s="262" t="s">
        <v>2312</v>
      </c>
      <c r="P630" s="262" t="s">
        <v>2312</v>
      </c>
      <c r="Q630" s="64">
        <v>3</v>
      </c>
      <c r="R630" s="263"/>
      <c r="S630" s="263"/>
      <c r="T630" s="263"/>
      <c r="U630" s="263"/>
      <c r="V630" s="263"/>
      <c r="W630" s="263"/>
      <c r="X630" s="263"/>
      <c r="Y630" s="263"/>
      <c r="Z630" s="263"/>
      <c r="AA630" s="263"/>
      <c r="AB630" s="263"/>
      <c r="AC630" s="263"/>
      <c r="AD630" s="263"/>
      <c r="AE630" s="263"/>
      <c r="AF630" s="64">
        <v>3</v>
      </c>
      <c r="AG630" s="263"/>
      <c r="AH630" s="263"/>
      <c r="AI630" s="263"/>
      <c r="AJ630" s="263"/>
      <c r="AK630" s="263"/>
      <c r="AL630" s="263"/>
      <c r="AM630" s="263"/>
      <c r="AN630" s="263"/>
      <c r="AO630" s="263"/>
      <c r="AP630" s="263"/>
      <c r="AQ630" s="263"/>
      <c r="AR630" s="263"/>
      <c r="AS630" s="263"/>
      <c r="AT630" s="263"/>
    </row>
    <row r="631" spans="1:46" s="22" customFormat="1" ht="45" customHeight="1" thickTop="1" thickBot="1" x14ac:dyDescent="0.3">
      <c r="A631" s="262" t="s">
        <v>2313</v>
      </c>
      <c r="B631" s="262" t="s">
        <v>2313</v>
      </c>
      <c r="C631" s="262" t="s">
        <v>2313</v>
      </c>
      <c r="D631" s="262" t="s">
        <v>2313</v>
      </c>
      <c r="E631" s="262" t="s">
        <v>2313</v>
      </c>
      <c r="F631" s="262" t="s">
        <v>2313</v>
      </c>
      <c r="G631" s="262" t="s">
        <v>2313</v>
      </c>
      <c r="H631" s="262" t="s">
        <v>2313</v>
      </c>
      <c r="I631" s="262" t="s">
        <v>2313</v>
      </c>
      <c r="J631" s="262" t="s">
        <v>2313</v>
      </c>
      <c r="K631" s="262" t="s">
        <v>2313</v>
      </c>
      <c r="L631" s="262" t="s">
        <v>2313</v>
      </c>
      <c r="M631" s="262" t="s">
        <v>2313</v>
      </c>
      <c r="N631" s="262" t="s">
        <v>2313</v>
      </c>
      <c r="O631" s="262" t="s">
        <v>2313</v>
      </c>
      <c r="P631" s="262" t="s">
        <v>2313</v>
      </c>
      <c r="Q631" s="64">
        <v>3</v>
      </c>
      <c r="R631" s="270"/>
      <c r="S631" s="270"/>
      <c r="T631" s="270"/>
      <c r="U631" s="270"/>
      <c r="V631" s="270"/>
      <c r="W631" s="270"/>
      <c r="X631" s="270"/>
      <c r="Y631" s="270"/>
      <c r="Z631" s="270"/>
      <c r="AA631" s="270"/>
      <c r="AB631" s="270"/>
      <c r="AC631" s="270"/>
      <c r="AD631" s="270"/>
      <c r="AE631" s="270"/>
      <c r="AF631" s="64">
        <v>3</v>
      </c>
      <c r="AG631" s="270"/>
      <c r="AH631" s="270"/>
      <c r="AI631" s="270"/>
      <c r="AJ631" s="270"/>
      <c r="AK631" s="270"/>
      <c r="AL631" s="270"/>
      <c r="AM631" s="270"/>
      <c r="AN631" s="270"/>
      <c r="AO631" s="270"/>
      <c r="AP631" s="270"/>
      <c r="AQ631" s="270"/>
      <c r="AR631" s="270"/>
      <c r="AS631" s="270"/>
      <c r="AT631" s="270"/>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1" t="s">
        <v>57</v>
      </c>
      <c r="B633" s="271"/>
      <c r="C633" s="271"/>
      <c r="D633" s="271"/>
      <c r="E633" s="271"/>
      <c r="F633" s="271"/>
      <c r="G633" s="271"/>
      <c r="H633" s="271"/>
      <c r="I633" s="271"/>
      <c r="J633" s="271"/>
      <c r="K633" s="271"/>
      <c r="L633" s="271"/>
      <c r="M633" s="271"/>
      <c r="N633" s="271"/>
      <c r="O633" s="271"/>
      <c r="P633" s="271"/>
      <c r="Q633" s="66" t="s">
        <v>48</v>
      </c>
      <c r="R633" s="272" t="s">
        <v>49</v>
      </c>
      <c r="S633" s="272"/>
      <c r="T633" s="272"/>
      <c r="U633" s="272"/>
      <c r="V633" s="272"/>
      <c r="W633" s="272"/>
      <c r="X633" s="272"/>
      <c r="Y633" s="272"/>
      <c r="Z633" s="272"/>
      <c r="AA633" s="272"/>
      <c r="AB633" s="272"/>
      <c r="AC633" s="272"/>
      <c r="AD633" s="272"/>
      <c r="AE633" s="272"/>
      <c r="AF633" s="67" t="s">
        <v>48</v>
      </c>
      <c r="AG633" s="273" t="s">
        <v>8</v>
      </c>
      <c r="AH633" s="273"/>
      <c r="AI633" s="273"/>
      <c r="AJ633" s="273"/>
      <c r="AK633" s="273"/>
      <c r="AL633" s="273"/>
      <c r="AM633" s="273"/>
      <c r="AN633" s="273"/>
      <c r="AO633" s="273"/>
      <c r="AP633" s="273"/>
      <c r="AQ633" s="273"/>
      <c r="AR633" s="273"/>
      <c r="AS633" s="273"/>
      <c r="AT633" s="273"/>
    </row>
    <row r="634" spans="1:46" s="22" customFormat="1" ht="45" customHeight="1" thickTop="1" thickBot="1" x14ac:dyDescent="0.3">
      <c r="A634" s="262" t="s">
        <v>1951</v>
      </c>
      <c r="B634" s="262" t="s">
        <v>1951</v>
      </c>
      <c r="C634" s="262" t="s">
        <v>1951</v>
      </c>
      <c r="D634" s="262" t="s">
        <v>1951</v>
      </c>
      <c r="E634" s="262" t="s">
        <v>1951</v>
      </c>
      <c r="F634" s="262" t="s">
        <v>1951</v>
      </c>
      <c r="G634" s="262" t="s">
        <v>1951</v>
      </c>
      <c r="H634" s="262" t="s">
        <v>1951</v>
      </c>
      <c r="I634" s="262" t="s">
        <v>1951</v>
      </c>
      <c r="J634" s="262" t="s">
        <v>1951</v>
      </c>
      <c r="K634" s="262" t="s">
        <v>1951</v>
      </c>
      <c r="L634" s="262" t="s">
        <v>1951</v>
      </c>
      <c r="M634" s="262" t="s">
        <v>1951</v>
      </c>
      <c r="N634" s="262" t="s">
        <v>1951</v>
      </c>
      <c r="O634" s="262" t="s">
        <v>1951</v>
      </c>
      <c r="P634" s="262" t="s">
        <v>1951</v>
      </c>
      <c r="Q634" s="64">
        <v>3</v>
      </c>
      <c r="R634" s="263"/>
      <c r="S634" s="263"/>
      <c r="T634" s="263"/>
      <c r="U634" s="263"/>
      <c r="V634" s="263"/>
      <c r="W634" s="263"/>
      <c r="X634" s="263"/>
      <c r="Y634" s="263"/>
      <c r="Z634" s="263"/>
      <c r="AA634" s="263"/>
      <c r="AB634" s="263"/>
      <c r="AC634" s="263"/>
      <c r="AD634" s="263"/>
      <c r="AE634" s="263"/>
      <c r="AF634" s="64">
        <v>3</v>
      </c>
      <c r="AG634" s="263"/>
      <c r="AH634" s="263"/>
      <c r="AI634" s="263"/>
      <c r="AJ634" s="263"/>
      <c r="AK634" s="263"/>
      <c r="AL634" s="263"/>
      <c r="AM634" s="263"/>
      <c r="AN634" s="263"/>
      <c r="AO634" s="263"/>
      <c r="AP634" s="263"/>
      <c r="AQ634" s="263"/>
      <c r="AR634" s="263"/>
      <c r="AS634" s="263"/>
      <c r="AT634" s="263"/>
    </row>
    <row r="635" spans="1:46" s="22" customFormat="1" ht="45" customHeight="1" thickTop="1" thickBot="1" x14ac:dyDescent="0.3">
      <c r="A635" s="262" t="s">
        <v>1952</v>
      </c>
      <c r="B635" s="262" t="s">
        <v>1952</v>
      </c>
      <c r="C635" s="262" t="s">
        <v>1952</v>
      </c>
      <c r="D635" s="262" t="s">
        <v>1952</v>
      </c>
      <c r="E635" s="262" t="s">
        <v>1952</v>
      </c>
      <c r="F635" s="262" t="s">
        <v>1952</v>
      </c>
      <c r="G635" s="262" t="s">
        <v>1952</v>
      </c>
      <c r="H635" s="262" t="s">
        <v>1952</v>
      </c>
      <c r="I635" s="262" t="s">
        <v>1952</v>
      </c>
      <c r="J635" s="262" t="s">
        <v>1952</v>
      </c>
      <c r="K635" s="262" t="s">
        <v>1952</v>
      </c>
      <c r="L635" s="262" t="s">
        <v>1952</v>
      </c>
      <c r="M635" s="262" t="s">
        <v>1952</v>
      </c>
      <c r="N635" s="262" t="s">
        <v>1952</v>
      </c>
      <c r="O635" s="262" t="s">
        <v>1952</v>
      </c>
      <c r="P635" s="262" t="s">
        <v>1952</v>
      </c>
      <c r="Q635" s="64">
        <v>3</v>
      </c>
      <c r="R635" s="270"/>
      <c r="S635" s="270"/>
      <c r="T635" s="270"/>
      <c r="U635" s="270"/>
      <c r="V635" s="270"/>
      <c r="W635" s="270"/>
      <c r="X635" s="270"/>
      <c r="Y635" s="270"/>
      <c r="Z635" s="270"/>
      <c r="AA635" s="270"/>
      <c r="AB635" s="270"/>
      <c r="AC635" s="270"/>
      <c r="AD635" s="270"/>
      <c r="AE635" s="270"/>
      <c r="AF635" s="64">
        <v>3</v>
      </c>
      <c r="AG635" s="270"/>
      <c r="AH635" s="270"/>
      <c r="AI635" s="270"/>
      <c r="AJ635" s="270"/>
      <c r="AK635" s="270"/>
      <c r="AL635" s="270"/>
      <c r="AM635" s="270"/>
      <c r="AN635" s="270"/>
      <c r="AO635" s="270"/>
      <c r="AP635" s="270"/>
      <c r="AQ635" s="270"/>
      <c r="AR635" s="270"/>
      <c r="AS635" s="270"/>
      <c r="AT635" s="270"/>
    </row>
    <row r="636" spans="1:46" s="22" customFormat="1" ht="45" customHeight="1" thickTop="1" thickBot="1" x14ac:dyDescent="0.3">
      <c r="A636" s="262" t="s">
        <v>1953</v>
      </c>
      <c r="B636" s="262" t="s">
        <v>1953</v>
      </c>
      <c r="C636" s="262" t="s">
        <v>1953</v>
      </c>
      <c r="D636" s="262" t="s">
        <v>1953</v>
      </c>
      <c r="E636" s="262" t="s">
        <v>1953</v>
      </c>
      <c r="F636" s="262" t="s">
        <v>1953</v>
      </c>
      <c r="G636" s="262" t="s">
        <v>1953</v>
      </c>
      <c r="H636" s="262" t="s">
        <v>1953</v>
      </c>
      <c r="I636" s="262" t="s">
        <v>1953</v>
      </c>
      <c r="J636" s="262" t="s">
        <v>1953</v>
      </c>
      <c r="K636" s="262" t="s">
        <v>1953</v>
      </c>
      <c r="L636" s="262" t="s">
        <v>1953</v>
      </c>
      <c r="M636" s="262" t="s">
        <v>1953</v>
      </c>
      <c r="N636" s="262" t="s">
        <v>1953</v>
      </c>
      <c r="O636" s="262" t="s">
        <v>1953</v>
      </c>
      <c r="P636" s="262" t="s">
        <v>1953</v>
      </c>
      <c r="Q636" s="64">
        <v>3</v>
      </c>
      <c r="R636" s="263"/>
      <c r="S636" s="263"/>
      <c r="T636" s="263"/>
      <c r="U636" s="263"/>
      <c r="V636" s="263"/>
      <c r="W636" s="263"/>
      <c r="X636" s="263"/>
      <c r="Y636" s="263"/>
      <c r="Z636" s="263"/>
      <c r="AA636" s="263"/>
      <c r="AB636" s="263"/>
      <c r="AC636" s="263"/>
      <c r="AD636" s="263"/>
      <c r="AE636" s="263"/>
      <c r="AF636" s="64">
        <v>3</v>
      </c>
      <c r="AG636" s="263"/>
      <c r="AH636" s="263"/>
      <c r="AI636" s="263"/>
      <c r="AJ636" s="263"/>
      <c r="AK636" s="263"/>
      <c r="AL636" s="263"/>
      <c r="AM636" s="263"/>
      <c r="AN636" s="263"/>
      <c r="AO636" s="263"/>
      <c r="AP636" s="263"/>
      <c r="AQ636" s="263"/>
      <c r="AR636" s="263"/>
      <c r="AS636" s="263"/>
      <c r="AT636" s="263"/>
    </row>
    <row r="637" spans="1:46" s="22" customFormat="1" ht="45" customHeight="1" thickTop="1" thickBot="1" x14ac:dyDescent="0.3">
      <c r="A637" s="262" t="s">
        <v>1954</v>
      </c>
      <c r="B637" s="262" t="s">
        <v>1954</v>
      </c>
      <c r="C637" s="262" t="s">
        <v>1954</v>
      </c>
      <c r="D637" s="262" t="s">
        <v>1954</v>
      </c>
      <c r="E637" s="262" t="s">
        <v>1954</v>
      </c>
      <c r="F637" s="262" t="s">
        <v>1954</v>
      </c>
      <c r="G637" s="262" t="s">
        <v>1954</v>
      </c>
      <c r="H637" s="262" t="s">
        <v>1954</v>
      </c>
      <c r="I637" s="262" t="s">
        <v>1954</v>
      </c>
      <c r="J637" s="262" t="s">
        <v>1954</v>
      </c>
      <c r="K637" s="262" t="s">
        <v>1954</v>
      </c>
      <c r="L637" s="262" t="s">
        <v>1954</v>
      </c>
      <c r="M637" s="262" t="s">
        <v>1954</v>
      </c>
      <c r="N637" s="262" t="s">
        <v>1954</v>
      </c>
      <c r="O637" s="262" t="s">
        <v>1954</v>
      </c>
      <c r="P637" s="262" t="s">
        <v>1954</v>
      </c>
      <c r="Q637" s="64">
        <v>3</v>
      </c>
      <c r="R637" s="263"/>
      <c r="S637" s="263"/>
      <c r="T637" s="263"/>
      <c r="U637" s="263"/>
      <c r="V637" s="263"/>
      <c r="W637" s="263"/>
      <c r="X637" s="263"/>
      <c r="Y637" s="263"/>
      <c r="Z637" s="263"/>
      <c r="AA637" s="263"/>
      <c r="AB637" s="263"/>
      <c r="AC637" s="263"/>
      <c r="AD637" s="263"/>
      <c r="AE637" s="263"/>
      <c r="AF637" s="64">
        <v>3</v>
      </c>
      <c r="AG637" s="263"/>
      <c r="AH637" s="263"/>
      <c r="AI637" s="263"/>
      <c r="AJ637" s="263"/>
      <c r="AK637" s="263"/>
      <c r="AL637" s="263"/>
      <c r="AM637" s="263"/>
      <c r="AN637" s="263"/>
      <c r="AO637" s="263"/>
      <c r="AP637" s="263"/>
      <c r="AQ637" s="263"/>
      <c r="AR637" s="263"/>
      <c r="AS637" s="263"/>
      <c r="AT637" s="263"/>
    </row>
    <row r="638" spans="1:46" s="22" customFormat="1" ht="45" customHeight="1" thickTop="1" thickBot="1" x14ac:dyDescent="0.3">
      <c r="A638" s="262" t="s">
        <v>2314</v>
      </c>
      <c r="B638" s="262" t="s">
        <v>2314</v>
      </c>
      <c r="C638" s="262" t="s">
        <v>2314</v>
      </c>
      <c r="D638" s="262" t="s">
        <v>2314</v>
      </c>
      <c r="E638" s="262" t="s">
        <v>2314</v>
      </c>
      <c r="F638" s="262" t="s">
        <v>2314</v>
      </c>
      <c r="G638" s="262" t="s">
        <v>2314</v>
      </c>
      <c r="H638" s="262" t="s">
        <v>2314</v>
      </c>
      <c r="I638" s="262" t="s">
        <v>2314</v>
      </c>
      <c r="J638" s="262" t="s">
        <v>2314</v>
      </c>
      <c r="K638" s="262" t="s">
        <v>2314</v>
      </c>
      <c r="L638" s="262" t="s">
        <v>2314</v>
      </c>
      <c r="M638" s="262" t="s">
        <v>2314</v>
      </c>
      <c r="N638" s="262" t="s">
        <v>2314</v>
      </c>
      <c r="O638" s="262" t="s">
        <v>2314</v>
      </c>
      <c r="P638" s="262" t="s">
        <v>2314</v>
      </c>
      <c r="Q638" s="64">
        <v>3</v>
      </c>
      <c r="R638" s="263"/>
      <c r="S638" s="263"/>
      <c r="T638" s="263"/>
      <c r="U638" s="263"/>
      <c r="V638" s="263"/>
      <c r="W638" s="263"/>
      <c r="X638" s="263"/>
      <c r="Y638" s="263"/>
      <c r="Z638" s="263"/>
      <c r="AA638" s="263"/>
      <c r="AB638" s="263"/>
      <c r="AC638" s="263"/>
      <c r="AD638" s="263"/>
      <c r="AE638" s="263"/>
      <c r="AF638" s="64">
        <v>3</v>
      </c>
      <c r="AG638" s="263"/>
      <c r="AH638" s="263"/>
      <c r="AI638" s="263"/>
      <c r="AJ638" s="263"/>
      <c r="AK638" s="263"/>
      <c r="AL638" s="263"/>
      <c r="AM638" s="263"/>
      <c r="AN638" s="263"/>
      <c r="AO638" s="263"/>
      <c r="AP638" s="263"/>
      <c r="AQ638" s="263"/>
      <c r="AR638" s="263"/>
      <c r="AS638" s="263"/>
      <c r="AT638" s="26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5" t="s">
        <v>2315</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66" t="s">
        <v>45</v>
      </c>
      <c r="AH641" s="266"/>
      <c r="AI641" s="266"/>
      <c r="AJ641" s="266"/>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46</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7" t="s">
        <v>2316</v>
      </c>
      <c r="B645" s="267"/>
      <c r="C645" s="267"/>
      <c r="D645" s="267"/>
      <c r="E645" s="267"/>
      <c r="F645" s="267"/>
      <c r="G645" s="267"/>
      <c r="H645" s="267"/>
      <c r="I645" s="267"/>
      <c r="J645" s="267"/>
      <c r="K645" s="267"/>
      <c r="L645" s="267"/>
      <c r="M645" s="267"/>
      <c r="N645" s="267"/>
      <c r="O645" s="267"/>
      <c r="P645" s="267"/>
      <c r="Q645" s="61"/>
      <c r="R645" s="56"/>
      <c r="S645" s="56"/>
      <c r="T645" s="56"/>
      <c r="U645" s="56"/>
      <c r="V645" s="268"/>
      <c r="W645" s="268"/>
      <c r="X645" s="268"/>
      <c r="Y645" s="268"/>
      <c r="Z645" s="268"/>
      <c r="AA645" s="268"/>
      <c r="AB645" s="268"/>
      <c r="AC645" s="268"/>
      <c r="AD645" s="268"/>
      <c r="AE645" s="268"/>
      <c r="AF645" s="61"/>
      <c r="AG645" s="56"/>
      <c r="AH645" s="56"/>
      <c r="AI645" s="56"/>
      <c r="AJ645" s="56"/>
      <c r="AK645" s="268"/>
      <c r="AL645" s="268"/>
      <c r="AM645" s="268"/>
      <c r="AN645" s="268"/>
      <c r="AO645" s="268"/>
      <c r="AP645" s="268"/>
      <c r="AQ645" s="268"/>
      <c r="AR645" s="268"/>
      <c r="AS645" s="268"/>
      <c r="AT645" s="268"/>
    </row>
    <row r="646" spans="1:46" s="22" customFormat="1" ht="45" customHeight="1" thickTop="1" thickBot="1" x14ac:dyDescent="0.3">
      <c r="A646" s="259" t="s">
        <v>25</v>
      </c>
      <c r="B646" s="259"/>
      <c r="C646" s="259"/>
      <c r="D646" s="259"/>
      <c r="E646" s="259"/>
      <c r="F646" s="259"/>
      <c r="G646" s="259"/>
      <c r="H646" s="259"/>
      <c r="I646" s="259"/>
      <c r="J646" s="259"/>
      <c r="K646" s="259"/>
      <c r="L646" s="259"/>
      <c r="M646" s="259"/>
      <c r="N646" s="259"/>
      <c r="O646" s="259"/>
      <c r="P646" s="259"/>
      <c r="Q646" s="62" t="s">
        <v>48</v>
      </c>
      <c r="R646" s="260" t="s">
        <v>49</v>
      </c>
      <c r="S646" s="260"/>
      <c r="T646" s="260"/>
      <c r="U646" s="260"/>
      <c r="V646" s="260"/>
      <c r="W646" s="260"/>
      <c r="X646" s="260"/>
      <c r="Y646" s="260"/>
      <c r="Z646" s="260"/>
      <c r="AA646" s="260"/>
      <c r="AB646" s="260"/>
      <c r="AC646" s="260"/>
      <c r="AD646" s="260"/>
      <c r="AE646" s="260"/>
      <c r="AF646" s="63" t="s">
        <v>48</v>
      </c>
      <c r="AG646" s="261" t="s">
        <v>8</v>
      </c>
      <c r="AH646" s="261"/>
      <c r="AI646" s="261"/>
      <c r="AJ646" s="261"/>
      <c r="AK646" s="261"/>
      <c r="AL646" s="261"/>
      <c r="AM646" s="261"/>
      <c r="AN646" s="261"/>
      <c r="AO646" s="261"/>
      <c r="AP646" s="261"/>
      <c r="AQ646" s="261"/>
      <c r="AR646" s="261"/>
      <c r="AS646" s="261"/>
      <c r="AT646" s="261"/>
    </row>
    <row r="647" spans="1:46" s="22" customFormat="1" ht="45" customHeight="1" thickTop="1" thickBot="1" x14ac:dyDescent="0.3">
      <c r="A647" s="262" t="s">
        <v>2317</v>
      </c>
      <c r="B647" s="262"/>
      <c r="C647" s="262"/>
      <c r="D647" s="262"/>
      <c r="E647" s="262"/>
      <c r="F647" s="262"/>
      <c r="G647" s="262"/>
      <c r="H647" s="262"/>
      <c r="I647" s="262"/>
      <c r="J647" s="262"/>
      <c r="K647" s="262"/>
      <c r="L647" s="262"/>
      <c r="M647" s="262"/>
      <c r="N647" s="262"/>
      <c r="O647" s="262"/>
      <c r="P647" s="262"/>
      <c r="Q647" s="64">
        <v>2</v>
      </c>
      <c r="R647" s="263"/>
      <c r="S647" s="263"/>
      <c r="T647" s="263"/>
      <c r="U647" s="263"/>
      <c r="V647" s="263"/>
      <c r="W647" s="263"/>
      <c r="X647" s="263"/>
      <c r="Y647" s="263"/>
      <c r="Z647" s="263"/>
      <c r="AA647" s="263"/>
      <c r="AB647" s="263"/>
      <c r="AC647" s="263"/>
      <c r="AD647" s="263"/>
      <c r="AE647" s="263"/>
      <c r="AF647" s="64">
        <v>2</v>
      </c>
      <c r="AG647" s="263"/>
      <c r="AH647" s="263"/>
      <c r="AI647" s="263"/>
      <c r="AJ647" s="263"/>
      <c r="AK647" s="263"/>
      <c r="AL647" s="263"/>
      <c r="AM647" s="263"/>
      <c r="AN647" s="263"/>
      <c r="AO647" s="263"/>
      <c r="AP647" s="263"/>
      <c r="AQ647" s="263"/>
      <c r="AR647" s="263"/>
      <c r="AS647" s="263"/>
      <c r="AT647" s="263"/>
    </row>
    <row r="648" spans="1:46" s="22" customFormat="1" ht="45" customHeight="1" thickTop="1" thickBot="1" x14ac:dyDescent="0.3">
      <c r="A648" s="262" t="s">
        <v>2318</v>
      </c>
      <c r="B648" s="262"/>
      <c r="C648" s="262"/>
      <c r="D648" s="262"/>
      <c r="E648" s="262"/>
      <c r="F648" s="262"/>
      <c r="G648" s="262"/>
      <c r="H648" s="262"/>
      <c r="I648" s="262"/>
      <c r="J648" s="262"/>
      <c r="K648" s="262"/>
      <c r="L648" s="262"/>
      <c r="M648" s="262"/>
      <c r="N648" s="262"/>
      <c r="O648" s="262"/>
      <c r="P648" s="262"/>
      <c r="Q648" s="64">
        <v>2</v>
      </c>
      <c r="R648" s="270"/>
      <c r="S648" s="270"/>
      <c r="T648" s="270"/>
      <c r="U648" s="270"/>
      <c r="V648" s="270"/>
      <c r="W648" s="270"/>
      <c r="X648" s="270"/>
      <c r="Y648" s="270"/>
      <c r="Z648" s="270"/>
      <c r="AA648" s="270"/>
      <c r="AB648" s="270"/>
      <c r="AC648" s="270"/>
      <c r="AD648" s="270"/>
      <c r="AE648" s="270"/>
      <c r="AF648" s="64">
        <v>2</v>
      </c>
      <c r="AG648" s="270"/>
      <c r="AH648" s="270"/>
      <c r="AI648" s="270"/>
      <c r="AJ648" s="270"/>
      <c r="AK648" s="270"/>
      <c r="AL648" s="270"/>
      <c r="AM648" s="270"/>
      <c r="AN648" s="270"/>
      <c r="AO648" s="270"/>
      <c r="AP648" s="270"/>
      <c r="AQ648" s="270"/>
      <c r="AR648" s="270"/>
      <c r="AS648" s="270"/>
      <c r="AT648" s="270"/>
    </row>
    <row r="649" spans="1:46" s="22" customFormat="1" ht="45" customHeight="1" thickTop="1" thickBot="1" x14ac:dyDescent="0.3">
      <c r="A649" s="262" t="s">
        <v>2319</v>
      </c>
      <c r="B649" s="262"/>
      <c r="C649" s="262"/>
      <c r="D649" s="262"/>
      <c r="E649" s="262"/>
      <c r="F649" s="262"/>
      <c r="G649" s="262"/>
      <c r="H649" s="262"/>
      <c r="I649" s="262"/>
      <c r="J649" s="262"/>
      <c r="K649" s="262"/>
      <c r="L649" s="262"/>
      <c r="M649" s="262"/>
      <c r="N649" s="262"/>
      <c r="O649" s="262"/>
      <c r="P649" s="262"/>
      <c r="Q649" s="64">
        <v>3</v>
      </c>
      <c r="R649" s="270"/>
      <c r="S649" s="270"/>
      <c r="T649" s="270"/>
      <c r="U649" s="270"/>
      <c r="V649" s="270"/>
      <c r="W649" s="270"/>
      <c r="X649" s="270"/>
      <c r="Y649" s="270"/>
      <c r="Z649" s="270"/>
      <c r="AA649" s="270"/>
      <c r="AB649" s="270"/>
      <c r="AC649" s="270"/>
      <c r="AD649" s="270"/>
      <c r="AE649" s="270"/>
      <c r="AF649" s="64">
        <v>3</v>
      </c>
      <c r="AG649" s="270"/>
      <c r="AH649" s="270"/>
      <c r="AI649" s="270"/>
      <c r="AJ649" s="270"/>
      <c r="AK649" s="270"/>
      <c r="AL649" s="270"/>
      <c r="AM649" s="270"/>
      <c r="AN649" s="270"/>
      <c r="AO649" s="270"/>
      <c r="AP649" s="270"/>
      <c r="AQ649" s="270"/>
      <c r="AR649" s="270"/>
      <c r="AS649" s="270"/>
      <c r="AT649" s="270"/>
    </row>
    <row r="650" spans="1:46" s="22" customFormat="1" ht="45" customHeight="1" thickTop="1" thickBot="1" x14ac:dyDescent="0.3">
      <c r="A650" s="262" t="s">
        <v>2193</v>
      </c>
      <c r="B650" s="262" t="s">
        <v>2193</v>
      </c>
      <c r="C650" s="262" t="s">
        <v>2193</v>
      </c>
      <c r="D650" s="262" t="s">
        <v>2193</v>
      </c>
      <c r="E650" s="262" t="s">
        <v>2193</v>
      </c>
      <c r="F650" s="262" t="s">
        <v>2193</v>
      </c>
      <c r="G650" s="262" t="s">
        <v>2193</v>
      </c>
      <c r="H650" s="262" t="s">
        <v>2193</v>
      </c>
      <c r="I650" s="262" t="s">
        <v>2193</v>
      </c>
      <c r="J650" s="262" t="s">
        <v>2193</v>
      </c>
      <c r="K650" s="262" t="s">
        <v>2193</v>
      </c>
      <c r="L650" s="262" t="s">
        <v>2193</v>
      </c>
      <c r="M650" s="262" t="s">
        <v>2193</v>
      </c>
      <c r="N650" s="262" t="s">
        <v>2193</v>
      </c>
      <c r="O650" s="262" t="s">
        <v>2193</v>
      </c>
      <c r="P650" s="262" t="s">
        <v>2193</v>
      </c>
      <c r="Q650" s="64">
        <v>3</v>
      </c>
      <c r="R650" s="270"/>
      <c r="S650" s="270"/>
      <c r="T650" s="270"/>
      <c r="U650" s="270"/>
      <c r="V650" s="270"/>
      <c r="W650" s="270"/>
      <c r="X650" s="270"/>
      <c r="Y650" s="270"/>
      <c r="Z650" s="270"/>
      <c r="AA650" s="270"/>
      <c r="AB650" s="270"/>
      <c r="AC650" s="270"/>
      <c r="AD650" s="270"/>
      <c r="AE650" s="270"/>
      <c r="AF650" s="64">
        <v>3</v>
      </c>
      <c r="AG650" s="270"/>
      <c r="AH650" s="270"/>
      <c r="AI650" s="270"/>
      <c r="AJ650" s="270"/>
      <c r="AK650" s="270"/>
      <c r="AL650" s="270"/>
      <c r="AM650" s="270"/>
      <c r="AN650" s="270"/>
      <c r="AO650" s="270"/>
      <c r="AP650" s="270"/>
      <c r="AQ650" s="270"/>
      <c r="AR650" s="270"/>
      <c r="AS650" s="270"/>
      <c r="AT650" s="270"/>
    </row>
    <row r="651" spans="1:46" s="22" customFormat="1" ht="45" customHeight="1" thickTop="1" thickBot="1" x14ac:dyDescent="0.3">
      <c r="A651" s="263" t="s">
        <v>2320</v>
      </c>
      <c r="B651" s="263" t="s">
        <v>2320</v>
      </c>
      <c r="C651" s="263" t="s">
        <v>2320</v>
      </c>
      <c r="D651" s="263" t="s">
        <v>2320</v>
      </c>
      <c r="E651" s="263" t="s">
        <v>2320</v>
      </c>
      <c r="F651" s="263" t="s">
        <v>2320</v>
      </c>
      <c r="G651" s="263" t="s">
        <v>2320</v>
      </c>
      <c r="H651" s="263" t="s">
        <v>2320</v>
      </c>
      <c r="I651" s="263" t="s">
        <v>2320</v>
      </c>
      <c r="J651" s="263" t="s">
        <v>2320</v>
      </c>
      <c r="K651" s="263" t="s">
        <v>2320</v>
      </c>
      <c r="L651" s="263" t="s">
        <v>2320</v>
      </c>
      <c r="M651" s="263" t="s">
        <v>2320</v>
      </c>
      <c r="N651" s="263" t="s">
        <v>2320</v>
      </c>
      <c r="O651" s="263" t="s">
        <v>2320</v>
      </c>
      <c r="P651" s="263" t="s">
        <v>2320</v>
      </c>
      <c r="Q651" s="64">
        <v>3</v>
      </c>
      <c r="R651" s="270"/>
      <c r="S651" s="270"/>
      <c r="T651" s="270"/>
      <c r="U651" s="270"/>
      <c r="V651" s="270"/>
      <c r="W651" s="270"/>
      <c r="X651" s="270"/>
      <c r="Y651" s="270"/>
      <c r="Z651" s="270"/>
      <c r="AA651" s="270"/>
      <c r="AB651" s="270"/>
      <c r="AC651" s="270"/>
      <c r="AD651" s="270"/>
      <c r="AE651" s="270"/>
      <c r="AF651" s="64">
        <v>3</v>
      </c>
      <c r="AG651" s="270"/>
      <c r="AH651" s="270"/>
      <c r="AI651" s="270"/>
      <c r="AJ651" s="270"/>
      <c r="AK651" s="270"/>
      <c r="AL651" s="270"/>
      <c r="AM651" s="270"/>
      <c r="AN651" s="270"/>
      <c r="AO651" s="270"/>
      <c r="AP651" s="270"/>
      <c r="AQ651" s="270"/>
      <c r="AR651" s="270"/>
      <c r="AS651" s="270"/>
      <c r="AT651" s="270"/>
    </row>
    <row r="652" spans="1:46" s="22" customFormat="1" ht="45" customHeight="1" thickTop="1" thickBot="1" x14ac:dyDescent="0.3">
      <c r="A652" s="263" t="s">
        <v>2321</v>
      </c>
      <c r="B652" s="263" t="s">
        <v>2321</v>
      </c>
      <c r="C652" s="263" t="s">
        <v>2321</v>
      </c>
      <c r="D652" s="263" t="s">
        <v>2321</v>
      </c>
      <c r="E652" s="263" t="s">
        <v>2321</v>
      </c>
      <c r="F652" s="263" t="s">
        <v>2321</v>
      </c>
      <c r="G652" s="263" t="s">
        <v>2321</v>
      </c>
      <c r="H652" s="263" t="s">
        <v>2321</v>
      </c>
      <c r="I652" s="263" t="s">
        <v>2321</v>
      </c>
      <c r="J652" s="263" t="s">
        <v>2321</v>
      </c>
      <c r="K652" s="263" t="s">
        <v>2321</v>
      </c>
      <c r="L652" s="263" t="s">
        <v>2321</v>
      </c>
      <c r="M652" s="263" t="s">
        <v>2321</v>
      </c>
      <c r="N652" s="263" t="s">
        <v>2321</v>
      </c>
      <c r="O652" s="263" t="s">
        <v>2321</v>
      </c>
      <c r="P652" s="263" t="s">
        <v>2321</v>
      </c>
      <c r="Q652" s="64">
        <v>3</v>
      </c>
      <c r="R652" s="263"/>
      <c r="S652" s="263"/>
      <c r="T652" s="263"/>
      <c r="U652" s="263"/>
      <c r="V652" s="263"/>
      <c r="W652" s="263"/>
      <c r="X652" s="263"/>
      <c r="Y652" s="263"/>
      <c r="Z652" s="263"/>
      <c r="AA652" s="263"/>
      <c r="AB652" s="263"/>
      <c r="AC652" s="263"/>
      <c r="AD652" s="263"/>
      <c r="AE652" s="263"/>
      <c r="AF652" s="64">
        <v>3</v>
      </c>
      <c r="AG652" s="263"/>
      <c r="AH652" s="263"/>
      <c r="AI652" s="263"/>
      <c r="AJ652" s="263"/>
      <c r="AK652" s="263"/>
      <c r="AL652" s="263"/>
      <c r="AM652" s="263"/>
      <c r="AN652" s="263"/>
      <c r="AO652" s="263"/>
      <c r="AP652" s="263"/>
      <c r="AQ652" s="263"/>
      <c r="AR652" s="263"/>
      <c r="AS652" s="263"/>
      <c r="AT652" s="263"/>
    </row>
    <row r="653" spans="1:46" s="22" customFormat="1" ht="45" customHeight="1" thickTop="1" thickBot="1" x14ac:dyDescent="0.3">
      <c r="A653" s="262" t="s">
        <v>2322</v>
      </c>
      <c r="B653" s="262" t="s">
        <v>2322</v>
      </c>
      <c r="C653" s="262" t="s">
        <v>2322</v>
      </c>
      <c r="D653" s="262" t="s">
        <v>2322</v>
      </c>
      <c r="E653" s="262" t="s">
        <v>2322</v>
      </c>
      <c r="F653" s="262" t="s">
        <v>2322</v>
      </c>
      <c r="G653" s="262" t="s">
        <v>2322</v>
      </c>
      <c r="H653" s="262" t="s">
        <v>2322</v>
      </c>
      <c r="I653" s="262" t="s">
        <v>2322</v>
      </c>
      <c r="J653" s="262" t="s">
        <v>2322</v>
      </c>
      <c r="K653" s="262" t="s">
        <v>2322</v>
      </c>
      <c r="L653" s="262" t="s">
        <v>2322</v>
      </c>
      <c r="M653" s="262" t="s">
        <v>2322</v>
      </c>
      <c r="N653" s="262" t="s">
        <v>2322</v>
      </c>
      <c r="O653" s="262" t="s">
        <v>2322</v>
      </c>
      <c r="P653" s="262" t="s">
        <v>2322</v>
      </c>
      <c r="Q653" s="64">
        <v>3</v>
      </c>
      <c r="R653" s="263"/>
      <c r="S653" s="263"/>
      <c r="T653" s="263"/>
      <c r="U653" s="263"/>
      <c r="V653" s="263"/>
      <c r="W653" s="263"/>
      <c r="X653" s="263"/>
      <c r="Y653" s="263"/>
      <c r="Z653" s="263"/>
      <c r="AA653" s="263"/>
      <c r="AB653" s="263"/>
      <c r="AC653" s="263"/>
      <c r="AD653" s="263"/>
      <c r="AE653" s="263"/>
      <c r="AF653" s="64">
        <v>3</v>
      </c>
      <c r="AG653" s="263"/>
      <c r="AH653" s="263"/>
      <c r="AI653" s="263"/>
      <c r="AJ653" s="263"/>
      <c r="AK653" s="263"/>
      <c r="AL653" s="263"/>
      <c r="AM653" s="263"/>
      <c r="AN653" s="263"/>
      <c r="AO653" s="263"/>
      <c r="AP653" s="263"/>
      <c r="AQ653" s="263"/>
      <c r="AR653" s="263"/>
      <c r="AS653" s="263"/>
      <c r="AT653" s="263"/>
    </row>
    <row r="654" spans="1:46" s="22" customFormat="1" ht="45" customHeight="1" thickTop="1" thickBot="1" x14ac:dyDescent="0.3">
      <c r="A654" s="262" t="s">
        <v>2323</v>
      </c>
      <c r="B654" s="262" t="s">
        <v>2323</v>
      </c>
      <c r="C654" s="262" t="s">
        <v>2323</v>
      </c>
      <c r="D654" s="262" t="s">
        <v>2323</v>
      </c>
      <c r="E654" s="262" t="s">
        <v>2323</v>
      </c>
      <c r="F654" s="262" t="s">
        <v>2323</v>
      </c>
      <c r="G654" s="262" t="s">
        <v>2323</v>
      </c>
      <c r="H654" s="262" t="s">
        <v>2323</v>
      </c>
      <c r="I654" s="262" t="s">
        <v>2323</v>
      </c>
      <c r="J654" s="262" t="s">
        <v>2323</v>
      </c>
      <c r="K654" s="262" t="s">
        <v>2323</v>
      </c>
      <c r="L654" s="262" t="s">
        <v>2323</v>
      </c>
      <c r="M654" s="262" t="s">
        <v>2323</v>
      </c>
      <c r="N654" s="262" t="s">
        <v>2323</v>
      </c>
      <c r="O654" s="262" t="s">
        <v>2323</v>
      </c>
      <c r="P654" s="262" t="s">
        <v>2323</v>
      </c>
      <c r="Q654" s="64">
        <v>3</v>
      </c>
      <c r="R654" s="263"/>
      <c r="S654" s="263"/>
      <c r="T654" s="263"/>
      <c r="U654" s="263"/>
      <c r="V654" s="263"/>
      <c r="W654" s="263"/>
      <c r="X654" s="263"/>
      <c r="Y654" s="263"/>
      <c r="Z654" s="263"/>
      <c r="AA654" s="263"/>
      <c r="AB654" s="263"/>
      <c r="AC654" s="263"/>
      <c r="AD654" s="263"/>
      <c r="AE654" s="263"/>
      <c r="AF654" s="64">
        <v>3</v>
      </c>
      <c r="AG654" s="263"/>
      <c r="AH654" s="263"/>
      <c r="AI654" s="263"/>
      <c r="AJ654" s="263"/>
      <c r="AK654" s="263"/>
      <c r="AL654" s="263"/>
      <c r="AM654" s="263"/>
      <c r="AN654" s="263"/>
      <c r="AO654" s="263"/>
      <c r="AP654" s="263"/>
      <c r="AQ654" s="263"/>
      <c r="AR654" s="263"/>
      <c r="AS654" s="263"/>
      <c r="AT654" s="263"/>
    </row>
    <row r="655" spans="1:46" s="22" customFormat="1" ht="45" customHeight="1" thickTop="1" thickBot="1" x14ac:dyDescent="0.3">
      <c r="A655" s="262" t="s">
        <v>2324</v>
      </c>
      <c r="B655" s="262" t="s">
        <v>2324</v>
      </c>
      <c r="C655" s="262" t="s">
        <v>2324</v>
      </c>
      <c r="D655" s="262" t="s">
        <v>2324</v>
      </c>
      <c r="E655" s="262" t="s">
        <v>2324</v>
      </c>
      <c r="F655" s="262" t="s">
        <v>2324</v>
      </c>
      <c r="G655" s="262" t="s">
        <v>2324</v>
      </c>
      <c r="H655" s="262" t="s">
        <v>2324</v>
      </c>
      <c r="I655" s="262" t="s">
        <v>2324</v>
      </c>
      <c r="J655" s="262" t="s">
        <v>2324</v>
      </c>
      <c r="K655" s="262" t="s">
        <v>2324</v>
      </c>
      <c r="L655" s="262" t="s">
        <v>2324</v>
      </c>
      <c r="M655" s="262" t="s">
        <v>2324</v>
      </c>
      <c r="N655" s="262" t="s">
        <v>2324</v>
      </c>
      <c r="O655" s="262" t="s">
        <v>2324</v>
      </c>
      <c r="P655" s="262" t="s">
        <v>2324</v>
      </c>
      <c r="Q655" s="64">
        <v>3</v>
      </c>
      <c r="R655" s="270"/>
      <c r="S655" s="270"/>
      <c r="T655" s="270"/>
      <c r="U655" s="270"/>
      <c r="V655" s="270"/>
      <c r="W655" s="270"/>
      <c r="X655" s="270"/>
      <c r="Y655" s="270"/>
      <c r="Z655" s="270"/>
      <c r="AA655" s="270"/>
      <c r="AB655" s="270"/>
      <c r="AC655" s="270"/>
      <c r="AD655" s="270"/>
      <c r="AE655" s="270"/>
      <c r="AF655" s="64">
        <v>3</v>
      </c>
      <c r="AG655" s="270"/>
      <c r="AH655" s="270"/>
      <c r="AI655" s="270"/>
      <c r="AJ655" s="270"/>
      <c r="AK655" s="270"/>
      <c r="AL655" s="270"/>
      <c r="AM655" s="270"/>
      <c r="AN655" s="270"/>
      <c r="AO655" s="270"/>
      <c r="AP655" s="270"/>
      <c r="AQ655" s="270"/>
      <c r="AR655" s="270"/>
      <c r="AS655" s="270"/>
      <c r="AT655" s="270"/>
    </row>
    <row r="656" spans="1:46" s="22" customFormat="1" ht="45" customHeight="1" thickTop="1" thickBot="1" x14ac:dyDescent="0.3">
      <c r="A656" s="262" t="s">
        <v>2325</v>
      </c>
      <c r="B656" s="262"/>
      <c r="C656" s="262"/>
      <c r="D656" s="262"/>
      <c r="E656" s="262"/>
      <c r="F656" s="262"/>
      <c r="G656" s="262"/>
      <c r="H656" s="262"/>
      <c r="I656" s="262"/>
      <c r="J656" s="262"/>
      <c r="K656" s="262"/>
      <c r="L656" s="262"/>
      <c r="M656" s="262"/>
      <c r="N656" s="262"/>
      <c r="O656" s="262"/>
      <c r="P656" s="262"/>
      <c r="Q656" s="64">
        <v>3</v>
      </c>
      <c r="R656" s="270"/>
      <c r="S656" s="270"/>
      <c r="T656" s="270"/>
      <c r="U656" s="270"/>
      <c r="V656" s="270"/>
      <c r="W656" s="270"/>
      <c r="X656" s="270"/>
      <c r="Y656" s="270"/>
      <c r="Z656" s="270"/>
      <c r="AA656" s="270"/>
      <c r="AB656" s="270"/>
      <c r="AC656" s="270"/>
      <c r="AD656" s="270"/>
      <c r="AE656" s="270"/>
      <c r="AF656" s="64">
        <v>3</v>
      </c>
      <c r="AG656" s="270"/>
      <c r="AH656" s="270"/>
      <c r="AI656" s="270"/>
      <c r="AJ656" s="270"/>
      <c r="AK656" s="270"/>
      <c r="AL656" s="270"/>
      <c r="AM656" s="270"/>
      <c r="AN656" s="270"/>
      <c r="AO656" s="270"/>
      <c r="AP656" s="270"/>
      <c r="AQ656" s="270"/>
      <c r="AR656" s="270"/>
      <c r="AS656" s="270"/>
      <c r="AT656" s="270"/>
    </row>
    <row r="657" spans="1:46" s="22" customFormat="1" ht="45" customHeight="1" thickTop="1" thickBot="1" x14ac:dyDescent="0.3">
      <c r="A657" s="262" t="s">
        <v>1349</v>
      </c>
      <c r="B657" s="262" t="s">
        <v>1349</v>
      </c>
      <c r="C657" s="262" t="s">
        <v>1349</v>
      </c>
      <c r="D657" s="262" t="s">
        <v>1349</v>
      </c>
      <c r="E657" s="262" t="s">
        <v>1349</v>
      </c>
      <c r="F657" s="262" t="s">
        <v>1349</v>
      </c>
      <c r="G657" s="262" t="s">
        <v>1349</v>
      </c>
      <c r="H657" s="262" t="s">
        <v>1349</v>
      </c>
      <c r="I657" s="262" t="s">
        <v>1349</v>
      </c>
      <c r="J657" s="262" t="s">
        <v>1349</v>
      </c>
      <c r="K657" s="262" t="s">
        <v>1349</v>
      </c>
      <c r="L657" s="262" t="s">
        <v>1349</v>
      </c>
      <c r="M657" s="262" t="s">
        <v>1349</v>
      </c>
      <c r="N657" s="262" t="s">
        <v>1349</v>
      </c>
      <c r="O657" s="262" t="s">
        <v>1349</v>
      </c>
      <c r="P657" s="262" t="s">
        <v>1349</v>
      </c>
      <c r="Q657" s="64">
        <v>3</v>
      </c>
      <c r="R657" s="270"/>
      <c r="S657" s="270"/>
      <c r="T657" s="270"/>
      <c r="U657" s="270"/>
      <c r="V657" s="270"/>
      <c r="W657" s="270"/>
      <c r="X657" s="270"/>
      <c r="Y657" s="270"/>
      <c r="Z657" s="270"/>
      <c r="AA657" s="270"/>
      <c r="AB657" s="270"/>
      <c r="AC657" s="270"/>
      <c r="AD657" s="270"/>
      <c r="AE657" s="270"/>
      <c r="AF657" s="64">
        <v>3</v>
      </c>
      <c r="AG657" s="270"/>
      <c r="AH657" s="270"/>
      <c r="AI657" s="270"/>
      <c r="AJ657" s="270"/>
      <c r="AK657" s="270"/>
      <c r="AL657" s="270"/>
      <c r="AM657" s="270"/>
      <c r="AN657" s="270"/>
      <c r="AO657" s="270"/>
      <c r="AP657" s="270"/>
      <c r="AQ657" s="270"/>
      <c r="AR657" s="270"/>
      <c r="AS657" s="270"/>
      <c r="AT657" s="270"/>
    </row>
    <row r="658" spans="1:46" s="22" customFormat="1" ht="45" customHeight="1" thickTop="1" thickBot="1" x14ac:dyDescent="0.3">
      <c r="A658" s="263" t="s">
        <v>2326</v>
      </c>
      <c r="B658" s="263" t="s">
        <v>2326</v>
      </c>
      <c r="C658" s="263" t="s">
        <v>2326</v>
      </c>
      <c r="D658" s="263" t="s">
        <v>2326</v>
      </c>
      <c r="E658" s="263" t="s">
        <v>2326</v>
      </c>
      <c r="F658" s="263" t="s">
        <v>2326</v>
      </c>
      <c r="G658" s="263" t="s">
        <v>2326</v>
      </c>
      <c r="H658" s="263" t="s">
        <v>2326</v>
      </c>
      <c r="I658" s="263" t="s">
        <v>2326</v>
      </c>
      <c r="J658" s="263" t="s">
        <v>2326</v>
      </c>
      <c r="K658" s="263" t="s">
        <v>2326</v>
      </c>
      <c r="L658" s="263" t="s">
        <v>2326</v>
      </c>
      <c r="M658" s="263" t="s">
        <v>2326</v>
      </c>
      <c r="N658" s="263" t="s">
        <v>2326</v>
      </c>
      <c r="O658" s="263" t="s">
        <v>2326</v>
      </c>
      <c r="P658" s="263" t="s">
        <v>2326</v>
      </c>
      <c r="Q658" s="64">
        <v>3</v>
      </c>
      <c r="R658" s="270"/>
      <c r="S658" s="270"/>
      <c r="T658" s="270"/>
      <c r="U658" s="270"/>
      <c r="V658" s="270"/>
      <c r="W658" s="270"/>
      <c r="X658" s="270"/>
      <c r="Y658" s="270"/>
      <c r="Z658" s="270"/>
      <c r="AA658" s="270"/>
      <c r="AB658" s="270"/>
      <c r="AC658" s="270"/>
      <c r="AD658" s="270"/>
      <c r="AE658" s="270"/>
      <c r="AF658" s="64">
        <v>3</v>
      </c>
      <c r="AG658" s="270"/>
      <c r="AH658" s="270"/>
      <c r="AI658" s="270"/>
      <c r="AJ658" s="270"/>
      <c r="AK658" s="270"/>
      <c r="AL658" s="270"/>
      <c r="AM658" s="270"/>
      <c r="AN658" s="270"/>
      <c r="AO658" s="270"/>
      <c r="AP658" s="270"/>
      <c r="AQ658" s="270"/>
      <c r="AR658" s="270"/>
      <c r="AS658" s="270"/>
      <c r="AT658" s="270"/>
    </row>
    <row r="659" spans="1:46" s="22" customFormat="1" ht="45" customHeight="1" thickTop="1" thickBot="1" x14ac:dyDescent="0.3">
      <c r="A659" s="263" t="s">
        <v>2327</v>
      </c>
      <c r="B659" s="263" t="s">
        <v>2327</v>
      </c>
      <c r="C659" s="263" t="s">
        <v>2327</v>
      </c>
      <c r="D659" s="263" t="s">
        <v>2327</v>
      </c>
      <c r="E659" s="263" t="s">
        <v>2327</v>
      </c>
      <c r="F659" s="263" t="s">
        <v>2327</v>
      </c>
      <c r="G659" s="263" t="s">
        <v>2327</v>
      </c>
      <c r="H659" s="263" t="s">
        <v>2327</v>
      </c>
      <c r="I659" s="263" t="s">
        <v>2327</v>
      </c>
      <c r="J659" s="263" t="s">
        <v>2327</v>
      </c>
      <c r="K659" s="263" t="s">
        <v>2327</v>
      </c>
      <c r="L659" s="263" t="s">
        <v>2327</v>
      </c>
      <c r="M659" s="263" t="s">
        <v>2327</v>
      </c>
      <c r="N659" s="263" t="s">
        <v>2327</v>
      </c>
      <c r="O659" s="263" t="s">
        <v>2327</v>
      </c>
      <c r="P659" s="263" t="s">
        <v>2327</v>
      </c>
      <c r="Q659" s="64">
        <v>3</v>
      </c>
      <c r="R659" s="263"/>
      <c r="S659" s="263"/>
      <c r="T659" s="263"/>
      <c r="U659" s="263"/>
      <c r="V659" s="263"/>
      <c r="W659" s="263"/>
      <c r="X659" s="263"/>
      <c r="Y659" s="263"/>
      <c r="Z659" s="263"/>
      <c r="AA659" s="263"/>
      <c r="AB659" s="263"/>
      <c r="AC659" s="263"/>
      <c r="AD659" s="263"/>
      <c r="AE659" s="263"/>
      <c r="AF659" s="64">
        <v>3</v>
      </c>
      <c r="AG659" s="263"/>
      <c r="AH659" s="263"/>
      <c r="AI659" s="263"/>
      <c r="AJ659" s="263"/>
      <c r="AK659" s="263"/>
      <c r="AL659" s="263"/>
      <c r="AM659" s="263"/>
      <c r="AN659" s="263"/>
      <c r="AO659" s="263"/>
      <c r="AP659" s="263"/>
      <c r="AQ659" s="263"/>
      <c r="AR659" s="263"/>
      <c r="AS659" s="263"/>
      <c r="AT659" s="263"/>
    </row>
    <row r="660" spans="1:46" s="22" customFormat="1" ht="45" customHeight="1" thickTop="1" thickBot="1" x14ac:dyDescent="0.3">
      <c r="A660" s="262" t="s">
        <v>2328</v>
      </c>
      <c r="B660" s="262" t="s">
        <v>2328</v>
      </c>
      <c r="C660" s="262" t="s">
        <v>2328</v>
      </c>
      <c r="D660" s="262" t="s">
        <v>2328</v>
      </c>
      <c r="E660" s="262" t="s">
        <v>2328</v>
      </c>
      <c r="F660" s="262" t="s">
        <v>2328</v>
      </c>
      <c r="G660" s="262" t="s">
        <v>2328</v>
      </c>
      <c r="H660" s="262" t="s">
        <v>2328</v>
      </c>
      <c r="I660" s="262" t="s">
        <v>2328</v>
      </c>
      <c r="J660" s="262" t="s">
        <v>2328</v>
      </c>
      <c r="K660" s="262" t="s">
        <v>2328</v>
      </c>
      <c r="L660" s="262" t="s">
        <v>2328</v>
      </c>
      <c r="M660" s="262" t="s">
        <v>2328</v>
      </c>
      <c r="N660" s="262" t="s">
        <v>2328</v>
      </c>
      <c r="O660" s="262" t="s">
        <v>2328</v>
      </c>
      <c r="P660" s="262" t="s">
        <v>2328</v>
      </c>
      <c r="Q660" s="64">
        <v>3</v>
      </c>
      <c r="R660" s="263"/>
      <c r="S660" s="263"/>
      <c r="T660" s="263"/>
      <c r="U660" s="263"/>
      <c r="V660" s="263"/>
      <c r="W660" s="263"/>
      <c r="X660" s="263"/>
      <c r="Y660" s="263"/>
      <c r="Z660" s="263"/>
      <c r="AA660" s="263"/>
      <c r="AB660" s="263"/>
      <c r="AC660" s="263"/>
      <c r="AD660" s="263"/>
      <c r="AE660" s="263"/>
      <c r="AF660" s="64">
        <v>3</v>
      </c>
      <c r="AG660" s="263"/>
      <c r="AH660" s="263"/>
      <c r="AI660" s="263"/>
      <c r="AJ660" s="263"/>
      <c r="AK660" s="263"/>
      <c r="AL660" s="263"/>
      <c r="AM660" s="263"/>
      <c r="AN660" s="263"/>
      <c r="AO660" s="263"/>
      <c r="AP660" s="263"/>
      <c r="AQ660" s="263"/>
      <c r="AR660" s="263"/>
      <c r="AS660" s="263"/>
      <c r="AT660" s="26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1" t="s">
        <v>57</v>
      </c>
      <c r="B662" s="271"/>
      <c r="C662" s="271"/>
      <c r="D662" s="271"/>
      <c r="E662" s="271"/>
      <c r="F662" s="271"/>
      <c r="G662" s="271"/>
      <c r="H662" s="271"/>
      <c r="I662" s="271"/>
      <c r="J662" s="271"/>
      <c r="K662" s="271"/>
      <c r="L662" s="271"/>
      <c r="M662" s="271"/>
      <c r="N662" s="271"/>
      <c r="O662" s="271"/>
      <c r="P662" s="271"/>
      <c r="Q662" s="66" t="s">
        <v>48</v>
      </c>
      <c r="R662" s="272" t="s">
        <v>49</v>
      </c>
      <c r="S662" s="272"/>
      <c r="T662" s="272"/>
      <c r="U662" s="272"/>
      <c r="V662" s="272"/>
      <c r="W662" s="272"/>
      <c r="X662" s="272"/>
      <c r="Y662" s="272"/>
      <c r="Z662" s="272"/>
      <c r="AA662" s="272"/>
      <c r="AB662" s="272"/>
      <c r="AC662" s="272"/>
      <c r="AD662" s="272"/>
      <c r="AE662" s="272"/>
      <c r="AF662" s="67" t="s">
        <v>48</v>
      </c>
      <c r="AG662" s="273" t="s">
        <v>8</v>
      </c>
      <c r="AH662" s="273"/>
      <c r="AI662" s="273"/>
      <c r="AJ662" s="273"/>
      <c r="AK662" s="273"/>
      <c r="AL662" s="273"/>
      <c r="AM662" s="273"/>
      <c r="AN662" s="273"/>
      <c r="AO662" s="273"/>
      <c r="AP662" s="273"/>
      <c r="AQ662" s="273"/>
      <c r="AR662" s="273"/>
      <c r="AS662" s="273"/>
      <c r="AT662" s="273"/>
    </row>
    <row r="663" spans="1:46" s="22" customFormat="1" ht="45" customHeight="1" thickTop="1" thickBot="1" x14ac:dyDescent="0.3">
      <c r="A663" s="262" t="s">
        <v>984</v>
      </c>
      <c r="B663" s="262" t="s">
        <v>984</v>
      </c>
      <c r="C663" s="262" t="s">
        <v>984</v>
      </c>
      <c r="D663" s="262" t="s">
        <v>984</v>
      </c>
      <c r="E663" s="262" t="s">
        <v>984</v>
      </c>
      <c r="F663" s="262" t="s">
        <v>984</v>
      </c>
      <c r="G663" s="262" t="s">
        <v>984</v>
      </c>
      <c r="H663" s="262" t="s">
        <v>984</v>
      </c>
      <c r="I663" s="262" t="s">
        <v>984</v>
      </c>
      <c r="J663" s="262" t="s">
        <v>984</v>
      </c>
      <c r="K663" s="262" t="s">
        <v>984</v>
      </c>
      <c r="L663" s="262" t="s">
        <v>984</v>
      </c>
      <c r="M663" s="262" t="s">
        <v>984</v>
      </c>
      <c r="N663" s="262" t="s">
        <v>984</v>
      </c>
      <c r="O663" s="262" t="s">
        <v>984</v>
      </c>
      <c r="P663" s="262" t="s">
        <v>984</v>
      </c>
      <c r="Q663" s="64">
        <v>2</v>
      </c>
      <c r="R663" s="263"/>
      <c r="S663" s="263"/>
      <c r="T663" s="263"/>
      <c r="U663" s="263"/>
      <c r="V663" s="263"/>
      <c r="W663" s="263"/>
      <c r="X663" s="263"/>
      <c r="Y663" s="263"/>
      <c r="Z663" s="263"/>
      <c r="AA663" s="263"/>
      <c r="AB663" s="263"/>
      <c r="AC663" s="263"/>
      <c r="AD663" s="263"/>
      <c r="AE663" s="263"/>
      <c r="AF663" s="64">
        <v>2</v>
      </c>
      <c r="AG663" s="263"/>
      <c r="AH663" s="263"/>
      <c r="AI663" s="263"/>
      <c r="AJ663" s="263"/>
      <c r="AK663" s="263"/>
      <c r="AL663" s="263"/>
      <c r="AM663" s="263"/>
      <c r="AN663" s="263"/>
      <c r="AO663" s="263"/>
      <c r="AP663" s="263"/>
      <c r="AQ663" s="263"/>
      <c r="AR663" s="263"/>
      <c r="AS663" s="263"/>
      <c r="AT663" s="263"/>
    </row>
    <row r="664" spans="1:46" s="22" customFormat="1" ht="45" customHeight="1" thickTop="1" thickBot="1" x14ac:dyDescent="0.3">
      <c r="A664" s="262" t="s">
        <v>985</v>
      </c>
      <c r="B664" s="262" t="s">
        <v>985</v>
      </c>
      <c r="C664" s="262" t="s">
        <v>985</v>
      </c>
      <c r="D664" s="262" t="s">
        <v>985</v>
      </c>
      <c r="E664" s="262" t="s">
        <v>985</v>
      </c>
      <c r="F664" s="262" t="s">
        <v>985</v>
      </c>
      <c r="G664" s="262" t="s">
        <v>985</v>
      </c>
      <c r="H664" s="262" t="s">
        <v>985</v>
      </c>
      <c r="I664" s="262" t="s">
        <v>985</v>
      </c>
      <c r="J664" s="262" t="s">
        <v>985</v>
      </c>
      <c r="K664" s="262" t="s">
        <v>985</v>
      </c>
      <c r="L664" s="262" t="s">
        <v>985</v>
      </c>
      <c r="M664" s="262" t="s">
        <v>985</v>
      </c>
      <c r="N664" s="262" t="s">
        <v>985</v>
      </c>
      <c r="O664" s="262" t="s">
        <v>985</v>
      </c>
      <c r="P664" s="262" t="s">
        <v>985</v>
      </c>
      <c r="Q664" s="64">
        <v>2</v>
      </c>
      <c r="R664" s="270"/>
      <c r="S664" s="270"/>
      <c r="T664" s="270"/>
      <c r="U664" s="270"/>
      <c r="V664" s="270"/>
      <c r="W664" s="270"/>
      <c r="X664" s="270"/>
      <c r="Y664" s="270"/>
      <c r="Z664" s="270"/>
      <c r="AA664" s="270"/>
      <c r="AB664" s="270"/>
      <c r="AC664" s="270"/>
      <c r="AD664" s="270"/>
      <c r="AE664" s="270"/>
      <c r="AF664" s="64">
        <v>2</v>
      </c>
      <c r="AG664" s="270"/>
      <c r="AH664" s="270"/>
      <c r="AI664" s="270"/>
      <c r="AJ664" s="270"/>
      <c r="AK664" s="270"/>
      <c r="AL664" s="270"/>
      <c r="AM664" s="270"/>
      <c r="AN664" s="270"/>
      <c r="AO664" s="270"/>
      <c r="AP664" s="270"/>
      <c r="AQ664" s="270"/>
      <c r="AR664" s="270"/>
      <c r="AS664" s="270"/>
      <c r="AT664" s="270"/>
    </row>
    <row r="665" spans="1:46" s="22" customFormat="1" ht="45" customHeight="1" thickTop="1" thickBot="1" x14ac:dyDescent="0.3">
      <c r="A665" s="262" t="s">
        <v>986</v>
      </c>
      <c r="B665" s="262" t="s">
        <v>986</v>
      </c>
      <c r="C665" s="262" t="s">
        <v>986</v>
      </c>
      <c r="D665" s="262" t="s">
        <v>986</v>
      </c>
      <c r="E665" s="262" t="s">
        <v>986</v>
      </c>
      <c r="F665" s="262" t="s">
        <v>986</v>
      </c>
      <c r="G665" s="262" t="s">
        <v>986</v>
      </c>
      <c r="H665" s="262" t="s">
        <v>986</v>
      </c>
      <c r="I665" s="262" t="s">
        <v>986</v>
      </c>
      <c r="J665" s="262" t="s">
        <v>986</v>
      </c>
      <c r="K665" s="262" t="s">
        <v>986</v>
      </c>
      <c r="L665" s="262" t="s">
        <v>986</v>
      </c>
      <c r="M665" s="262" t="s">
        <v>986</v>
      </c>
      <c r="N665" s="262" t="s">
        <v>986</v>
      </c>
      <c r="O665" s="262" t="s">
        <v>986</v>
      </c>
      <c r="P665" s="262" t="s">
        <v>986</v>
      </c>
      <c r="Q665" s="64">
        <v>2</v>
      </c>
      <c r="R665" s="263"/>
      <c r="S665" s="263"/>
      <c r="T665" s="263"/>
      <c r="U665" s="263"/>
      <c r="V665" s="263"/>
      <c r="W665" s="263"/>
      <c r="X665" s="263"/>
      <c r="Y665" s="263"/>
      <c r="Z665" s="263"/>
      <c r="AA665" s="263"/>
      <c r="AB665" s="263"/>
      <c r="AC665" s="263"/>
      <c r="AD665" s="263"/>
      <c r="AE665" s="263"/>
      <c r="AF665" s="64">
        <v>2</v>
      </c>
      <c r="AG665" s="263"/>
      <c r="AH665" s="263"/>
      <c r="AI665" s="263"/>
      <c r="AJ665" s="263"/>
      <c r="AK665" s="263"/>
      <c r="AL665" s="263"/>
      <c r="AM665" s="263"/>
      <c r="AN665" s="263"/>
      <c r="AO665" s="263"/>
      <c r="AP665" s="263"/>
      <c r="AQ665" s="263"/>
      <c r="AR665" s="263"/>
      <c r="AS665" s="263"/>
      <c r="AT665" s="263"/>
    </row>
    <row r="666" spans="1:46" s="22" customFormat="1" ht="45" customHeight="1" thickTop="1" thickBot="1" x14ac:dyDescent="0.3">
      <c r="A666" s="262" t="s">
        <v>987</v>
      </c>
      <c r="B666" s="262" t="s">
        <v>987</v>
      </c>
      <c r="C666" s="262" t="s">
        <v>987</v>
      </c>
      <c r="D666" s="262" t="s">
        <v>987</v>
      </c>
      <c r="E666" s="262" t="s">
        <v>987</v>
      </c>
      <c r="F666" s="262" t="s">
        <v>987</v>
      </c>
      <c r="G666" s="262" t="s">
        <v>987</v>
      </c>
      <c r="H666" s="262" t="s">
        <v>987</v>
      </c>
      <c r="I666" s="262" t="s">
        <v>987</v>
      </c>
      <c r="J666" s="262" t="s">
        <v>987</v>
      </c>
      <c r="K666" s="262" t="s">
        <v>987</v>
      </c>
      <c r="L666" s="262" t="s">
        <v>987</v>
      </c>
      <c r="M666" s="262" t="s">
        <v>987</v>
      </c>
      <c r="N666" s="262" t="s">
        <v>987</v>
      </c>
      <c r="O666" s="262" t="s">
        <v>987</v>
      </c>
      <c r="P666" s="262" t="s">
        <v>987</v>
      </c>
      <c r="Q666" s="64">
        <v>2</v>
      </c>
      <c r="R666" s="263"/>
      <c r="S666" s="263"/>
      <c r="T666" s="263"/>
      <c r="U666" s="263"/>
      <c r="V666" s="263"/>
      <c r="W666" s="263"/>
      <c r="X666" s="263"/>
      <c r="Y666" s="263"/>
      <c r="Z666" s="263"/>
      <c r="AA666" s="263"/>
      <c r="AB666" s="263"/>
      <c r="AC666" s="263"/>
      <c r="AD666" s="263"/>
      <c r="AE666" s="263"/>
      <c r="AF666" s="64">
        <v>2</v>
      </c>
      <c r="AG666" s="263"/>
      <c r="AH666" s="263"/>
      <c r="AI666" s="263"/>
      <c r="AJ666" s="263"/>
      <c r="AK666" s="263"/>
      <c r="AL666" s="263"/>
      <c r="AM666" s="263"/>
      <c r="AN666" s="263"/>
      <c r="AO666" s="263"/>
      <c r="AP666" s="263"/>
      <c r="AQ666" s="263"/>
      <c r="AR666" s="263"/>
      <c r="AS666" s="263"/>
      <c r="AT666" s="263"/>
    </row>
    <row r="667" spans="1:46" s="22" customFormat="1" ht="45" customHeight="1" thickTop="1" thickBot="1" x14ac:dyDescent="0.3">
      <c r="A667" s="262" t="s">
        <v>2329</v>
      </c>
      <c r="B667" s="262" t="s">
        <v>2329</v>
      </c>
      <c r="C667" s="262" t="s">
        <v>2329</v>
      </c>
      <c r="D667" s="262" t="s">
        <v>2329</v>
      </c>
      <c r="E667" s="262" t="s">
        <v>2329</v>
      </c>
      <c r="F667" s="262" t="s">
        <v>2329</v>
      </c>
      <c r="G667" s="262" t="s">
        <v>2329</v>
      </c>
      <c r="H667" s="262" t="s">
        <v>2329</v>
      </c>
      <c r="I667" s="262" t="s">
        <v>2329</v>
      </c>
      <c r="J667" s="262" t="s">
        <v>2329</v>
      </c>
      <c r="K667" s="262" t="s">
        <v>2329</v>
      </c>
      <c r="L667" s="262" t="s">
        <v>2329</v>
      </c>
      <c r="M667" s="262" t="s">
        <v>2329</v>
      </c>
      <c r="N667" s="262" t="s">
        <v>2329</v>
      </c>
      <c r="O667" s="262" t="s">
        <v>2329</v>
      </c>
      <c r="P667" s="262" t="s">
        <v>2329</v>
      </c>
      <c r="Q667" s="64">
        <v>2</v>
      </c>
      <c r="R667" s="263"/>
      <c r="S667" s="263"/>
      <c r="T667" s="263"/>
      <c r="U667" s="263"/>
      <c r="V667" s="263"/>
      <c r="W667" s="263"/>
      <c r="X667" s="263"/>
      <c r="Y667" s="263"/>
      <c r="Z667" s="263"/>
      <c r="AA667" s="263"/>
      <c r="AB667" s="263"/>
      <c r="AC667" s="263"/>
      <c r="AD667" s="263"/>
      <c r="AE667" s="263"/>
      <c r="AF667" s="64">
        <v>2</v>
      </c>
      <c r="AG667" s="263"/>
      <c r="AH667" s="263"/>
      <c r="AI667" s="263"/>
      <c r="AJ667" s="263"/>
      <c r="AK667" s="263"/>
      <c r="AL667" s="263"/>
      <c r="AM667" s="263"/>
      <c r="AN667" s="263"/>
      <c r="AO667" s="263"/>
      <c r="AP667" s="263"/>
      <c r="AQ667" s="263"/>
      <c r="AR667" s="263"/>
      <c r="AS667" s="263"/>
      <c r="AT667" s="26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5" t="s">
        <v>2330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66" t="s">
        <v>45</v>
      </c>
      <c r="AH670" s="266"/>
      <c r="AI670" s="266"/>
      <c r="AJ670" s="266"/>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46</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7" t="s">
        <v>2331</v>
      </c>
      <c r="B674" s="267"/>
      <c r="C674" s="267"/>
      <c r="D674" s="267"/>
      <c r="E674" s="267"/>
      <c r="F674" s="267"/>
      <c r="G674" s="267"/>
      <c r="H674" s="267"/>
      <c r="I674" s="267"/>
      <c r="J674" s="267"/>
      <c r="K674" s="267"/>
      <c r="L674" s="267"/>
      <c r="M674" s="267"/>
      <c r="N674" s="267"/>
      <c r="O674" s="267"/>
      <c r="P674" s="267"/>
      <c r="Q674" s="61"/>
      <c r="R674" s="56"/>
      <c r="S674" s="56"/>
      <c r="T674" s="56"/>
      <c r="U674" s="56"/>
      <c r="V674" s="268"/>
      <c r="W674" s="268"/>
      <c r="X674" s="268"/>
      <c r="Y674" s="268"/>
      <c r="Z674" s="268"/>
      <c r="AA674" s="268"/>
      <c r="AB674" s="268"/>
      <c r="AC674" s="268"/>
      <c r="AD674" s="268"/>
      <c r="AE674" s="268"/>
      <c r="AF674" s="61"/>
      <c r="AG674" s="56"/>
      <c r="AH674" s="56"/>
      <c r="AI674" s="56"/>
      <c r="AJ674" s="56"/>
      <c r="AK674" s="268"/>
      <c r="AL674" s="268"/>
      <c r="AM674" s="268"/>
      <c r="AN674" s="268"/>
      <c r="AO674" s="268"/>
      <c r="AP674" s="268"/>
      <c r="AQ674" s="268"/>
      <c r="AR674" s="268"/>
      <c r="AS674" s="268"/>
      <c r="AT674" s="268"/>
    </row>
    <row r="675" spans="1:46" s="22" customFormat="1" ht="45" customHeight="1" thickTop="1" thickBot="1" x14ac:dyDescent="0.3">
      <c r="A675" s="259" t="s">
        <v>25</v>
      </c>
      <c r="B675" s="259"/>
      <c r="C675" s="259"/>
      <c r="D675" s="259"/>
      <c r="E675" s="259"/>
      <c r="F675" s="259"/>
      <c r="G675" s="259"/>
      <c r="H675" s="259"/>
      <c r="I675" s="259"/>
      <c r="J675" s="259"/>
      <c r="K675" s="259"/>
      <c r="L675" s="259"/>
      <c r="M675" s="259"/>
      <c r="N675" s="259"/>
      <c r="O675" s="259"/>
      <c r="P675" s="259"/>
      <c r="Q675" s="62" t="s">
        <v>48</v>
      </c>
      <c r="R675" s="260" t="s">
        <v>49</v>
      </c>
      <c r="S675" s="260"/>
      <c r="T675" s="260"/>
      <c r="U675" s="260"/>
      <c r="V675" s="260"/>
      <c r="W675" s="260"/>
      <c r="X675" s="260"/>
      <c r="Y675" s="260"/>
      <c r="Z675" s="260"/>
      <c r="AA675" s="260"/>
      <c r="AB675" s="260"/>
      <c r="AC675" s="260"/>
      <c r="AD675" s="260"/>
      <c r="AE675" s="260"/>
      <c r="AF675" s="63" t="s">
        <v>48</v>
      </c>
      <c r="AG675" s="261" t="s">
        <v>8</v>
      </c>
      <c r="AH675" s="261"/>
      <c r="AI675" s="261"/>
      <c r="AJ675" s="261"/>
      <c r="AK675" s="261"/>
      <c r="AL675" s="261"/>
      <c r="AM675" s="261"/>
      <c r="AN675" s="261"/>
      <c r="AO675" s="261"/>
      <c r="AP675" s="261"/>
      <c r="AQ675" s="261"/>
      <c r="AR675" s="261"/>
      <c r="AS675" s="261"/>
      <c r="AT675" s="261"/>
    </row>
    <row r="676" spans="1:46" s="22" customFormat="1" ht="45" customHeight="1" thickTop="1" thickBot="1" x14ac:dyDescent="0.3">
      <c r="A676" s="262" t="s">
        <v>2332</v>
      </c>
      <c r="B676" s="262"/>
      <c r="C676" s="262"/>
      <c r="D676" s="262"/>
      <c r="E676" s="262"/>
      <c r="F676" s="262"/>
      <c r="G676" s="262"/>
      <c r="H676" s="262"/>
      <c r="I676" s="262"/>
      <c r="J676" s="262"/>
      <c r="K676" s="262"/>
      <c r="L676" s="262"/>
      <c r="M676" s="262"/>
      <c r="N676" s="262"/>
      <c r="O676" s="262"/>
      <c r="P676" s="262"/>
      <c r="Q676" s="64">
        <v>2</v>
      </c>
      <c r="R676" s="263"/>
      <c r="S676" s="263"/>
      <c r="T676" s="263"/>
      <c r="U676" s="263"/>
      <c r="V676" s="263"/>
      <c r="W676" s="263"/>
      <c r="X676" s="263"/>
      <c r="Y676" s="263"/>
      <c r="Z676" s="263"/>
      <c r="AA676" s="263"/>
      <c r="AB676" s="263"/>
      <c r="AC676" s="263"/>
      <c r="AD676" s="263"/>
      <c r="AE676" s="263"/>
      <c r="AF676" s="64">
        <v>2</v>
      </c>
      <c r="AG676" s="263"/>
      <c r="AH676" s="263"/>
      <c r="AI676" s="263"/>
      <c r="AJ676" s="263"/>
      <c r="AK676" s="263"/>
      <c r="AL676" s="263"/>
      <c r="AM676" s="263"/>
      <c r="AN676" s="263"/>
      <c r="AO676" s="263"/>
      <c r="AP676" s="263"/>
      <c r="AQ676" s="263"/>
      <c r="AR676" s="263"/>
      <c r="AS676" s="263"/>
      <c r="AT676" s="263"/>
    </row>
    <row r="677" spans="1:46" s="22" customFormat="1" ht="45" customHeight="1" thickTop="1" thickBot="1" x14ac:dyDescent="0.3">
      <c r="A677" s="262" t="s">
        <v>2333</v>
      </c>
      <c r="B677" s="262"/>
      <c r="C677" s="262"/>
      <c r="D677" s="262"/>
      <c r="E677" s="262"/>
      <c r="F677" s="262"/>
      <c r="G677" s="262"/>
      <c r="H677" s="262"/>
      <c r="I677" s="262"/>
      <c r="J677" s="262"/>
      <c r="K677" s="262"/>
      <c r="L677" s="262"/>
      <c r="M677" s="262"/>
      <c r="N677" s="262"/>
      <c r="O677" s="262"/>
      <c r="P677" s="262"/>
      <c r="Q677" s="64">
        <v>2</v>
      </c>
      <c r="R677" s="270"/>
      <c r="S677" s="270"/>
      <c r="T677" s="270"/>
      <c r="U677" s="270"/>
      <c r="V677" s="270"/>
      <c r="W677" s="270"/>
      <c r="X677" s="270"/>
      <c r="Y677" s="270"/>
      <c r="Z677" s="270"/>
      <c r="AA677" s="270"/>
      <c r="AB677" s="270"/>
      <c r="AC677" s="270"/>
      <c r="AD677" s="270"/>
      <c r="AE677" s="270"/>
      <c r="AF677" s="64">
        <v>2</v>
      </c>
      <c r="AG677" s="270"/>
      <c r="AH677" s="270"/>
      <c r="AI677" s="270"/>
      <c r="AJ677" s="270"/>
      <c r="AK677" s="270"/>
      <c r="AL677" s="270"/>
      <c r="AM677" s="270"/>
      <c r="AN677" s="270"/>
      <c r="AO677" s="270"/>
      <c r="AP677" s="270"/>
      <c r="AQ677" s="270"/>
      <c r="AR677" s="270"/>
      <c r="AS677" s="270"/>
      <c r="AT677" s="270"/>
    </row>
    <row r="678" spans="1:46" s="22" customFormat="1" ht="45" customHeight="1" thickTop="1" thickBot="1" x14ac:dyDescent="0.3">
      <c r="A678" s="262" t="s">
        <v>2334</v>
      </c>
      <c r="B678" s="262"/>
      <c r="C678" s="262"/>
      <c r="D678" s="262"/>
      <c r="E678" s="262"/>
      <c r="F678" s="262"/>
      <c r="G678" s="262"/>
      <c r="H678" s="262"/>
      <c r="I678" s="262"/>
      <c r="J678" s="262"/>
      <c r="K678" s="262"/>
      <c r="L678" s="262"/>
      <c r="M678" s="262"/>
      <c r="N678" s="262"/>
      <c r="O678" s="262"/>
      <c r="P678" s="262"/>
      <c r="Q678" s="64">
        <v>3</v>
      </c>
      <c r="R678" s="270"/>
      <c r="S678" s="270"/>
      <c r="T678" s="270"/>
      <c r="U678" s="270"/>
      <c r="V678" s="270"/>
      <c r="W678" s="270"/>
      <c r="X678" s="270"/>
      <c r="Y678" s="270"/>
      <c r="Z678" s="270"/>
      <c r="AA678" s="270"/>
      <c r="AB678" s="270"/>
      <c r="AC678" s="270"/>
      <c r="AD678" s="270"/>
      <c r="AE678" s="270"/>
      <c r="AF678" s="64">
        <v>3</v>
      </c>
      <c r="AG678" s="270"/>
      <c r="AH678" s="270"/>
      <c r="AI678" s="270"/>
      <c r="AJ678" s="270"/>
      <c r="AK678" s="270"/>
      <c r="AL678" s="270"/>
      <c r="AM678" s="270"/>
      <c r="AN678" s="270"/>
      <c r="AO678" s="270"/>
      <c r="AP678" s="270"/>
      <c r="AQ678" s="270"/>
      <c r="AR678" s="270"/>
      <c r="AS678" s="270"/>
      <c r="AT678" s="270"/>
    </row>
    <row r="679" spans="1:46" s="22" customFormat="1" ht="45" customHeight="1" thickTop="1" thickBot="1" x14ac:dyDescent="0.3">
      <c r="A679" s="262" t="s">
        <v>2193</v>
      </c>
      <c r="B679" s="262" t="s">
        <v>2193</v>
      </c>
      <c r="C679" s="262" t="s">
        <v>2193</v>
      </c>
      <c r="D679" s="262" t="s">
        <v>2193</v>
      </c>
      <c r="E679" s="262" t="s">
        <v>2193</v>
      </c>
      <c r="F679" s="262" t="s">
        <v>2193</v>
      </c>
      <c r="G679" s="262" t="s">
        <v>2193</v>
      </c>
      <c r="H679" s="262" t="s">
        <v>2193</v>
      </c>
      <c r="I679" s="262" t="s">
        <v>2193</v>
      </c>
      <c r="J679" s="262" t="s">
        <v>2193</v>
      </c>
      <c r="K679" s="262" t="s">
        <v>2193</v>
      </c>
      <c r="L679" s="262" t="s">
        <v>2193</v>
      </c>
      <c r="M679" s="262" t="s">
        <v>2193</v>
      </c>
      <c r="N679" s="262" t="s">
        <v>2193</v>
      </c>
      <c r="O679" s="262" t="s">
        <v>2193</v>
      </c>
      <c r="P679" s="262" t="s">
        <v>2193</v>
      </c>
      <c r="Q679" s="64">
        <v>3</v>
      </c>
      <c r="R679" s="270"/>
      <c r="S679" s="270"/>
      <c r="T679" s="270"/>
      <c r="U679" s="270"/>
      <c r="V679" s="270"/>
      <c r="W679" s="270"/>
      <c r="X679" s="270"/>
      <c r="Y679" s="270"/>
      <c r="Z679" s="270"/>
      <c r="AA679" s="270"/>
      <c r="AB679" s="270"/>
      <c r="AC679" s="270"/>
      <c r="AD679" s="270"/>
      <c r="AE679" s="270"/>
      <c r="AF679" s="64">
        <v>3</v>
      </c>
      <c r="AG679" s="270"/>
      <c r="AH679" s="270"/>
      <c r="AI679" s="270"/>
      <c r="AJ679" s="270"/>
      <c r="AK679" s="270"/>
      <c r="AL679" s="270"/>
      <c r="AM679" s="270"/>
      <c r="AN679" s="270"/>
      <c r="AO679" s="270"/>
      <c r="AP679" s="270"/>
      <c r="AQ679" s="270"/>
      <c r="AR679" s="270"/>
      <c r="AS679" s="270"/>
      <c r="AT679" s="270"/>
    </row>
    <row r="680" spans="1:46" s="22" customFormat="1" ht="45" customHeight="1" thickTop="1" thickBot="1" x14ac:dyDescent="0.3">
      <c r="A680" s="263" t="s">
        <v>2335</v>
      </c>
      <c r="B680" s="263" t="s">
        <v>2335</v>
      </c>
      <c r="C680" s="263" t="s">
        <v>2335</v>
      </c>
      <c r="D680" s="263" t="s">
        <v>2335</v>
      </c>
      <c r="E680" s="263" t="s">
        <v>2335</v>
      </c>
      <c r="F680" s="263" t="s">
        <v>2335</v>
      </c>
      <c r="G680" s="263" t="s">
        <v>2335</v>
      </c>
      <c r="H680" s="263" t="s">
        <v>2335</v>
      </c>
      <c r="I680" s="263" t="s">
        <v>2335</v>
      </c>
      <c r="J680" s="263" t="s">
        <v>2335</v>
      </c>
      <c r="K680" s="263" t="s">
        <v>2335</v>
      </c>
      <c r="L680" s="263" t="s">
        <v>2335</v>
      </c>
      <c r="M680" s="263" t="s">
        <v>2335</v>
      </c>
      <c r="N680" s="263" t="s">
        <v>2335</v>
      </c>
      <c r="O680" s="263" t="s">
        <v>2335</v>
      </c>
      <c r="P680" s="263" t="s">
        <v>2335</v>
      </c>
      <c r="Q680" s="64">
        <v>3</v>
      </c>
      <c r="R680" s="270"/>
      <c r="S680" s="270"/>
      <c r="T680" s="270"/>
      <c r="U680" s="270"/>
      <c r="V680" s="270"/>
      <c r="W680" s="270"/>
      <c r="X680" s="270"/>
      <c r="Y680" s="270"/>
      <c r="Z680" s="270"/>
      <c r="AA680" s="270"/>
      <c r="AB680" s="270"/>
      <c r="AC680" s="270"/>
      <c r="AD680" s="270"/>
      <c r="AE680" s="270"/>
      <c r="AF680" s="64">
        <v>3</v>
      </c>
      <c r="AG680" s="270"/>
      <c r="AH680" s="270"/>
      <c r="AI680" s="270"/>
      <c r="AJ680" s="270"/>
      <c r="AK680" s="270"/>
      <c r="AL680" s="270"/>
      <c r="AM680" s="270"/>
      <c r="AN680" s="270"/>
      <c r="AO680" s="270"/>
      <c r="AP680" s="270"/>
      <c r="AQ680" s="270"/>
      <c r="AR680" s="270"/>
      <c r="AS680" s="270"/>
      <c r="AT680" s="270"/>
    </row>
    <row r="681" spans="1:46" s="22" customFormat="1" ht="45" customHeight="1" thickTop="1" thickBot="1" x14ac:dyDescent="0.3">
      <c r="A681" s="263" t="s">
        <v>2336</v>
      </c>
      <c r="B681" s="263" t="s">
        <v>2336</v>
      </c>
      <c r="C681" s="263" t="s">
        <v>2336</v>
      </c>
      <c r="D681" s="263" t="s">
        <v>2336</v>
      </c>
      <c r="E681" s="263" t="s">
        <v>2336</v>
      </c>
      <c r="F681" s="263" t="s">
        <v>2336</v>
      </c>
      <c r="G681" s="263" t="s">
        <v>2336</v>
      </c>
      <c r="H681" s="263" t="s">
        <v>2336</v>
      </c>
      <c r="I681" s="263" t="s">
        <v>2336</v>
      </c>
      <c r="J681" s="263" t="s">
        <v>2336</v>
      </c>
      <c r="K681" s="263" t="s">
        <v>2336</v>
      </c>
      <c r="L681" s="263" t="s">
        <v>2336</v>
      </c>
      <c r="M681" s="263" t="s">
        <v>2336</v>
      </c>
      <c r="N681" s="263" t="s">
        <v>2336</v>
      </c>
      <c r="O681" s="263" t="s">
        <v>2336</v>
      </c>
      <c r="P681" s="263" t="s">
        <v>2336</v>
      </c>
      <c r="Q681" s="64">
        <v>3</v>
      </c>
      <c r="R681" s="263"/>
      <c r="S681" s="263"/>
      <c r="T681" s="263"/>
      <c r="U681" s="263"/>
      <c r="V681" s="263"/>
      <c r="W681" s="263"/>
      <c r="X681" s="263"/>
      <c r="Y681" s="263"/>
      <c r="Z681" s="263"/>
      <c r="AA681" s="263"/>
      <c r="AB681" s="263"/>
      <c r="AC681" s="263"/>
      <c r="AD681" s="263"/>
      <c r="AE681" s="263"/>
      <c r="AF681" s="64">
        <v>3</v>
      </c>
      <c r="AG681" s="263"/>
      <c r="AH681" s="263"/>
      <c r="AI681" s="263"/>
      <c r="AJ681" s="263"/>
      <c r="AK681" s="263"/>
      <c r="AL681" s="263"/>
      <c r="AM681" s="263"/>
      <c r="AN681" s="263"/>
      <c r="AO681" s="263"/>
      <c r="AP681" s="263"/>
      <c r="AQ681" s="263"/>
      <c r="AR681" s="263"/>
      <c r="AS681" s="263"/>
      <c r="AT681" s="263"/>
    </row>
    <row r="682" spans="1:46" s="22" customFormat="1" ht="45" customHeight="1" thickTop="1" thickBot="1" x14ac:dyDescent="0.3">
      <c r="A682" s="262" t="s">
        <v>2337</v>
      </c>
      <c r="B682" s="262" t="s">
        <v>2337</v>
      </c>
      <c r="C682" s="262" t="s">
        <v>2337</v>
      </c>
      <c r="D682" s="262" t="s">
        <v>2337</v>
      </c>
      <c r="E682" s="262" t="s">
        <v>2337</v>
      </c>
      <c r="F682" s="262" t="s">
        <v>2337</v>
      </c>
      <c r="G682" s="262" t="s">
        <v>2337</v>
      </c>
      <c r="H682" s="262" t="s">
        <v>2337</v>
      </c>
      <c r="I682" s="262" t="s">
        <v>2337</v>
      </c>
      <c r="J682" s="262" t="s">
        <v>2337</v>
      </c>
      <c r="K682" s="262" t="s">
        <v>2337</v>
      </c>
      <c r="L682" s="262" t="s">
        <v>2337</v>
      </c>
      <c r="M682" s="262" t="s">
        <v>2337</v>
      </c>
      <c r="N682" s="262" t="s">
        <v>2337</v>
      </c>
      <c r="O682" s="262" t="s">
        <v>2337</v>
      </c>
      <c r="P682" s="262" t="s">
        <v>2337</v>
      </c>
      <c r="Q682" s="64">
        <v>3</v>
      </c>
      <c r="R682" s="263"/>
      <c r="S682" s="263"/>
      <c r="T682" s="263"/>
      <c r="U682" s="263"/>
      <c r="V682" s="263"/>
      <c r="W682" s="263"/>
      <c r="X682" s="263"/>
      <c r="Y682" s="263"/>
      <c r="Z682" s="263"/>
      <c r="AA682" s="263"/>
      <c r="AB682" s="263"/>
      <c r="AC682" s="263"/>
      <c r="AD682" s="263"/>
      <c r="AE682" s="263"/>
      <c r="AF682" s="64">
        <v>3</v>
      </c>
      <c r="AG682" s="263"/>
      <c r="AH682" s="263"/>
      <c r="AI682" s="263"/>
      <c r="AJ682" s="263"/>
      <c r="AK682" s="263"/>
      <c r="AL682" s="263"/>
      <c r="AM682" s="263"/>
      <c r="AN682" s="263"/>
      <c r="AO682" s="263"/>
      <c r="AP682" s="263"/>
      <c r="AQ682" s="263"/>
      <c r="AR682" s="263"/>
      <c r="AS682" s="263"/>
      <c r="AT682" s="263"/>
    </row>
    <row r="683" spans="1:46" s="22" customFormat="1" ht="45" customHeight="1" thickTop="1" thickBot="1" x14ac:dyDescent="0.3">
      <c r="A683" s="262" t="s">
        <v>2338</v>
      </c>
      <c r="B683" s="262" t="s">
        <v>2338</v>
      </c>
      <c r="C683" s="262" t="s">
        <v>2338</v>
      </c>
      <c r="D683" s="262" t="s">
        <v>2338</v>
      </c>
      <c r="E683" s="262" t="s">
        <v>2338</v>
      </c>
      <c r="F683" s="262" t="s">
        <v>2338</v>
      </c>
      <c r="G683" s="262" t="s">
        <v>2338</v>
      </c>
      <c r="H683" s="262" t="s">
        <v>2338</v>
      </c>
      <c r="I683" s="262" t="s">
        <v>2338</v>
      </c>
      <c r="J683" s="262" t="s">
        <v>2338</v>
      </c>
      <c r="K683" s="262" t="s">
        <v>2338</v>
      </c>
      <c r="L683" s="262" t="s">
        <v>2338</v>
      </c>
      <c r="M683" s="262" t="s">
        <v>2338</v>
      </c>
      <c r="N683" s="262" t="s">
        <v>2338</v>
      </c>
      <c r="O683" s="262" t="s">
        <v>2338</v>
      </c>
      <c r="P683" s="262" t="s">
        <v>2338</v>
      </c>
      <c r="Q683" s="64">
        <v>3</v>
      </c>
      <c r="R683" s="263"/>
      <c r="S683" s="263"/>
      <c r="T683" s="263"/>
      <c r="U683" s="263"/>
      <c r="V683" s="263"/>
      <c r="W683" s="263"/>
      <c r="X683" s="263"/>
      <c r="Y683" s="263"/>
      <c r="Z683" s="263"/>
      <c r="AA683" s="263"/>
      <c r="AB683" s="263"/>
      <c r="AC683" s="263"/>
      <c r="AD683" s="263"/>
      <c r="AE683" s="263"/>
      <c r="AF683" s="64">
        <v>3</v>
      </c>
      <c r="AG683" s="263"/>
      <c r="AH683" s="263"/>
      <c r="AI683" s="263"/>
      <c r="AJ683" s="263"/>
      <c r="AK683" s="263"/>
      <c r="AL683" s="263"/>
      <c r="AM683" s="263"/>
      <c r="AN683" s="263"/>
      <c r="AO683" s="263"/>
      <c r="AP683" s="263"/>
      <c r="AQ683" s="263"/>
      <c r="AR683" s="263"/>
      <c r="AS683" s="263"/>
      <c r="AT683" s="263"/>
    </row>
    <row r="684" spans="1:46" s="22" customFormat="1" ht="45" customHeight="1" thickTop="1" thickBot="1" x14ac:dyDescent="0.3">
      <c r="A684" s="262" t="s">
        <v>2339</v>
      </c>
      <c r="B684" s="262" t="s">
        <v>2339</v>
      </c>
      <c r="C684" s="262" t="s">
        <v>2339</v>
      </c>
      <c r="D684" s="262" t="s">
        <v>2339</v>
      </c>
      <c r="E684" s="262" t="s">
        <v>2339</v>
      </c>
      <c r="F684" s="262" t="s">
        <v>2339</v>
      </c>
      <c r="G684" s="262" t="s">
        <v>2339</v>
      </c>
      <c r="H684" s="262" t="s">
        <v>2339</v>
      </c>
      <c r="I684" s="262" t="s">
        <v>2339</v>
      </c>
      <c r="J684" s="262" t="s">
        <v>2339</v>
      </c>
      <c r="K684" s="262" t="s">
        <v>2339</v>
      </c>
      <c r="L684" s="262" t="s">
        <v>2339</v>
      </c>
      <c r="M684" s="262" t="s">
        <v>2339</v>
      </c>
      <c r="N684" s="262" t="s">
        <v>2339</v>
      </c>
      <c r="O684" s="262" t="s">
        <v>2339</v>
      </c>
      <c r="P684" s="262" t="s">
        <v>2339</v>
      </c>
      <c r="Q684" s="64">
        <v>3</v>
      </c>
      <c r="R684" s="270"/>
      <c r="S684" s="270"/>
      <c r="T684" s="270"/>
      <c r="U684" s="270"/>
      <c r="V684" s="270"/>
      <c r="W684" s="270"/>
      <c r="X684" s="270"/>
      <c r="Y684" s="270"/>
      <c r="Z684" s="270"/>
      <c r="AA684" s="270"/>
      <c r="AB684" s="270"/>
      <c r="AC684" s="270"/>
      <c r="AD684" s="270"/>
      <c r="AE684" s="270"/>
      <c r="AF684" s="64">
        <v>3</v>
      </c>
      <c r="AG684" s="270"/>
      <c r="AH684" s="270"/>
      <c r="AI684" s="270"/>
      <c r="AJ684" s="270"/>
      <c r="AK684" s="270"/>
      <c r="AL684" s="270"/>
      <c r="AM684" s="270"/>
      <c r="AN684" s="270"/>
      <c r="AO684" s="270"/>
      <c r="AP684" s="270"/>
      <c r="AQ684" s="270"/>
      <c r="AR684" s="270"/>
      <c r="AS684" s="270"/>
      <c r="AT684" s="270"/>
    </row>
    <row r="685" spans="1:46" s="22" customFormat="1" ht="45" customHeight="1" thickTop="1" thickBot="1" x14ac:dyDescent="0.3">
      <c r="A685" s="262" t="s">
        <v>2340</v>
      </c>
      <c r="B685" s="262" t="s">
        <v>2340</v>
      </c>
      <c r="C685" s="262" t="s">
        <v>2340</v>
      </c>
      <c r="D685" s="262" t="s">
        <v>2340</v>
      </c>
      <c r="E685" s="262" t="s">
        <v>2340</v>
      </c>
      <c r="F685" s="262" t="s">
        <v>2340</v>
      </c>
      <c r="G685" s="262" t="s">
        <v>2340</v>
      </c>
      <c r="H685" s="262" t="s">
        <v>2340</v>
      </c>
      <c r="I685" s="262" t="s">
        <v>2340</v>
      </c>
      <c r="J685" s="262" t="s">
        <v>2340</v>
      </c>
      <c r="K685" s="262" t="s">
        <v>2340</v>
      </c>
      <c r="L685" s="262" t="s">
        <v>2340</v>
      </c>
      <c r="M685" s="262" t="s">
        <v>2340</v>
      </c>
      <c r="N685" s="262" t="s">
        <v>2340</v>
      </c>
      <c r="O685" s="262" t="s">
        <v>2340</v>
      </c>
      <c r="P685" s="262" t="s">
        <v>2340</v>
      </c>
      <c r="Q685" s="64">
        <v>3</v>
      </c>
      <c r="R685" s="270"/>
      <c r="S685" s="270"/>
      <c r="T685" s="270"/>
      <c r="U685" s="270"/>
      <c r="V685" s="270"/>
      <c r="W685" s="270"/>
      <c r="X685" s="270"/>
      <c r="Y685" s="270"/>
      <c r="Z685" s="270"/>
      <c r="AA685" s="270"/>
      <c r="AB685" s="270"/>
      <c r="AC685" s="270"/>
      <c r="AD685" s="270"/>
      <c r="AE685" s="270"/>
      <c r="AF685" s="64">
        <v>3</v>
      </c>
      <c r="AG685" s="270"/>
      <c r="AH685" s="270"/>
      <c r="AI685" s="270"/>
      <c r="AJ685" s="270"/>
      <c r="AK685" s="270"/>
      <c r="AL685" s="270"/>
      <c r="AM685" s="270"/>
      <c r="AN685" s="270"/>
      <c r="AO685" s="270"/>
      <c r="AP685" s="270"/>
      <c r="AQ685" s="270"/>
      <c r="AR685" s="270"/>
      <c r="AS685" s="270"/>
      <c r="AT685" s="270"/>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1" t="s">
        <v>57</v>
      </c>
      <c r="B687" s="271"/>
      <c r="C687" s="271"/>
      <c r="D687" s="271"/>
      <c r="E687" s="271"/>
      <c r="F687" s="271"/>
      <c r="G687" s="271"/>
      <c r="H687" s="271"/>
      <c r="I687" s="271"/>
      <c r="J687" s="271"/>
      <c r="K687" s="271"/>
      <c r="L687" s="271"/>
      <c r="M687" s="271"/>
      <c r="N687" s="271"/>
      <c r="O687" s="271"/>
      <c r="P687" s="271"/>
      <c r="Q687" s="66" t="s">
        <v>48</v>
      </c>
      <c r="R687" s="272" t="s">
        <v>49</v>
      </c>
      <c r="S687" s="272"/>
      <c r="T687" s="272"/>
      <c r="U687" s="272"/>
      <c r="V687" s="272"/>
      <c r="W687" s="272"/>
      <c r="X687" s="272"/>
      <c r="Y687" s="272"/>
      <c r="Z687" s="272"/>
      <c r="AA687" s="272"/>
      <c r="AB687" s="272"/>
      <c r="AC687" s="272"/>
      <c r="AD687" s="272"/>
      <c r="AE687" s="272"/>
      <c r="AF687" s="67" t="s">
        <v>48</v>
      </c>
      <c r="AG687" s="273" t="s">
        <v>8</v>
      </c>
      <c r="AH687" s="273"/>
      <c r="AI687" s="273"/>
      <c r="AJ687" s="273"/>
      <c r="AK687" s="273"/>
      <c r="AL687" s="273"/>
      <c r="AM687" s="273"/>
      <c r="AN687" s="273"/>
      <c r="AO687" s="273"/>
      <c r="AP687" s="273"/>
      <c r="AQ687" s="273"/>
      <c r="AR687" s="273"/>
      <c r="AS687" s="273"/>
      <c r="AT687" s="273"/>
    </row>
    <row r="688" spans="1:46" s="22" customFormat="1" ht="45" customHeight="1" thickTop="1" thickBot="1" x14ac:dyDescent="0.3">
      <c r="A688" s="262" t="s">
        <v>912</v>
      </c>
      <c r="B688" s="262" t="s">
        <v>984</v>
      </c>
      <c r="C688" s="262" t="s">
        <v>984</v>
      </c>
      <c r="D688" s="262" t="s">
        <v>984</v>
      </c>
      <c r="E688" s="262" t="s">
        <v>984</v>
      </c>
      <c r="F688" s="262" t="s">
        <v>984</v>
      </c>
      <c r="G688" s="262" t="s">
        <v>984</v>
      </c>
      <c r="H688" s="262" t="s">
        <v>984</v>
      </c>
      <c r="I688" s="262" t="s">
        <v>984</v>
      </c>
      <c r="J688" s="262" t="s">
        <v>984</v>
      </c>
      <c r="K688" s="262" t="s">
        <v>984</v>
      </c>
      <c r="L688" s="262" t="s">
        <v>984</v>
      </c>
      <c r="M688" s="262" t="s">
        <v>984</v>
      </c>
      <c r="N688" s="262" t="s">
        <v>984</v>
      </c>
      <c r="O688" s="262" t="s">
        <v>984</v>
      </c>
      <c r="P688" s="262" t="s">
        <v>984</v>
      </c>
      <c r="Q688" s="64">
        <v>2</v>
      </c>
      <c r="R688" s="263"/>
      <c r="S688" s="263"/>
      <c r="T688" s="263"/>
      <c r="U688" s="263"/>
      <c r="V688" s="263"/>
      <c r="W688" s="263"/>
      <c r="X688" s="263"/>
      <c r="Y688" s="263"/>
      <c r="Z688" s="263"/>
      <c r="AA688" s="263"/>
      <c r="AB688" s="263"/>
      <c r="AC688" s="263"/>
      <c r="AD688" s="263"/>
      <c r="AE688" s="263"/>
      <c r="AF688" s="64">
        <v>2</v>
      </c>
      <c r="AG688" s="263"/>
      <c r="AH688" s="263"/>
      <c r="AI688" s="263"/>
      <c r="AJ688" s="263"/>
      <c r="AK688" s="263"/>
      <c r="AL688" s="263"/>
      <c r="AM688" s="263"/>
      <c r="AN688" s="263"/>
      <c r="AO688" s="263"/>
      <c r="AP688" s="263"/>
      <c r="AQ688" s="263"/>
      <c r="AR688" s="263"/>
      <c r="AS688" s="263"/>
      <c r="AT688" s="263"/>
    </row>
    <row r="689" spans="1:46" s="22" customFormat="1" ht="45" customHeight="1" thickTop="1" thickBot="1" x14ac:dyDescent="0.3">
      <c r="A689" s="262" t="s">
        <v>913</v>
      </c>
      <c r="B689" s="262" t="s">
        <v>985</v>
      </c>
      <c r="C689" s="262" t="s">
        <v>985</v>
      </c>
      <c r="D689" s="262" t="s">
        <v>985</v>
      </c>
      <c r="E689" s="262" t="s">
        <v>985</v>
      </c>
      <c r="F689" s="262" t="s">
        <v>985</v>
      </c>
      <c r="G689" s="262" t="s">
        <v>985</v>
      </c>
      <c r="H689" s="262" t="s">
        <v>985</v>
      </c>
      <c r="I689" s="262" t="s">
        <v>985</v>
      </c>
      <c r="J689" s="262" t="s">
        <v>985</v>
      </c>
      <c r="K689" s="262" t="s">
        <v>985</v>
      </c>
      <c r="L689" s="262" t="s">
        <v>985</v>
      </c>
      <c r="M689" s="262" t="s">
        <v>985</v>
      </c>
      <c r="N689" s="262" t="s">
        <v>985</v>
      </c>
      <c r="O689" s="262" t="s">
        <v>985</v>
      </c>
      <c r="P689" s="262" t="s">
        <v>985</v>
      </c>
      <c r="Q689" s="64">
        <v>2</v>
      </c>
      <c r="R689" s="270"/>
      <c r="S689" s="270"/>
      <c r="T689" s="270"/>
      <c r="U689" s="270"/>
      <c r="V689" s="270"/>
      <c r="W689" s="270"/>
      <c r="X689" s="270"/>
      <c r="Y689" s="270"/>
      <c r="Z689" s="270"/>
      <c r="AA689" s="270"/>
      <c r="AB689" s="270"/>
      <c r="AC689" s="270"/>
      <c r="AD689" s="270"/>
      <c r="AE689" s="270"/>
      <c r="AF689" s="64">
        <v>2</v>
      </c>
      <c r="AG689" s="270"/>
      <c r="AH689" s="270"/>
      <c r="AI689" s="270"/>
      <c r="AJ689" s="270"/>
      <c r="AK689" s="270"/>
      <c r="AL689" s="270"/>
      <c r="AM689" s="270"/>
      <c r="AN689" s="270"/>
      <c r="AO689" s="270"/>
      <c r="AP689" s="270"/>
      <c r="AQ689" s="270"/>
      <c r="AR689" s="270"/>
      <c r="AS689" s="270"/>
      <c r="AT689" s="270"/>
    </row>
    <row r="690" spans="1:46" s="22" customFormat="1" ht="45" customHeight="1" thickTop="1" thickBot="1" x14ac:dyDescent="0.3">
      <c r="A690" s="262" t="s">
        <v>914</v>
      </c>
      <c r="B690" s="262" t="s">
        <v>986</v>
      </c>
      <c r="C690" s="262" t="s">
        <v>986</v>
      </c>
      <c r="D690" s="262" t="s">
        <v>986</v>
      </c>
      <c r="E690" s="262" t="s">
        <v>986</v>
      </c>
      <c r="F690" s="262" t="s">
        <v>986</v>
      </c>
      <c r="G690" s="262" t="s">
        <v>986</v>
      </c>
      <c r="H690" s="262" t="s">
        <v>986</v>
      </c>
      <c r="I690" s="262" t="s">
        <v>986</v>
      </c>
      <c r="J690" s="262" t="s">
        <v>986</v>
      </c>
      <c r="K690" s="262" t="s">
        <v>986</v>
      </c>
      <c r="L690" s="262" t="s">
        <v>986</v>
      </c>
      <c r="M690" s="262" t="s">
        <v>986</v>
      </c>
      <c r="N690" s="262" t="s">
        <v>986</v>
      </c>
      <c r="O690" s="262" t="s">
        <v>986</v>
      </c>
      <c r="P690" s="262" t="s">
        <v>986</v>
      </c>
      <c r="Q690" s="64">
        <v>2</v>
      </c>
      <c r="R690" s="263"/>
      <c r="S690" s="263"/>
      <c r="T690" s="263"/>
      <c r="U690" s="263"/>
      <c r="V690" s="263"/>
      <c r="W690" s="263"/>
      <c r="X690" s="263"/>
      <c r="Y690" s="263"/>
      <c r="Z690" s="263"/>
      <c r="AA690" s="263"/>
      <c r="AB690" s="263"/>
      <c r="AC690" s="263"/>
      <c r="AD690" s="263"/>
      <c r="AE690" s="263"/>
      <c r="AF690" s="64">
        <v>2</v>
      </c>
      <c r="AG690" s="263"/>
      <c r="AH690" s="263"/>
      <c r="AI690" s="263"/>
      <c r="AJ690" s="263"/>
      <c r="AK690" s="263"/>
      <c r="AL690" s="263"/>
      <c r="AM690" s="263"/>
      <c r="AN690" s="263"/>
      <c r="AO690" s="263"/>
      <c r="AP690" s="263"/>
      <c r="AQ690" s="263"/>
      <c r="AR690" s="263"/>
      <c r="AS690" s="263"/>
      <c r="AT690" s="263"/>
    </row>
    <row r="691" spans="1:46" s="22" customFormat="1" ht="45" customHeight="1" thickTop="1" thickBot="1" x14ac:dyDescent="0.3">
      <c r="A691" s="262" t="s">
        <v>915</v>
      </c>
      <c r="B691" s="262" t="s">
        <v>987</v>
      </c>
      <c r="C691" s="262" t="s">
        <v>987</v>
      </c>
      <c r="D691" s="262" t="s">
        <v>987</v>
      </c>
      <c r="E691" s="262" t="s">
        <v>987</v>
      </c>
      <c r="F691" s="262" t="s">
        <v>987</v>
      </c>
      <c r="G691" s="262" t="s">
        <v>987</v>
      </c>
      <c r="H691" s="262" t="s">
        <v>987</v>
      </c>
      <c r="I691" s="262" t="s">
        <v>987</v>
      </c>
      <c r="J691" s="262" t="s">
        <v>987</v>
      </c>
      <c r="K691" s="262" t="s">
        <v>987</v>
      </c>
      <c r="L691" s="262" t="s">
        <v>987</v>
      </c>
      <c r="M691" s="262" t="s">
        <v>987</v>
      </c>
      <c r="N691" s="262" t="s">
        <v>987</v>
      </c>
      <c r="O691" s="262" t="s">
        <v>987</v>
      </c>
      <c r="P691" s="262" t="s">
        <v>987</v>
      </c>
      <c r="Q691" s="64">
        <v>2</v>
      </c>
      <c r="R691" s="263"/>
      <c r="S691" s="263"/>
      <c r="T691" s="263"/>
      <c r="U691" s="263"/>
      <c r="V691" s="263"/>
      <c r="W691" s="263"/>
      <c r="X691" s="263"/>
      <c r="Y691" s="263"/>
      <c r="Z691" s="263"/>
      <c r="AA691" s="263"/>
      <c r="AB691" s="263"/>
      <c r="AC691" s="263"/>
      <c r="AD691" s="263"/>
      <c r="AE691" s="263"/>
      <c r="AF691" s="64">
        <v>2</v>
      </c>
      <c r="AG691" s="263"/>
      <c r="AH691" s="263"/>
      <c r="AI691" s="263"/>
      <c r="AJ691" s="263"/>
      <c r="AK691" s="263"/>
      <c r="AL691" s="263"/>
      <c r="AM691" s="263"/>
      <c r="AN691" s="263"/>
      <c r="AO691" s="263"/>
      <c r="AP691" s="263"/>
      <c r="AQ691" s="263"/>
      <c r="AR691" s="263"/>
      <c r="AS691" s="263"/>
      <c r="AT691" s="263"/>
    </row>
    <row r="692" spans="1:46" s="22" customFormat="1" ht="45" customHeight="1" thickTop="1" thickBot="1" x14ac:dyDescent="0.3">
      <c r="A692" s="262" t="s">
        <v>2341</v>
      </c>
      <c r="B692" s="262" t="s">
        <v>2329</v>
      </c>
      <c r="C692" s="262" t="s">
        <v>2329</v>
      </c>
      <c r="D692" s="262" t="s">
        <v>2329</v>
      </c>
      <c r="E692" s="262" t="s">
        <v>2329</v>
      </c>
      <c r="F692" s="262" t="s">
        <v>2329</v>
      </c>
      <c r="G692" s="262" t="s">
        <v>2329</v>
      </c>
      <c r="H692" s="262" t="s">
        <v>2329</v>
      </c>
      <c r="I692" s="262" t="s">
        <v>2329</v>
      </c>
      <c r="J692" s="262" t="s">
        <v>2329</v>
      </c>
      <c r="K692" s="262" t="s">
        <v>2329</v>
      </c>
      <c r="L692" s="262" t="s">
        <v>2329</v>
      </c>
      <c r="M692" s="262" t="s">
        <v>2329</v>
      </c>
      <c r="N692" s="262" t="s">
        <v>2329</v>
      </c>
      <c r="O692" s="262" t="s">
        <v>2329</v>
      </c>
      <c r="P692" s="262" t="s">
        <v>2329</v>
      </c>
      <c r="Q692" s="64">
        <v>2</v>
      </c>
      <c r="R692" s="263"/>
      <c r="S692" s="263"/>
      <c r="T692" s="263"/>
      <c r="U692" s="263"/>
      <c r="V692" s="263"/>
      <c r="W692" s="263"/>
      <c r="X692" s="263"/>
      <c r="Y692" s="263"/>
      <c r="Z692" s="263"/>
      <c r="AA692" s="263"/>
      <c r="AB692" s="263"/>
      <c r="AC692" s="263"/>
      <c r="AD692" s="263"/>
      <c r="AE692" s="263"/>
      <c r="AF692" s="64">
        <v>2</v>
      </c>
      <c r="AG692" s="263"/>
      <c r="AH692" s="263"/>
      <c r="AI692" s="263"/>
      <c r="AJ692" s="263"/>
      <c r="AK692" s="263"/>
      <c r="AL692" s="263"/>
      <c r="AM692" s="263"/>
      <c r="AN692" s="263"/>
      <c r="AO692" s="263"/>
      <c r="AP692" s="263"/>
      <c r="AQ692" s="263"/>
      <c r="AR692" s="263"/>
      <c r="AS692" s="263"/>
      <c r="AT692" s="26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5" t="s">
        <v>2342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66" t="s">
        <v>45</v>
      </c>
      <c r="AH695" s="266"/>
      <c r="AI695" s="266"/>
      <c r="AJ695" s="266"/>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46</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7" t="s">
        <v>2343</v>
      </c>
      <c r="B699" s="267"/>
      <c r="C699" s="267"/>
      <c r="D699" s="267"/>
      <c r="E699" s="267"/>
      <c r="F699" s="267"/>
      <c r="G699" s="267"/>
      <c r="H699" s="267"/>
      <c r="I699" s="267"/>
      <c r="J699" s="267"/>
      <c r="K699" s="267"/>
      <c r="L699" s="267"/>
      <c r="M699" s="267"/>
      <c r="N699" s="267"/>
      <c r="O699" s="267"/>
      <c r="P699" s="267"/>
      <c r="Q699" s="61"/>
      <c r="R699" s="56"/>
      <c r="S699" s="56"/>
      <c r="T699" s="56"/>
      <c r="U699" s="56"/>
      <c r="V699" s="268"/>
      <c r="W699" s="268"/>
      <c r="X699" s="268"/>
      <c r="Y699" s="268"/>
      <c r="Z699" s="268"/>
      <c r="AA699" s="268"/>
      <c r="AB699" s="268"/>
      <c r="AC699" s="268"/>
      <c r="AD699" s="268"/>
      <c r="AE699" s="268"/>
      <c r="AF699" s="61"/>
      <c r="AG699" s="56"/>
      <c r="AH699" s="56"/>
      <c r="AI699" s="56"/>
      <c r="AJ699" s="56"/>
      <c r="AK699" s="268"/>
      <c r="AL699" s="268"/>
      <c r="AM699" s="268"/>
      <c r="AN699" s="268"/>
      <c r="AO699" s="268"/>
      <c r="AP699" s="268"/>
      <c r="AQ699" s="268"/>
      <c r="AR699" s="268"/>
      <c r="AS699" s="268"/>
      <c r="AT699" s="268"/>
    </row>
    <row r="700" spans="1:46" s="22" customFormat="1" ht="15.75" customHeight="1" thickTop="1" thickBot="1" x14ac:dyDescent="0.3">
      <c r="A700" s="259" t="s">
        <v>25</v>
      </c>
      <c r="B700" s="259"/>
      <c r="C700" s="259"/>
      <c r="D700" s="259"/>
      <c r="E700" s="259"/>
      <c r="F700" s="259"/>
      <c r="G700" s="259"/>
      <c r="H700" s="259"/>
      <c r="I700" s="259"/>
      <c r="J700" s="259"/>
      <c r="K700" s="259"/>
      <c r="L700" s="259"/>
      <c r="M700" s="259"/>
      <c r="N700" s="259"/>
      <c r="O700" s="259"/>
      <c r="P700" s="259"/>
      <c r="Q700" s="62" t="s">
        <v>48</v>
      </c>
      <c r="R700" s="260" t="s">
        <v>49</v>
      </c>
      <c r="S700" s="260"/>
      <c r="T700" s="260"/>
      <c r="U700" s="260"/>
      <c r="V700" s="260"/>
      <c r="W700" s="260"/>
      <c r="X700" s="260"/>
      <c r="Y700" s="260"/>
      <c r="Z700" s="260"/>
      <c r="AA700" s="260"/>
      <c r="AB700" s="260"/>
      <c r="AC700" s="260"/>
      <c r="AD700" s="260"/>
      <c r="AE700" s="260"/>
      <c r="AF700" s="63" t="s">
        <v>48</v>
      </c>
      <c r="AG700" s="261" t="s">
        <v>8</v>
      </c>
      <c r="AH700" s="261"/>
      <c r="AI700" s="261"/>
      <c r="AJ700" s="261"/>
      <c r="AK700" s="261"/>
      <c r="AL700" s="261"/>
      <c r="AM700" s="261"/>
      <c r="AN700" s="261"/>
      <c r="AO700" s="261"/>
      <c r="AP700" s="261"/>
      <c r="AQ700" s="261"/>
      <c r="AR700" s="261"/>
      <c r="AS700" s="261"/>
      <c r="AT700" s="261"/>
    </row>
    <row r="701" spans="1:46" s="22" customFormat="1" ht="75" customHeight="1" thickTop="1" thickBot="1" x14ac:dyDescent="0.3">
      <c r="A701" s="262" t="s">
        <v>2332</v>
      </c>
      <c r="B701" s="262"/>
      <c r="C701" s="262"/>
      <c r="D701" s="262"/>
      <c r="E701" s="262"/>
      <c r="F701" s="262"/>
      <c r="G701" s="262"/>
      <c r="H701" s="262"/>
      <c r="I701" s="262"/>
      <c r="J701" s="262"/>
      <c r="K701" s="262"/>
      <c r="L701" s="262"/>
      <c r="M701" s="262"/>
      <c r="N701" s="262"/>
      <c r="O701" s="262"/>
      <c r="P701" s="262"/>
      <c r="Q701" s="64">
        <v>2</v>
      </c>
      <c r="R701" s="263"/>
      <c r="S701" s="263"/>
      <c r="T701" s="263"/>
      <c r="U701" s="263"/>
      <c r="V701" s="263"/>
      <c r="W701" s="263"/>
      <c r="X701" s="263"/>
      <c r="Y701" s="263"/>
      <c r="Z701" s="263"/>
      <c r="AA701" s="263"/>
      <c r="AB701" s="263"/>
      <c r="AC701" s="263"/>
      <c r="AD701" s="263"/>
      <c r="AE701" s="263"/>
      <c r="AF701" s="64">
        <v>2</v>
      </c>
      <c r="AG701" s="263"/>
      <c r="AH701" s="263"/>
      <c r="AI701" s="263"/>
      <c r="AJ701" s="263"/>
      <c r="AK701" s="263"/>
      <c r="AL701" s="263"/>
      <c r="AM701" s="263"/>
      <c r="AN701" s="263"/>
      <c r="AO701" s="263"/>
      <c r="AP701" s="263"/>
      <c r="AQ701" s="263"/>
      <c r="AR701" s="263"/>
      <c r="AS701" s="263"/>
      <c r="AT701" s="263"/>
    </row>
    <row r="702" spans="1:46" s="22" customFormat="1" ht="75" customHeight="1" thickTop="1" thickBot="1" x14ac:dyDescent="0.3">
      <c r="A702" s="262" t="s">
        <v>2333</v>
      </c>
      <c r="B702" s="262"/>
      <c r="C702" s="262"/>
      <c r="D702" s="262"/>
      <c r="E702" s="262"/>
      <c r="F702" s="262"/>
      <c r="G702" s="262"/>
      <c r="H702" s="262"/>
      <c r="I702" s="262"/>
      <c r="J702" s="262"/>
      <c r="K702" s="262"/>
      <c r="L702" s="262"/>
      <c r="M702" s="262"/>
      <c r="N702" s="262"/>
      <c r="O702" s="262"/>
      <c r="P702" s="262"/>
      <c r="Q702" s="64">
        <v>2</v>
      </c>
      <c r="R702" s="270"/>
      <c r="S702" s="270"/>
      <c r="T702" s="270"/>
      <c r="U702" s="270"/>
      <c r="V702" s="270"/>
      <c r="W702" s="270"/>
      <c r="X702" s="270"/>
      <c r="Y702" s="270"/>
      <c r="Z702" s="270"/>
      <c r="AA702" s="270"/>
      <c r="AB702" s="270"/>
      <c r="AC702" s="270"/>
      <c r="AD702" s="270"/>
      <c r="AE702" s="270"/>
      <c r="AF702" s="64">
        <v>2</v>
      </c>
      <c r="AG702" s="270"/>
      <c r="AH702" s="270"/>
      <c r="AI702" s="270"/>
      <c r="AJ702" s="270"/>
      <c r="AK702" s="270"/>
      <c r="AL702" s="270"/>
      <c r="AM702" s="270"/>
      <c r="AN702" s="270"/>
      <c r="AO702" s="270"/>
      <c r="AP702" s="270"/>
      <c r="AQ702" s="270"/>
      <c r="AR702" s="270"/>
      <c r="AS702" s="270"/>
      <c r="AT702" s="270"/>
    </row>
    <row r="703" spans="1:46" s="22" customFormat="1" ht="57.6" customHeight="1" thickTop="1" thickBot="1" x14ac:dyDescent="0.3">
      <c r="A703" s="262" t="s">
        <v>2334</v>
      </c>
      <c r="B703" s="262"/>
      <c r="C703" s="262"/>
      <c r="D703" s="262"/>
      <c r="E703" s="262"/>
      <c r="F703" s="262"/>
      <c r="G703" s="262"/>
      <c r="H703" s="262"/>
      <c r="I703" s="262"/>
      <c r="J703" s="262"/>
      <c r="K703" s="262"/>
      <c r="L703" s="262"/>
      <c r="M703" s="262"/>
      <c r="N703" s="262"/>
      <c r="O703" s="262"/>
      <c r="P703" s="262"/>
      <c r="Q703" s="64">
        <v>3</v>
      </c>
      <c r="R703" s="270"/>
      <c r="S703" s="270"/>
      <c r="T703" s="270"/>
      <c r="U703" s="270"/>
      <c r="V703" s="270"/>
      <c r="W703" s="270"/>
      <c r="X703" s="270"/>
      <c r="Y703" s="270"/>
      <c r="Z703" s="270"/>
      <c r="AA703" s="270"/>
      <c r="AB703" s="270"/>
      <c r="AC703" s="270"/>
      <c r="AD703" s="270"/>
      <c r="AE703" s="270"/>
      <c r="AF703" s="64">
        <v>3</v>
      </c>
      <c r="AG703" s="270"/>
      <c r="AH703" s="270"/>
      <c r="AI703" s="270"/>
      <c r="AJ703" s="270"/>
      <c r="AK703" s="270"/>
      <c r="AL703" s="270"/>
      <c r="AM703" s="270"/>
      <c r="AN703" s="270"/>
      <c r="AO703" s="270"/>
      <c r="AP703" s="270"/>
      <c r="AQ703" s="270"/>
      <c r="AR703" s="270"/>
      <c r="AS703" s="270"/>
      <c r="AT703" s="270"/>
    </row>
    <row r="704" spans="1:46" s="22" customFormat="1" ht="45" customHeight="1" thickTop="1" thickBot="1" x14ac:dyDescent="0.3">
      <c r="A704" s="262" t="s">
        <v>2193</v>
      </c>
      <c r="B704" s="262" t="s">
        <v>2193</v>
      </c>
      <c r="C704" s="262" t="s">
        <v>2193</v>
      </c>
      <c r="D704" s="262" t="s">
        <v>2193</v>
      </c>
      <c r="E704" s="262" t="s">
        <v>2193</v>
      </c>
      <c r="F704" s="262" t="s">
        <v>2193</v>
      </c>
      <c r="G704" s="262" t="s">
        <v>2193</v>
      </c>
      <c r="H704" s="262" t="s">
        <v>2193</v>
      </c>
      <c r="I704" s="262" t="s">
        <v>2193</v>
      </c>
      <c r="J704" s="262" t="s">
        <v>2193</v>
      </c>
      <c r="K704" s="262" t="s">
        <v>2193</v>
      </c>
      <c r="L704" s="262" t="s">
        <v>2193</v>
      </c>
      <c r="M704" s="262" t="s">
        <v>2193</v>
      </c>
      <c r="N704" s="262" t="s">
        <v>2193</v>
      </c>
      <c r="O704" s="262" t="s">
        <v>2193</v>
      </c>
      <c r="P704" s="262" t="s">
        <v>2193</v>
      </c>
      <c r="Q704" s="64">
        <v>3</v>
      </c>
      <c r="R704" s="270"/>
      <c r="S704" s="270"/>
      <c r="T704" s="270"/>
      <c r="U704" s="270"/>
      <c r="V704" s="270"/>
      <c r="W704" s="270"/>
      <c r="X704" s="270"/>
      <c r="Y704" s="270"/>
      <c r="Z704" s="270"/>
      <c r="AA704" s="270"/>
      <c r="AB704" s="270"/>
      <c r="AC704" s="270"/>
      <c r="AD704" s="270"/>
      <c r="AE704" s="270"/>
      <c r="AF704" s="64">
        <v>3</v>
      </c>
      <c r="AG704" s="270"/>
      <c r="AH704" s="270"/>
      <c r="AI704" s="270"/>
      <c r="AJ704" s="270"/>
      <c r="AK704" s="270"/>
      <c r="AL704" s="270"/>
      <c r="AM704" s="270"/>
      <c r="AN704" s="270"/>
      <c r="AO704" s="270"/>
      <c r="AP704" s="270"/>
      <c r="AQ704" s="270"/>
      <c r="AR704" s="270"/>
      <c r="AS704" s="270"/>
      <c r="AT704" s="270"/>
    </row>
    <row r="705" spans="1:46" s="22" customFormat="1" ht="45" customHeight="1" thickTop="1" thickBot="1" x14ac:dyDescent="0.3">
      <c r="A705" s="263" t="s">
        <v>2344</v>
      </c>
      <c r="B705" s="263" t="s">
        <v>2344</v>
      </c>
      <c r="C705" s="263" t="s">
        <v>2344</v>
      </c>
      <c r="D705" s="263" t="s">
        <v>2344</v>
      </c>
      <c r="E705" s="263" t="s">
        <v>2344</v>
      </c>
      <c r="F705" s="263" t="s">
        <v>2344</v>
      </c>
      <c r="G705" s="263" t="s">
        <v>2344</v>
      </c>
      <c r="H705" s="263" t="s">
        <v>2344</v>
      </c>
      <c r="I705" s="263" t="s">
        <v>2344</v>
      </c>
      <c r="J705" s="263" t="s">
        <v>2344</v>
      </c>
      <c r="K705" s="263" t="s">
        <v>2344</v>
      </c>
      <c r="L705" s="263" t="s">
        <v>2344</v>
      </c>
      <c r="M705" s="263" t="s">
        <v>2344</v>
      </c>
      <c r="N705" s="263" t="s">
        <v>2344</v>
      </c>
      <c r="O705" s="263" t="s">
        <v>2344</v>
      </c>
      <c r="P705" s="263" t="s">
        <v>2344</v>
      </c>
      <c r="Q705" s="64">
        <v>3</v>
      </c>
      <c r="R705" s="270"/>
      <c r="S705" s="270"/>
      <c r="T705" s="270"/>
      <c r="U705" s="270"/>
      <c r="V705" s="270"/>
      <c r="W705" s="270"/>
      <c r="X705" s="270"/>
      <c r="Y705" s="270"/>
      <c r="Z705" s="270"/>
      <c r="AA705" s="270"/>
      <c r="AB705" s="270"/>
      <c r="AC705" s="270"/>
      <c r="AD705" s="270"/>
      <c r="AE705" s="270"/>
      <c r="AF705" s="64">
        <v>3</v>
      </c>
      <c r="AG705" s="270"/>
      <c r="AH705" s="270"/>
      <c r="AI705" s="270"/>
      <c r="AJ705" s="270"/>
      <c r="AK705" s="270"/>
      <c r="AL705" s="270"/>
      <c r="AM705" s="270"/>
      <c r="AN705" s="270"/>
      <c r="AO705" s="270"/>
      <c r="AP705" s="270"/>
      <c r="AQ705" s="270"/>
      <c r="AR705" s="270"/>
      <c r="AS705" s="270"/>
      <c r="AT705" s="270"/>
    </row>
    <row r="706" spans="1:46" s="22" customFormat="1" ht="45" customHeight="1" thickTop="1" thickBot="1" x14ac:dyDescent="0.3">
      <c r="A706" s="263" t="s">
        <v>2336</v>
      </c>
      <c r="B706" s="263" t="s">
        <v>2336</v>
      </c>
      <c r="C706" s="263" t="s">
        <v>2336</v>
      </c>
      <c r="D706" s="263" t="s">
        <v>2336</v>
      </c>
      <c r="E706" s="263" t="s">
        <v>2336</v>
      </c>
      <c r="F706" s="263" t="s">
        <v>2336</v>
      </c>
      <c r="G706" s="263" t="s">
        <v>2336</v>
      </c>
      <c r="H706" s="263" t="s">
        <v>2336</v>
      </c>
      <c r="I706" s="263" t="s">
        <v>2336</v>
      </c>
      <c r="J706" s="263" t="s">
        <v>2336</v>
      </c>
      <c r="K706" s="263" t="s">
        <v>2336</v>
      </c>
      <c r="L706" s="263" t="s">
        <v>2336</v>
      </c>
      <c r="M706" s="263" t="s">
        <v>2336</v>
      </c>
      <c r="N706" s="263" t="s">
        <v>2336</v>
      </c>
      <c r="O706" s="263" t="s">
        <v>2336</v>
      </c>
      <c r="P706" s="263" t="s">
        <v>2336</v>
      </c>
      <c r="Q706" s="64">
        <v>3</v>
      </c>
      <c r="R706" s="263"/>
      <c r="S706" s="263"/>
      <c r="T706" s="263"/>
      <c r="U706" s="263"/>
      <c r="V706" s="263"/>
      <c r="W706" s="263"/>
      <c r="X706" s="263"/>
      <c r="Y706" s="263"/>
      <c r="Z706" s="263"/>
      <c r="AA706" s="263"/>
      <c r="AB706" s="263"/>
      <c r="AC706" s="263"/>
      <c r="AD706" s="263"/>
      <c r="AE706" s="263"/>
      <c r="AF706" s="64">
        <v>3</v>
      </c>
      <c r="AG706" s="263"/>
      <c r="AH706" s="263"/>
      <c r="AI706" s="263"/>
      <c r="AJ706" s="263"/>
      <c r="AK706" s="263"/>
      <c r="AL706" s="263"/>
      <c r="AM706" s="263"/>
      <c r="AN706" s="263"/>
      <c r="AO706" s="263"/>
      <c r="AP706" s="263"/>
      <c r="AQ706" s="263"/>
      <c r="AR706" s="263"/>
      <c r="AS706" s="263"/>
      <c r="AT706" s="263"/>
    </row>
    <row r="707" spans="1:46" s="22" customFormat="1" ht="45" customHeight="1" thickTop="1" thickBot="1" x14ac:dyDescent="0.3">
      <c r="A707" s="262" t="s">
        <v>2337</v>
      </c>
      <c r="B707" s="262" t="s">
        <v>2337</v>
      </c>
      <c r="C707" s="262" t="s">
        <v>2337</v>
      </c>
      <c r="D707" s="262" t="s">
        <v>2337</v>
      </c>
      <c r="E707" s="262" t="s">
        <v>2337</v>
      </c>
      <c r="F707" s="262" t="s">
        <v>2337</v>
      </c>
      <c r="G707" s="262" t="s">
        <v>2337</v>
      </c>
      <c r="H707" s="262" t="s">
        <v>2337</v>
      </c>
      <c r="I707" s="262" t="s">
        <v>2337</v>
      </c>
      <c r="J707" s="262" t="s">
        <v>2337</v>
      </c>
      <c r="K707" s="262" t="s">
        <v>2337</v>
      </c>
      <c r="L707" s="262" t="s">
        <v>2337</v>
      </c>
      <c r="M707" s="262" t="s">
        <v>2337</v>
      </c>
      <c r="N707" s="262" t="s">
        <v>2337</v>
      </c>
      <c r="O707" s="262" t="s">
        <v>2337</v>
      </c>
      <c r="P707" s="262" t="s">
        <v>2337</v>
      </c>
      <c r="Q707" s="64">
        <v>3</v>
      </c>
      <c r="R707" s="263"/>
      <c r="S707" s="263"/>
      <c r="T707" s="263"/>
      <c r="U707" s="263"/>
      <c r="V707" s="263"/>
      <c r="W707" s="263"/>
      <c r="X707" s="263"/>
      <c r="Y707" s="263"/>
      <c r="Z707" s="263"/>
      <c r="AA707" s="263"/>
      <c r="AB707" s="263"/>
      <c r="AC707" s="263"/>
      <c r="AD707" s="263"/>
      <c r="AE707" s="263"/>
      <c r="AF707" s="64">
        <v>3</v>
      </c>
      <c r="AG707" s="263"/>
      <c r="AH707" s="263"/>
      <c r="AI707" s="263"/>
      <c r="AJ707" s="263"/>
      <c r="AK707" s="263"/>
      <c r="AL707" s="263"/>
      <c r="AM707" s="263"/>
      <c r="AN707" s="263"/>
      <c r="AO707" s="263"/>
      <c r="AP707" s="263"/>
      <c r="AQ707" s="263"/>
      <c r="AR707" s="263"/>
      <c r="AS707" s="263"/>
      <c r="AT707" s="263"/>
    </row>
    <row r="708" spans="1:46" s="22" customFormat="1" ht="45" customHeight="1" thickTop="1" thickBot="1" x14ac:dyDescent="0.3">
      <c r="A708" s="262" t="s">
        <v>2345</v>
      </c>
      <c r="B708" s="262" t="s">
        <v>2345</v>
      </c>
      <c r="C708" s="262" t="s">
        <v>2345</v>
      </c>
      <c r="D708" s="262" t="s">
        <v>2345</v>
      </c>
      <c r="E708" s="262" t="s">
        <v>2345</v>
      </c>
      <c r="F708" s="262" t="s">
        <v>2345</v>
      </c>
      <c r="G708" s="262" t="s">
        <v>2345</v>
      </c>
      <c r="H708" s="262" t="s">
        <v>2345</v>
      </c>
      <c r="I708" s="262" t="s">
        <v>2345</v>
      </c>
      <c r="J708" s="262" t="s">
        <v>2345</v>
      </c>
      <c r="K708" s="262" t="s">
        <v>2345</v>
      </c>
      <c r="L708" s="262" t="s">
        <v>2345</v>
      </c>
      <c r="M708" s="262" t="s">
        <v>2345</v>
      </c>
      <c r="N708" s="262" t="s">
        <v>2345</v>
      </c>
      <c r="O708" s="262" t="s">
        <v>2345</v>
      </c>
      <c r="P708" s="262" t="s">
        <v>2345</v>
      </c>
      <c r="Q708" s="64">
        <v>3</v>
      </c>
      <c r="R708" s="263"/>
      <c r="S708" s="263"/>
      <c r="T708" s="263"/>
      <c r="U708" s="263"/>
      <c r="V708" s="263"/>
      <c r="W708" s="263"/>
      <c r="X708" s="263"/>
      <c r="Y708" s="263"/>
      <c r="Z708" s="263"/>
      <c r="AA708" s="263"/>
      <c r="AB708" s="263"/>
      <c r="AC708" s="263"/>
      <c r="AD708" s="263"/>
      <c r="AE708" s="263"/>
      <c r="AF708" s="64">
        <v>3</v>
      </c>
      <c r="AG708" s="263"/>
      <c r="AH708" s="263"/>
      <c r="AI708" s="263"/>
      <c r="AJ708" s="263"/>
      <c r="AK708" s="263"/>
      <c r="AL708" s="263"/>
      <c r="AM708" s="263"/>
      <c r="AN708" s="263"/>
      <c r="AO708" s="263"/>
      <c r="AP708" s="263"/>
      <c r="AQ708" s="263"/>
      <c r="AR708" s="263"/>
      <c r="AS708" s="263"/>
      <c r="AT708" s="263"/>
    </row>
    <row r="709" spans="1:46" s="22" customFormat="1" ht="45" customHeight="1" thickTop="1" thickBot="1" x14ac:dyDescent="0.3">
      <c r="A709" s="262" t="s">
        <v>2346</v>
      </c>
      <c r="B709" s="262" t="s">
        <v>2346</v>
      </c>
      <c r="C709" s="262" t="s">
        <v>2346</v>
      </c>
      <c r="D709" s="262" t="s">
        <v>2346</v>
      </c>
      <c r="E709" s="262" t="s">
        <v>2346</v>
      </c>
      <c r="F709" s="262" t="s">
        <v>2346</v>
      </c>
      <c r="G709" s="262" t="s">
        <v>2346</v>
      </c>
      <c r="H709" s="262" t="s">
        <v>2346</v>
      </c>
      <c r="I709" s="262" t="s">
        <v>2346</v>
      </c>
      <c r="J709" s="262" t="s">
        <v>2346</v>
      </c>
      <c r="K709" s="262" t="s">
        <v>2346</v>
      </c>
      <c r="L709" s="262" t="s">
        <v>2346</v>
      </c>
      <c r="M709" s="262" t="s">
        <v>2346</v>
      </c>
      <c r="N709" s="262" t="s">
        <v>2346</v>
      </c>
      <c r="O709" s="262" t="s">
        <v>2346</v>
      </c>
      <c r="P709" s="262" t="s">
        <v>2346</v>
      </c>
      <c r="Q709" s="64">
        <v>3</v>
      </c>
      <c r="R709" s="270"/>
      <c r="S709" s="270"/>
      <c r="T709" s="270"/>
      <c r="U709" s="270"/>
      <c r="V709" s="270"/>
      <c r="W709" s="270"/>
      <c r="X709" s="270"/>
      <c r="Y709" s="270"/>
      <c r="Z709" s="270"/>
      <c r="AA709" s="270"/>
      <c r="AB709" s="270"/>
      <c r="AC709" s="270"/>
      <c r="AD709" s="270"/>
      <c r="AE709" s="270"/>
      <c r="AF709" s="64">
        <v>3</v>
      </c>
      <c r="AG709" s="270"/>
      <c r="AH709" s="270"/>
      <c r="AI709" s="270"/>
      <c r="AJ709" s="270"/>
      <c r="AK709" s="270"/>
      <c r="AL709" s="270"/>
      <c r="AM709" s="270"/>
      <c r="AN709" s="270"/>
      <c r="AO709" s="270"/>
      <c r="AP709" s="270"/>
      <c r="AQ709" s="270"/>
      <c r="AR709" s="270"/>
      <c r="AS709" s="270"/>
      <c r="AT709" s="270"/>
    </row>
    <row r="710" spans="1:46" s="22" customFormat="1" ht="45" customHeight="1" thickTop="1" thickBot="1" x14ac:dyDescent="0.3">
      <c r="A710" s="262" t="s">
        <v>2347</v>
      </c>
      <c r="B710" s="262" t="s">
        <v>2347</v>
      </c>
      <c r="C710" s="262" t="s">
        <v>2347</v>
      </c>
      <c r="D710" s="262" t="s">
        <v>2347</v>
      </c>
      <c r="E710" s="262" t="s">
        <v>2347</v>
      </c>
      <c r="F710" s="262" t="s">
        <v>2347</v>
      </c>
      <c r="G710" s="262" t="s">
        <v>2347</v>
      </c>
      <c r="H710" s="262" t="s">
        <v>2347</v>
      </c>
      <c r="I710" s="262" t="s">
        <v>2347</v>
      </c>
      <c r="J710" s="262" t="s">
        <v>2347</v>
      </c>
      <c r="K710" s="262" t="s">
        <v>2347</v>
      </c>
      <c r="L710" s="262" t="s">
        <v>2347</v>
      </c>
      <c r="M710" s="262" t="s">
        <v>2347</v>
      </c>
      <c r="N710" s="262" t="s">
        <v>2347</v>
      </c>
      <c r="O710" s="262" t="s">
        <v>2347</v>
      </c>
      <c r="P710" s="262" t="s">
        <v>2347</v>
      </c>
      <c r="Q710" s="64">
        <v>3</v>
      </c>
      <c r="R710" s="270"/>
      <c r="S710" s="270"/>
      <c r="T710" s="270"/>
      <c r="U710" s="270"/>
      <c r="V710" s="270"/>
      <c r="W710" s="270"/>
      <c r="X710" s="270"/>
      <c r="Y710" s="270"/>
      <c r="Z710" s="270"/>
      <c r="AA710" s="270"/>
      <c r="AB710" s="270"/>
      <c r="AC710" s="270"/>
      <c r="AD710" s="270"/>
      <c r="AE710" s="270"/>
      <c r="AF710" s="64">
        <v>3</v>
      </c>
      <c r="AG710" s="270"/>
      <c r="AH710" s="270"/>
      <c r="AI710" s="270"/>
      <c r="AJ710" s="270"/>
      <c r="AK710" s="270"/>
      <c r="AL710" s="270"/>
      <c r="AM710" s="270"/>
      <c r="AN710" s="270"/>
      <c r="AO710" s="270"/>
      <c r="AP710" s="270"/>
      <c r="AQ710" s="270"/>
      <c r="AR710" s="270"/>
      <c r="AS710" s="270"/>
      <c r="AT710" s="270"/>
    </row>
    <row r="711" spans="1:46" s="22" customFormat="1" ht="45" customHeight="1" thickTop="1" thickBot="1" x14ac:dyDescent="0.3">
      <c r="A711" s="262" t="s">
        <v>2348</v>
      </c>
      <c r="B711" s="262" t="s">
        <v>2348</v>
      </c>
      <c r="C711" s="262" t="s">
        <v>2348</v>
      </c>
      <c r="D711" s="262" t="s">
        <v>2348</v>
      </c>
      <c r="E711" s="262" t="s">
        <v>2348</v>
      </c>
      <c r="F711" s="262" t="s">
        <v>2348</v>
      </c>
      <c r="G711" s="262" t="s">
        <v>2348</v>
      </c>
      <c r="H711" s="262" t="s">
        <v>2348</v>
      </c>
      <c r="I711" s="262" t="s">
        <v>2348</v>
      </c>
      <c r="J711" s="262" t="s">
        <v>2348</v>
      </c>
      <c r="K711" s="262" t="s">
        <v>2348</v>
      </c>
      <c r="L711" s="262" t="s">
        <v>2348</v>
      </c>
      <c r="M711" s="262" t="s">
        <v>2348</v>
      </c>
      <c r="N711" s="262" t="s">
        <v>2348</v>
      </c>
      <c r="O711" s="262" t="s">
        <v>2348</v>
      </c>
      <c r="P711" s="262" t="s">
        <v>2348</v>
      </c>
      <c r="Q711" s="64">
        <v>3</v>
      </c>
      <c r="R711" s="270"/>
      <c r="S711" s="270"/>
      <c r="T711" s="270"/>
      <c r="U711" s="270"/>
      <c r="V711" s="270"/>
      <c r="W711" s="270"/>
      <c r="X711" s="270"/>
      <c r="Y711" s="270"/>
      <c r="Z711" s="270"/>
      <c r="AA711" s="270"/>
      <c r="AB711" s="270"/>
      <c r="AC711" s="270"/>
      <c r="AD711" s="270"/>
      <c r="AE711" s="270"/>
      <c r="AF711" s="64">
        <v>3</v>
      </c>
      <c r="AG711" s="270"/>
      <c r="AH711" s="270"/>
      <c r="AI711" s="270"/>
      <c r="AJ711" s="270"/>
      <c r="AK711" s="270"/>
      <c r="AL711" s="270"/>
      <c r="AM711" s="270"/>
      <c r="AN711" s="270"/>
      <c r="AO711" s="270"/>
      <c r="AP711" s="270"/>
      <c r="AQ711" s="270"/>
      <c r="AR711" s="270"/>
      <c r="AS711" s="270"/>
      <c r="AT711" s="270"/>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1" t="s">
        <v>57</v>
      </c>
      <c r="B713" s="271"/>
      <c r="C713" s="271"/>
      <c r="D713" s="271"/>
      <c r="E713" s="271"/>
      <c r="F713" s="271"/>
      <c r="G713" s="271"/>
      <c r="H713" s="271"/>
      <c r="I713" s="271"/>
      <c r="J713" s="271"/>
      <c r="K713" s="271"/>
      <c r="L713" s="271"/>
      <c r="M713" s="271"/>
      <c r="N713" s="271"/>
      <c r="O713" s="271"/>
      <c r="P713" s="271"/>
      <c r="Q713" s="66" t="s">
        <v>48</v>
      </c>
      <c r="R713" s="272" t="s">
        <v>49</v>
      </c>
      <c r="S713" s="272"/>
      <c r="T713" s="272"/>
      <c r="U713" s="272"/>
      <c r="V713" s="272"/>
      <c r="W713" s="272"/>
      <c r="X713" s="272"/>
      <c r="Y713" s="272"/>
      <c r="Z713" s="272"/>
      <c r="AA713" s="272"/>
      <c r="AB713" s="272"/>
      <c r="AC713" s="272"/>
      <c r="AD713" s="272"/>
      <c r="AE713" s="272"/>
      <c r="AF713" s="67" t="s">
        <v>48</v>
      </c>
      <c r="AG713" s="273" t="s">
        <v>8</v>
      </c>
      <c r="AH713" s="273"/>
      <c r="AI713" s="273"/>
      <c r="AJ713" s="273"/>
      <c r="AK713" s="273"/>
      <c r="AL713" s="273"/>
      <c r="AM713" s="273"/>
      <c r="AN713" s="273"/>
      <c r="AO713" s="273"/>
      <c r="AP713" s="273"/>
      <c r="AQ713" s="273"/>
      <c r="AR713" s="273"/>
      <c r="AS713" s="273"/>
      <c r="AT713" s="273"/>
    </row>
    <row r="714" spans="1:46" s="22" customFormat="1" ht="45" customHeight="1" thickTop="1" thickBot="1" x14ac:dyDescent="0.3">
      <c r="A714" s="262" t="s">
        <v>2349</v>
      </c>
      <c r="B714" s="262" t="s">
        <v>984</v>
      </c>
      <c r="C714" s="262" t="s">
        <v>984</v>
      </c>
      <c r="D714" s="262" t="s">
        <v>984</v>
      </c>
      <c r="E714" s="262" t="s">
        <v>984</v>
      </c>
      <c r="F714" s="262" t="s">
        <v>984</v>
      </c>
      <c r="G714" s="262" t="s">
        <v>984</v>
      </c>
      <c r="H714" s="262" t="s">
        <v>984</v>
      </c>
      <c r="I714" s="262" t="s">
        <v>984</v>
      </c>
      <c r="J714" s="262" t="s">
        <v>984</v>
      </c>
      <c r="K714" s="262" t="s">
        <v>984</v>
      </c>
      <c r="L714" s="262" t="s">
        <v>984</v>
      </c>
      <c r="M714" s="262" t="s">
        <v>984</v>
      </c>
      <c r="N714" s="262" t="s">
        <v>984</v>
      </c>
      <c r="O714" s="262" t="s">
        <v>984</v>
      </c>
      <c r="P714" s="262" t="s">
        <v>984</v>
      </c>
      <c r="Q714" s="64">
        <v>2</v>
      </c>
      <c r="R714" s="263"/>
      <c r="S714" s="263"/>
      <c r="T714" s="263"/>
      <c r="U714" s="263"/>
      <c r="V714" s="263"/>
      <c r="W714" s="263"/>
      <c r="X714" s="263"/>
      <c r="Y714" s="263"/>
      <c r="Z714" s="263"/>
      <c r="AA714" s="263"/>
      <c r="AB714" s="263"/>
      <c r="AC714" s="263"/>
      <c r="AD714" s="263"/>
      <c r="AE714" s="263"/>
      <c r="AF714" s="64">
        <v>2</v>
      </c>
      <c r="AG714" s="263"/>
      <c r="AH714" s="263"/>
      <c r="AI714" s="263"/>
      <c r="AJ714" s="263"/>
      <c r="AK714" s="263"/>
      <c r="AL714" s="263"/>
      <c r="AM714" s="263"/>
      <c r="AN714" s="263"/>
      <c r="AO714" s="263"/>
      <c r="AP714" s="263"/>
      <c r="AQ714" s="263"/>
      <c r="AR714" s="263"/>
      <c r="AS714" s="263"/>
      <c r="AT714" s="263"/>
    </row>
    <row r="715" spans="1:46" s="22" customFormat="1" ht="45" customHeight="1" thickTop="1" thickBot="1" x14ac:dyDescent="0.3">
      <c r="A715" s="262" t="s">
        <v>1299</v>
      </c>
      <c r="B715" s="262" t="s">
        <v>985</v>
      </c>
      <c r="C715" s="262" t="s">
        <v>985</v>
      </c>
      <c r="D715" s="262" t="s">
        <v>985</v>
      </c>
      <c r="E715" s="262" t="s">
        <v>985</v>
      </c>
      <c r="F715" s="262" t="s">
        <v>985</v>
      </c>
      <c r="G715" s="262" t="s">
        <v>985</v>
      </c>
      <c r="H715" s="262" t="s">
        <v>985</v>
      </c>
      <c r="I715" s="262" t="s">
        <v>985</v>
      </c>
      <c r="J715" s="262" t="s">
        <v>985</v>
      </c>
      <c r="K715" s="262" t="s">
        <v>985</v>
      </c>
      <c r="L715" s="262" t="s">
        <v>985</v>
      </c>
      <c r="M715" s="262" t="s">
        <v>985</v>
      </c>
      <c r="N715" s="262" t="s">
        <v>985</v>
      </c>
      <c r="O715" s="262" t="s">
        <v>985</v>
      </c>
      <c r="P715" s="262" t="s">
        <v>985</v>
      </c>
      <c r="Q715" s="64">
        <v>2</v>
      </c>
      <c r="R715" s="270"/>
      <c r="S715" s="270"/>
      <c r="T715" s="270"/>
      <c r="U715" s="270"/>
      <c r="V715" s="270"/>
      <c r="W715" s="270"/>
      <c r="X715" s="270"/>
      <c r="Y715" s="270"/>
      <c r="Z715" s="270"/>
      <c r="AA715" s="270"/>
      <c r="AB715" s="270"/>
      <c r="AC715" s="270"/>
      <c r="AD715" s="270"/>
      <c r="AE715" s="270"/>
      <c r="AF715" s="64">
        <v>2</v>
      </c>
      <c r="AG715" s="270"/>
      <c r="AH715" s="270"/>
      <c r="AI715" s="270"/>
      <c r="AJ715" s="270"/>
      <c r="AK715" s="270"/>
      <c r="AL715" s="270"/>
      <c r="AM715" s="270"/>
      <c r="AN715" s="270"/>
      <c r="AO715" s="270"/>
      <c r="AP715" s="270"/>
      <c r="AQ715" s="270"/>
      <c r="AR715" s="270"/>
      <c r="AS715" s="270"/>
      <c r="AT715" s="270"/>
    </row>
    <row r="716" spans="1:46" s="22" customFormat="1" ht="45" customHeight="1" thickTop="1" thickBot="1" x14ac:dyDescent="0.3">
      <c r="A716" s="262" t="s">
        <v>1300</v>
      </c>
      <c r="B716" s="262" t="s">
        <v>986</v>
      </c>
      <c r="C716" s="262" t="s">
        <v>986</v>
      </c>
      <c r="D716" s="262" t="s">
        <v>986</v>
      </c>
      <c r="E716" s="262" t="s">
        <v>986</v>
      </c>
      <c r="F716" s="262" t="s">
        <v>986</v>
      </c>
      <c r="G716" s="262" t="s">
        <v>986</v>
      </c>
      <c r="H716" s="262" t="s">
        <v>986</v>
      </c>
      <c r="I716" s="262" t="s">
        <v>986</v>
      </c>
      <c r="J716" s="262" t="s">
        <v>986</v>
      </c>
      <c r="K716" s="262" t="s">
        <v>986</v>
      </c>
      <c r="L716" s="262" t="s">
        <v>986</v>
      </c>
      <c r="M716" s="262" t="s">
        <v>986</v>
      </c>
      <c r="N716" s="262" t="s">
        <v>986</v>
      </c>
      <c r="O716" s="262" t="s">
        <v>986</v>
      </c>
      <c r="P716" s="262" t="s">
        <v>986</v>
      </c>
      <c r="Q716" s="64">
        <v>2</v>
      </c>
      <c r="R716" s="263"/>
      <c r="S716" s="263"/>
      <c r="T716" s="263"/>
      <c r="U716" s="263"/>
      <c r="V716" s="263"/>
      <c r="W716" s="263"/>
      <c r="X716" s="263"/>
      <c r="Y716" s="263"/>
      <c r="Z716" s="263"/>
      <c r="AA716" s="263"/>
      <c r="AB716" s="263"/>
      <c r="AC716" s="263"/>
      <c r="AD716" s="263"/>
      <c r="AE716" s="263"/>
      <c r="AF716" s="64">
        <v>2</v>
      </c>
      <c r="AG716" s="263"/>
      <c r="AH716" s="263"/>
      <c r="AI716" s="263"/>
      <c r="AJ716" s="263"/>
      <c r="AK716" s="263"/>
      <c r="AL716" s="263"/>
      <c r="AM716" s="263"/>
      <c r="AN716" s="263"/>
      <c r="AO716" s="263"/>
      <c r="AP716" s="263"/>
      <c r="AQ716" s="263"/>
      <c r="AR716" s="263"/>
      <c r="AS716" s="263"/>
      <c r="AT716" s="263"/>
    </row>
    <row r="717" spans="1:46" s="22" customFormat="1" ht="45" customHeight="1" thickTop="1" thickBot="1" x14ac:dyDescent="0.3">
      <c r="A717" s="262" t="s">
        <v>1301</v>
      </c>
      <c r="B717" s="262" t="s">
        <v>987</v>
      </c>
      <c r="C717" s="262" t="s">
        <v>987</v>
      </c>
      <c r="D717" s="262" t="s">
        <v>987</v>
      </c>
      <c r="E717" s="262" t="s">
        <v>987</v>
      </c>
      <c r="F717" s="262" t="s">
        <v>987</v>
      </c>
      <c r="G717" s="262" t="s">
        <v>987</v>
      </c>
      <c r="H717" s="262" t="s">
        <v>987</v>
      </c>
      <c r="I717" s="262" t="s">
        <v>987</v>
      </c>
      <c r="J717" s="262" t="s">
        <v>987</v>
      </c>
      <c r="K717" s="262" t="s">
        <v>987</v>
      </c>
      <c r="L717" s="262" t="s">
        <v>987</v>
      </c>
      <c r="M717" s="262" t="s">
        <v>987</v>
      </c>
      <c r="N717" s="262" t="s">
        <v>987</v>
      </c>
      <c r="O717" s="262" t="s">
        <v>987</v>
      </c>
      <c r="P717" s="262" t="s">
        <v>987</v>
      </c>
      <c r="Q717" s="64">
        <v>2</v>
      </c>
      <c r="R717" s="263"/>
      <c r="S717" s="263"/>
      <c r="T717" s="263"/>
      <c r="U717" s="263"/>
      <c r="V717" s="263"/>
      <c r="W717" s="263"/>
      <c r="X717" s="263"/>
      <c r="Y717" s="263"/>
      <c r="Z717" s="263"/>
      <c r="AA717" s="263"/>
      <c r="AB717" s="263"/>
      <c r="AC717" s="263"/>
      <c r="AD717" s="263"/>
      <c r="AE717" s="263"/>
      <c r="AF717" s="64">
        <v>2</v>
      </c>
      <c r="AG717" s="263"/>
      <c r="AH717" s="263"/>
      <c r="AI717" s="263"/>
      <c r="AJ717" s="263"/>
      <c r="AK717" s="263"/>
      <c r="AL717" s="263"/>
      <c r="AM717" s="263"/>
      <c r="AN717" s="263"/>
      <c r="AO717" s="263"/>
      <c r="AP717" s="263"/>
      <c r="AQ717" s="263"/>
      <c r="AR717" s="263"/>
      <c r="AS717" s="263"/>
      <c r="AT717" s="263"/>
    </row>
    <row r="718" spans="1:46" s="22" customFormat="1" ht="45" customHeight="1" thickTop="1" thickBot="1" x14ac:dyDescent="0.3">
      <c r="A718" s="262" t="s">
        <v>2350</v>
      </c>
      <c r="B718" s="262" t="s">
        <v>2329</v>
      </c>
      <c r="C718" s="262" t="s">
        <v>2329</v>
      </c>
      <c r="D718" s="262" t="s">
        <v>2329</v>
      </c>
      <c r="E718" s="262" t="s">
        <v>2329</v>
      </c>
      <c r="F718" s="262" t="s">
        <v>2329</v>
      </c>
      <c r="G718" s="262" t="s">
        <v>2329</v>
      </c>
      <c r="H718" s="262" t="s">
        <v>2329</v>
      </c>
      <c r="I718" s="262" t="s">
        <v>2329</v>
      </c>
      <c r="J718" s="262" t="s">
        <v>2329</v>
      </c>
      <c r="K718" s="262" t="s">
        <v>2329</v>
      </c>
      <c r="L718" s="262" t="s">
        <v>2329</v>
      </c>
      <c r="M718" s="262" t="s">
        <v>2329</v>
      </c>
      <c r="N718" s="262" t="s">
        <v>2329</v>
      </c>
      <c r="O718" s="262" t="s">
        <v>2329</v>
      </c>
      <c r="P718" s="262" t="s">
        <v>2329</v>
      </c>
      <c r="Q718" s="64">
        <v>2</v>
      </c>
      <c r="R718" s="263"/>
      <c r="S718" s="263"/>
      <c r="T718" s="263"/>
      <c r="U718" s="263"/>
      <c r="V718" s="263"/>
      <c r="W718" s="263"/>
      <c r="X718" s="263"/>
      <c r="Y718" s="263"/>
      <c r="Z718" s="263"/>
      <c r="AA718" s="263"/>
      <c r="AB718" s="263"/>
      <c r="AC718" s="263"/>
      <c r="AD718" s="263"/>
      <c r="AE718" s="263"/>
      <c r="AF718" s="64">
        <v>2</v>
      </c>
      <c r="AG718" s="263"/>
      <c r="AH718" s="263"/>
      <c r="AI718" s="263"/>
      <c r="AJ718" s="263"/>
      <c r="AK718" s="263"/>
      <c r="AL718" s="263"/>
      <c r="AM718" s="263"/>
      <c r="AN718" s="263"/>
      <c r="AO718" s="263"/>
      <c r="AP718" s="263"/>
      <c r="AQ718" s="263"/>
      <c r="AR718" s="263"/>
      <c r="AS718" s="263"/>
      <c r="AT718" s="26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5" t="s">
        <v>2351</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66" t="s">
        <v>45</v>
      </c>
      <c r="AH721" s="266"/>
      <c r="AI721" s="266"/>
      <c r="AJ721" s="266"/>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46</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7" t="s">
        <v>2343</v>
      </c>
      <c r="B725" s="267"/>
      <c r="C725" s="267"/>
      <c r="D725" s="267"/>
      <c r="E725" s="267"/>
      <c r="F725" s="267"/>
      <c r="G725" s="267"/>
      <c r="H725" s="267"/>
      <c r="I725" s="267"/>
      <c r="J725" s="267"/>
      <c r="K725" s="267"/>
      <c r="L725" s="267"/>
      <c r="M725" s="267"/>
      <c r="N725" s="267"/>
      <c r="O725" s="267"/>
      <c r="P725" s="267"/>
      <c r="Q725" s="61"/>
      <c r="R725" s="56"/>
      <c r="S725" s="56"/>
      <c r="T725" s="56"/>
      <c r="U725" s="56"/>
      <c r="V725" s="268"/>
      <c r="W725" s="268"/>
      <c r="X725" s="268"/>
      <c r="Y725" s="268"/>
      <c r="Z725" s="268"/>
      <c r="AA725" s="268"/>
      <c r="AB725" s="268"/>
      <c r="AC725" s="268"/>
      <c r="AD725" s="268"/>
      <c r="AE725" s="268"/>
      <c r="AF725" s="61"/>
      <c r="AG725" s="56"/>
      <c r="AH725" s="56"/>
      <c r="AI725" s="56"/>
      <c r="AJ725" s="56"/>
      <c r="AK725" s="268"/>
      <c r="AL725" s="268"/>
      <c r="AM725" s="268"/>
      <c r="AN725" s="268"/>
      <c r="AO725" s="268"/>
      <c r="AP725" s="268"/>
      <c r="AQ725" s="268"/>
      <c r="AR725" s="268"/>
      <c r="AS725" s="268"/>
      <c r="AT725" s="268"/>
    </row>
    <row r="726" spans="1:46" s="22" customFormat="1" ht="45" customHeight="1" thickTop="1" thickBot="1" x14ac:dyDescent="0.3">
      <c r="A726" s="259" t="s">
        <v>25</v>
      </c>
      <c r="B726" s="259"/>
      <c r="C726" s="259"/>
      <c r="D726" s="259"/>
      <c r="E726" s="259"/>
      <c r="F726" s="259"/>
      <c r="G726" s="259"/>
      <c r="H726" s="259"/>
      <c r="I726" s="259"/>
      <c r="J726" s="259"/>
      <c r="K726" s="259"/>
      <c r="L726" s="259"/>
      <c r="M726" s="259"/>
      <c r="N726" s="259"/>
      <c r="O726" s="259"/>
      <c r="P726" s="259"/>
      <c r="Q726" s="62" t="s">
        <v>48</v>
      </c>
      <c r="R726" s="260" t="s">
        <v>49</v>
      </c>
      <c r="S726" s="260"/>
      <c r="T726" s="260"/>
      <c r="U726" s="260"/>
      <c r="V726" s="260"/>
      <c r="W726" s="260"/>
      <c r="X726" s="260"/>
      <c r="Y726" s="260"/>
      <c r="Z726" s="260"/>
      <c r="AA726" s="260"/>
      <c r="AB726" s="260"/>
      <c r="AC726" s="260"/>
      <c r="AD726" s="260"/>
      <c r="AE726" s="260"/>
      <c r="AF726" s="63" t="s">
        <v>48</v>
      </c>
      <c r="AG726" s="261" t="s">
        <v>8</v>
      </c>
      <c r="AH726" s="261"/>
      <c r="AI726" s="261"/>
      <c r="AJ726" s="261"/>
      <c r="AK726" s="261"/>
      <c r="AL726" s="261"/>
      <c r="AM726" s="261"/>
      <c r="AN726" s="261"/>
      <c r="AO726" s="261"/>
      <c r="AP726" s="261"/>
      <c r="AQ726" s="261"/>
      <c r="AR726" s="261"/>
      <c r="AS726" s="261"/>
      <c r="AT726" s="261"/>
    </row>
    <row r="727" spans="1:46" s="22" customFormat="1" ht="18" customHeight="1" thickTop="1" thickBot="1" x14ac:dyDescent="0.3">
      <c r="A727" s="262" t="s">
        <v>2332</v>
      </c>
      <c r="B727" s="262"/>
      <c r="C727" s="262"/>
      <c r="D727" s="262"/>
      <c r="E727" s="262"/>
      <c r="F727" s="262"/>
      <c r="G727" s="262"/>
      <c r="H727" s="262"/>
      <c r="I727" s="262"/>
      <c r="J727" s="262"/>
      <c r="K727" s="262"/>
      <c r="L727" s="262"/>
      <c r="M727" s="262"/>
      <c r="N727" s="262"/>
      <c r="O727" s="262"/>
      <c r="P727" s="262"/>
      <c r="Q727" s="64">
        <v>2</v>
      </c>
      <c r="R727" s="263"/>
      <c r="S727" s="263"/>
      <c r="T727" s="263"/>
      <c r="U727" s="263"/>
      <c r="V727" s="263"/>
      <c r="W727" s="263"/>
      <c r="X727" s="263"/>
      <c r="Y727" s="263"/>
      <c r="Z727" s="263"/>
      <c r="AA727" s="263"/>
      <c r="AB727" s="263"/>
      <c r="AC727" s="263"/>
      <c r="AD727" s="263"/>
      <c r="AE727" s="263"/>
      <c r="AF727" s="64">
        <v>2</v>
      </c>
      <c r="AG727" s="263"/>
      <c r="AH727" s="263"/>
      <c r="AI727" s="263"/>
      <c r="AJ727" s="263"/>
      <c r="AK727" s="263"/>
      <c r="AL727" s="263"/>
      <c r="AM727" s="263"/>
      <c r="AN727" s="263"/>
      <c r="AO727" s="263"/>
      <c r="AP727" s="263"/>
      <c r="AQ727" s="263"/>
      <c r="AR727" s="263"/>
      <c r="AS727" s="263"/>
      <c r="AT727" s="263"/>
    </row>
    <row r="728" spans="1:46" s="22" customFormat="1" ht="18" customHeight="1" thickTop="1" thickBot="1" x14ac:dyDescent="0.3">
      <c r="A728" s="262" t="s">
        <v>2333</v>
      </c>
      <c r="B728" s="262"/>
      <c r="C728" s="262"/>
      <c r="D728" s="262"/>
      <c r="E728" s="262"/>
      <c r="F728" s="262"/>
      <c r="G728" s="262"/>
      <c r="H728" s="262"/>
      <c r="I728" s="262"/>
      <c r="J728" s="262"/>
      <c r="K728" s="262"/>
      <c r="L728" s="262"/>
      <c r="M728" s="262"/>
      <c r="N728" s="262"/>
      <c r="O728" s="262"/>
      <c r="P728" s="262"/>
      <c r="Q728" s="64">
        <v>2</v>
      </c>
      <c r="R728" s="263"/>
      <c r="S728" s="263"/>
      <c r="T728" s="263"/>
      <c r="U728" s="263"/>
      <c r="V728" s="263"/>
      <c r="W728" s="263"/>
      <c r="X728" s="263"/>
      <c r="Y728" s="263"/>
      <c r="Z728" s="263"/>
      <c r="AA728" s="263"/>
      <c r="AB728" s="263"/>
      <c r="AC728" s="263"/>
      <c r="AD728" s="263"/>
      <c r="AE728" s="263"/>
      <c r="AF728" s="64">
        <v>2</v>
      </c>
      <c r="AG728" s="263"/>
      <c r="AH728" s="263"/>
      <c r="AI728" s="263"/>
      <c r="AJ728" s="263"/>
      <c r="AK728" s="263"/>
      <c r="AL728" s="263"/>
      <c r="AM728" s="263"/>
      <c r="AN728" s="263"/>
      <c r="AO728" s="263"/>
      <c r="AP728" s="263"/>
      <c r="AQ728" s="263"/>
      <c r="AR728" s="263"/>
      <c r="AS728" s="263"/>
      <c r="AT728" s="263"/>
    </row>
    <row r="729" spans="1:46" s="22" customFormat="1" ht="45" customHeight="1" thickTop="1" thickBot="1" x14ac:dyDescent="0.3">
      <c r="A729" s="262" t="s">
        <v>2334</v>
      </c>
      <c r="B729" s="262"/>
      <c r="C729" s="262"/>
      <c r="D729" s="262"/>
      <c r="E729" s="262"/>
      <c r="F729" s="262"/>
      <c r="G729" s="262"/>
      <c r="H729" s="262"/>
      <c r="I729" s="262"/>
      <c r="J729" s="262"/>
      <c r="K729" s="262"/>
      <c r="L729" s="262"/>
      <c r="M729" s="262"/>
      <c r="N729" s="262"/>
      <c r="O729" s="262"/>
      <c r="P729" s="262"/>
      <c r="Q729" s="64">
        <v>3</v>
      </c>
      <c r="R729" s="263"/>
      <c r="S729" s="263"/>
      <c r="T729" s="263"/>
      <c r="U729" s="263"/>
      <c r="V729" s="263"/>
      <c r="W729" s="263"/>
      <c r="X729" s="263"/>
      <c r="Y729" s="263"/>
      <c r="Z729" s="263"/>
      <c r="AA729" s="263"/>
      <c r="AB729" s="263"/>
      <c r="AC729" s="263"/>
      <c r="AD729" s="263"/>
      <c r="AE729" s="263"/>
      <c r="AF729" s="64">
        <v>3</v>
      </c>
      <c r="AG729" s="263"/>
      <c r="AH729" s="263"/>
      <c r="AI729" s="263"/>
      <c r="AJ729" s="263"/>
      <c r="AK729" s="263"/>
      <c r="AL729" s="263"/>
      <c r="AM729" s="263"/>
      <c r="AN729" s="263"/>
      <c r="AO729" s="263"/>
      <c r="AP729" s="263"/>
      <c r="AQ729" s="263"/>
      <c r="AR729" s="263"/>
      <c r="AS729" s="263"/>
      <c r="AT729" s="263"/>
    </row>
    <row r="730" spans="1:46" s="22" customFormat="1" ht="15.75" customHeight="1" thickTop="1" thickBot="1" x14ac:dyDescent="0.3">
      <c r="A730" s="262" t="s">
        <v>2193</v>
      </c>
      <c r="B730" s="262" t="s">
        <v>2193</v>
      </c>
      <c r="C730" s="262" t="s">
        <v>2193</v>
      </c>
      <c r="D730" s="262" t="s">
        <v>2193</v>
      </c>
      <c r="E730" s="262" t="s">
        <v>2193</v>
      </c>
      <c r="F730" s="262" t="s">
        <v>2193</v>
      </c>
      <c r="G730" s="262" t="s">
        <v>2193</v>
      </c>
      <c r="H730" s="262" t="s">
        <v>2193</v>
      </c>
      <c r="I730" s="262" t="s">
        <v>2193</v>
      </c>
      <c r="J730" s="262" t="s">
        <v>2193</v>
      </c>
      <c r="K730" s="262" t="s">
        <v>2193</v>
      </c>
      <c r="L730" s="262" t="s">
        <v>2193</v>
      </c>
      <c r="M730" s="262" t="s">
        <v>2193</v>
      </c>
      <c r="N730" s="262" t="s">
        <v>2193</v>
      </c>
      <c r="O730" s="262" t="s">
        <v>2193</v>
      </c>
      <c r="P730" s="262" t="s">
        <v>2193</v>
      </c>
      <c r="Q730" s="64">
        <v>3</v>
      </c>
      <c r="R730" s="263"/>
      <c r="S730" s="263"/>
      <c r="T730" s="263"/>
      <c r="U730" s="263"/>
      <c r="V730" s="263"/>
      <c r="W730" s="263"/>
      <c r="X730" s="263"/>
      <c r="Y730" s="263"/>
      <c r="Z730" s="263"/>
      <c r="AA730" s="263"/>
      <c r="AB730" s="263"/>
      <c r="AC730" s="263"/>
      <c r="AD730" s="263"/>
      <c r="AE730" s="263"/>
      <c r="AF730" s="64">
        <v>3</v>
      </c>
      <c r="AG730" s="263"/>
      <c r="AH730" s="263"/>
      <c r="AI730" s="263"/>
      <c r="AJ730" s="263"/>
      <c r="AK730" s="263"/>
      <c r="AL730" s="263"/>
      <c r="AM730" s="263"/>
      <c r="AN730" s="263"/>
      <c r="AO730" s="263"/>
      <c r="AP730" s="263"/>
      <c r="AQ730" s="263"/>
      <c r="AR730" s="263"/>
      <c r="AS730" s="263"/>
      <c r="AT730" s="263"/>
    </row>
    <row r="731" spans="1:46" s="22" customFormat="1" ht="45" customHeight="1" thickTop="1" thickBot="1" x14ac:dyDescent="0.3">
      <c r="A731" s="262" t="s">
        <v>2352</v>
      </c>
      <c r="B731" s="262" t="s">
        <v>2352</v>
      </c>
      <c r="C731" s="262" t="s">
        <v>2352</v>
      </c>
      <c r="D731" s="262" t="s">
        <v>2352</v>
      </c>
      <c r="E731" s="262" t="s">
        <v>2352</v>
      </c>
      <c r="F731" s="262" t="s">
        <v>2352</v>
      </c>
      <c r="G731" s="262" t="s">
        <v>2352</v>
      </c>
      <c r="H731" s="262" t="s">
        <v>2352</v>
      </c>
      <c r="I731" s="262" t="s">
        <v>2352</v>
      </c>
      <c r="J731" s="262" t="s">
        <v>2352</v>
      </c>
      <c r="K731" s="262" t="s">
        <v>2352</v>
      </c>
      <c r="L731" s="262" t="s">
        <v>2352</v>
      </c>
      <c r="M731" s="262" t="s">
        <v>2352</v>
      </c>
      <c r="N731" s="262" t="s">
        <v>2352</v>
      </c>
      <c r="O731" s="262" t="s">
        <v>2352</v>
      </c>
      <c r="P731" s="262" t="s">
        <v>2352</v>
      </c>
      <c r="Q731" s="64">
        <v>3</v>
      </c>
      <c r="R731" s="263"/>
      <c r="S731" s="263"/>
      <c r="T731" s="263"/>
      <c r="U731" s="263"/>
      <c r="V731" s="263"/>
      <c r="W731" s="263"/>
      <c r="X731" s="263"/>
      <c r="Y731" s="263"/>
      <c r="Z731" s="263"/>
      <c r="AA731" s="263"/>
      <c r="AB731" s="263"/>
      <c r="AC731" s="263"/>
      <c r="AD731" s="263"/>
      <c r="AE731" s="263"/>
      <c r="AF731" s="64">
        <v>3</v>
      </c>
      <c r="AG731" s="263"/>
      <c r="AH731" s="263"/>
      <c r="AI731" s="263"/>
      <c r="AJ731" s="263"/>
      <c r="AK731" s="263"/>
      <c r="AL731" s="263"/>
      <c r="AM731" s="263"/>
      <c r="AN731" s="263"/>
      <c r="AO731" s="263"/>
      <c r="AP731" s="263"/>
      <c r="AQ731" s="263"/>
      <c r="AR731" s="263"/>
      <c r="AS731" s="263"/>
      <c r="AT731" s="263"/>
    </row>
    <row r="732" spans="1:46" s="22" customFormat="1" ht="15" customHeight="1" thickTop="1" thickBot="1" x14ac:dyDescent="0.3">
      <c r="A732" s="262" t="s">
        <v>2353</v>
      </c>
      <c r="B732" s="262" t="s">
        <v>2353</v>
      </c>
      <c r="C732" s="262" t="s">
        <v>2353</v>
      </c>
      <c r="D732" s="262" t="s">
        <v>2353</v>
      </c>
      <c r="E732" s="262" t="s">
        <v>2353</v>
      </c>
      <c r="F732" s="262" t="s">
        <v>2353</v>
      </c>
      <c r="G732" s="262" t="s">
        <v>2353</v>
      </c>
      <c r="H732" s="262" t="s">
        <v>2353</v>
      </c>
      <c r="I732" s="262" t="s">
        <v>2353</v>
      </c>
      <c r="J732" s="262" t="s">
        <v>2353</v>
      </c>
      <c r="K732" s="262" t="s">
        <v>2353</v>
      </c>
      <c r="L732" s="262" t="s">
        <v>2353</v>
      </c>
      <c r="M732" s="262" t="s">
        <v>2353</v>
      </c>
      <c r="N732" s="262" t="s">
        <v>2353</v>
      </c>
      <c r="O732" s="262" t="s">
        <v>2353</v>
      </c>
      <c r="P732" s="262" t="s">
        <v>2353</v>
      </c>
      <c r="Q732" s="64">
        <v>3</v>
      </c>
      <c r="R732" s="263"/>
      <c r="S732" s="263"/>
      <c r="T732" s="263"/>
      <c r="U732" s="263"/>
      <c r="V732" s="263"/>
      <c r="W732" s="263"/>
      <c r="X732" s="263"/>
      <c r="Y732" s="263"/>
      <c r="Z732" s="263"/>
      <c r="AA732" s="263"/>
      <c r="AB732" s="263"/>
      <c r="AC732" s="263"/>
      <c r="AD732" s="263"/>
      <c r="AE732" s="263"/>
      <c r="AF732" s="64">
        <v>3</v>
      </c>
      <c r="AG732" s="263"/>
      <c r="AH732" s="263"/>
      <c r="AI732" s="263"/>
      <c r="AJ732" s="263"/>
      <c r="AK732" s="263"/>
      <c r="AL732" s="263"/>
      <c r="AM732" s="263"/>
      <c r="AN732" s="263"/>
      <c r="AO732" s="263"/>
      <c r="AP732" s="263"/>
      <c r="AQ732" s="263"/>
      <c r="AR732" s="263"/>
      <c r="AS732" s="263"/>
      <c r="AT732" s="263"/>
    </row>
    <row r="733" spans="1:46" s="22" customFormat="1" ht="69.599999999999994" customHeight="1" thickTop="1" thickBot="1" x14ac:dyDescent="0.3">
      <c r="A733" s="262" t="s">
        <v>2354</v>
      </c>
      <c r="B733" s="262" t="s">
        <v>2354</v>
      </c>
      <c r="C733" s="262" t="s">
        <v>2354</v>
      </c>
      <c r="D733" s="262" t="s">
        <v>2354</v>
      </c>
      <c r="E733" s="262" t="s">
        <v>2354</v>
      </c>
      <c r="F733" s="262" t="s">
        <v>2354</v>
      </c>
      <c r="G733" s="262" t="s">
        <v>2354</v>
      </c>
      <c r="H733" s="262" t="s">
        <v>2354</v>
      </c>
      <c r="I733" s="262" t="s">
        <v>2354</v>
      </c>
      <c r="J733" s="262" t="s">
        <v>2354</v>
      </c>
      <c r="K733" s="262" t="s">
        <v>2354</v>
      </c>
      <c r="L733" s="262" t="s">
        <v>2354</v>
      </c>
      <c r="M733" s="262" t="s">
        <v>2354</v>
      </c>
      <c r="N733" s="262" t="s">
        <v>2354</v>
      </c>
      <c r="O733" s="262" t="s">
        <v>2354</v>
      </c>
      <c r="P733" s="262" t="s">
        <v>2354</v>
      </c>
      <c r="Q733" s="64">
        <v>3</v>
      </c>
      <c r="R733" s="263"/>
      <c r="S733" s="263"/>
      <c r="T733" s="263"/>
      <c r="U733" s="263"/>
      <c r="V733" s="263"/>
      <c r="W733" s="263"/>
      <c r="X733" s="263"/>
      <c r="Y733" s="263"/>
      <c r="Z733" s="263"/>
      <c r="AA733" s="263"/>
      <c r="AB733" s="263"/>
      <c r="AC733" s="263"/>
      <c r="AD733" s="263"/>
      <c r="AE733" s="263"/>
      <c r="AF733" s="64">
        <v>3</v>
      </c>
      <c r="AG733" s="263"/>
      <c r="AH733" s="263"/>
      <c r="AI733" s="263"/>
      <c r="AJ733" s="263"/>
      <c r="AK733" s="263"/>
      <c r="AL733" s="263"/>
      <c r="AM733" s="263"/>
      <c r="AN733" s="263"/>
      <c r="AO733" s="263"/>
      <c r="AP733" s="263"/>
      <c r="AQ733" s="263"/>
      <c r="AR733" s="263"/>
      <c r="AS733" s="263"/>
      <c r="AT733" s="263"/>
    </row>
    <row r="734" spans="1:46" s="22" customFormat="1" ht="45" customHeight="1" thickTop="1" thickBot="1" x14ac:dyDescent="0.3">
      <c r="A734" s="262" t="s">
        <v>2355</v>
      </c>
      <c r="B734" s="262" t="s">
        <v>2355</v>
      </c>
      <c r="C734" s="262" t="s">
        <v>2355</v>
      </c>
      <c r="D734" s="262" t="s">
        <v>2355</v>
      </c>
      <c r="E734" s="262" t="s">
        <v>2355</v>
      </c>
      <c r="F734" s="262" t="s">
        <v>2355</v>
      </c>
      <c r="G734" s="262" t="s">
        <v>2355</v>
      </c>
      <c r="H734" s="262" t="s">
        <v>2355</v>
      </c>
      <c r="I734" s="262" t="s">
        <v>2355</v>
      </c>
      <c r="J734" s="262" t="s">
        <v>2355</v>
      </c>
      <c r="K734" s="262" t="s">
        <v>2355</v>
      </c>
      <c r="L734" s="262" t="s">
        <v>2355</v>
      </c>
      <c r="M734" s="262" t="s">
        <v>2355</v>
      </c>
      <c r="N734" s="262" t="s">
        <v>2355</v>
      </c>
      <c r="O734" s="262" t="s">
        <v>2355</v>
      </c>
      <c r="P734" s="262" t="s">
        <v>2355</v>
      </c>
      <c r="Q734" s="64">
        <v>3</v>
      </c>
      <c r="R734" s="263"/>
      <c r="S734" s="263"/>
      <c r="T734" s="263"/>
      <c r="U734" s="263"/>
      <c r="V734" s="263"/>
      <c r="W734" s="263"/>
      <c r="X734" s="263"/>
      <c r="Y734" s="263"/>
      <c r="Z734" s="263"/>
      <c r="AA734" s="263"/>
      <c r="AB734" s="263"/>
      <c r="AC734" s="263"/>
      <c r="AD734" s="263"/>
      <c r="AE734" s="263"/>
      <c r="AF734" s="64">
        <v>3</v>
      </c>
      <c r="AG734" s="263"/>
      <c r="AH734" s="263"/>
      <c r="AI734" s="263"/>
      <c r="AJ734" s="263"/>
      <c r="AK734" s="263"/>
      <c r="AL734" s="263"/>
      <c r="AM734" s="263"/>
      <c r="AN734" s="263"/>
      <c r="AO734" s="263"/>
      <c r="AP734" s="263"/>
      <c r="AQ734" s="263"/>
      <c r="AR734" s="263"/>
      <c r="AS734" s="263"/>
      <c r="AT734" s="26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1" t="s">
        <v>26</v>
      </c>
      <c r="B736" s="271"/>
      <c r="C736" s="271"/>
      <c r="D736" s="271"/>
      <c r="E736" s="271"/>
      <c r="F736" s="271"/>
      <c r="G736" s="271"/>
      <c r="H736" s="271"/>
      <c r="I736" s="271"/>
      <c r="J736" s="271"/>
      <c r="K736" s="271"/>
      <c r="L736" s="271"/>
      <c r="M736" s="271"/>
      <c r="N736" s="271"/>
      <c r="O736" s="271"/>
      <c r="P736" s="271"/>
      <c r="Q736" s="66" t="s">
        <v>48</v>
      </c>
      <c r="R736" s="272" t="s">
        <v>49</v>
      </c>
      <c r="S736" s="272"/>
      <c r="T736" s="272"/>
      <c r="U736" s="272"/>
      <c r="V736" s="272"/>
      <c r="W736" s="272"/>
      <c r="X736" s="272"/>
      <c r="Y736" s="272"/>
      <c r="Z736" s="272"/>
      <c r="AA736" s="272"/>
      <c r="AB736" s="272"/>
      <c r="AC736" s="272"/>
      <c r="AD736" s="272"/>
      <c r="AE736" s="272"/>
      <c r="AF736" s="67" t="s">
        <v>48</v>
      </c>
      <c r="AG736" s="273" t="s">
        <v>8</v>
      </c>
      <c r="AH736" s="273"/>
      <c r="AI736" s="273"/>
      <c r="AJ736" s="273"/>
      <c r="AK736" s="273"/>
      <c r="AL736" s="273"/>
      <c r="AM736" s="273"/>
      <c r="AN736" s="273"/>
      <c r="AO736" s="273"/>
      <c r="AP736" s="273"/>
      <c r="AQ736" s="273"/>
      <c r="AR736" s="273"/>
      <c r="AS736" s="273"/>
      <c r="AT736" s="273"/>
    </row>
    <row r="737" spans="1:46" s="22" customFormat="1" ht="45" customHeight="1" thickTop="1" thickBot="1" x14ac:dyDescent="0.3">
      <c r="A737" s="262" t="s">
        <v>2356</v>
      </c>
      <c r="B737" s="262" t="s">
        <v>984</v>
      </c>
      <c r="C737" s="262" t="s">
        <v>984</v>
      </c>
      <c r="D737" s="262" t="s">
        <v>984</v>
      </c>
      <c r="E737" s="262" t="s">
        <v>984</v>
      </c>
      <c r="F737" s="262" t="s">
        <v>984</v>
      </c>
      <c r="G737" s="262" t="s">
        <v>984</v>
      </c>
      <c r="H737" s="262" t="s">
        <v>984</v>
      </c>
      <c r="I737" s="262" t="s">
        <v>984</v>
      </c>
      <c r="J737" s="262" t="s">
        <v>984</v>
      </c>
      <c r="K737" s="262" t="s">
        <v>984</v>
      </c>
      <c r="L737" s="262" t="s">
        <v>984</v>
      </c>
      <c r="M737" s="262" t="s">
        <v>984</v>
      </c>
      <c r="N737" s="262" t="s">
        <v>984</v>
      </c>
      <c r="O737" s="262" t="s">
        <v>984</v>
      </c>
      <c r="P737" s="262" t="s">
        <v>984</v>
      </c>
      <c r="Q737" s="64">
        <v>2</v>
      </c>
      <c r="R737" s="263"/>
      <c r="S737" s="263"/>
      <c r="T737" s="263"/>
      <c r="U737" s="263"/>
      <c r="V737" s="263"/>
      <c r="W737" s="263"/>
      <c r="X737" s="263"/>
      <c r="Y737" s="263"/>
      <c r="Z737" s="263"/>
      <c r="AA737" s="263"/>
      <c r="AB737" s="263"/>
      <c r="AC737" s="263"/>
      <c r="AD737" s="263"/>
      <c r="AE737" s="263"/>
      <c r="AF737" s="64">
        <v>2</v>
      </c>
      <c r="AG737" s="263"/>
      <c r="AH737" s="263"/>
      <c r="AI737" s="263"/>
      <c r="AJ737" s="263"/>
      <c r="AK737" s="263"/>
      <c r="AL737" s="263"/>
      <c r="AM737" s="263"/>
      <c r="AN737" s="263"/>
      <c r="AO737" s="263"/>
      <c r="AP737" s="263"/>
      <c r="AQ737" s="263"/>
      <c r="AR737" s="263"/>
      <c r="AS737" s="263"/>
      <c r="AT737" s="263"/>
    </row>
    <row r="738" spans="1:46" s="22" customFormat="1" ht="45" customHeight="1" thickTop="1" thickBot="1" x14ac:dyDescent="0.3">
      <c r="A738" s="262" t="s">
        <v>899</v>
      </c>
      <c r="B738" s="262" t="s">
        <v>985</v>
      </c>
      <c r="C738" s="262" t="s">
        <v>985</v>
      </c>
      <c r="D738" s="262" t="s">
        <v>985</v>
      </c>
      <c r="E738" s="262" t="s">
        <v>985</v>
      </c>
      <c r="F738" s="262" t="s">
        <v>985</v>
      </c>
      <c r="G738" s="262" t="s">
        <v>985</v>
      </c>
      <c r="H738" s="262" t="s">
        <v>985</v>
      </c>
      <c r="I738" s="262" t="s">
        <v>985</v>
      </c>
      <c r="J738" s="262" t="s">
        <v>985</v>
      </c>
      <c r="K738" s="262" t="s">
        <v>985</v>
      </c>
      <c r="L738" s="262" t="s">
        <v>985</v>
      </c>
      <c r="M738" s="262" t="s">
        <v>985</v>
      </c>
      <c r="N738" s="262" t="s">
        <v>985</v>
      </c>
      <c r="O738" s="262" t="s">
        <v>985</v>
      </c>
      <c r="P738" s="262" t="s">
        <v>985</v>
      </c>
      <c r="Q738" s="64">
        <v>2</v>
      </c>
      <c r="R738" s="270"/>
      <c r="S738" s="270"/>
      <c r="T738" s="270"/>
      <c r="U738" s="270"/>
      <c r="V738" s="270"/>
      <c r="W738" s="270"/>
      <c r="X738" s="270"/>
      <c r="Y738" s="270"/>
      <c r="Z738" s="270"/>
      <c r="AA738" s="270"/>
      <c r="AB738" s="270"/>
      <c r="AC738" s="270"/>
      <c r="AD738" s="270"/>
      <c r="AE738" s="270"/>
      <c r="AF738" s="64">
        <v>2</v>
      </c>
      <c r="AG738" s="270"/>
      <c r="AH738" s="270"/>
      <c r="AI738" s="270"/>
      <c r="AJ738" s="270"/>
      <c r="AK738" s="270"/>
      <c r="AL738" s="270"/>
      <c r="AM738" s="270"/>
      <c r="AN738" s="270"/>
      <c r="AO738" s="270"/>
      <c r="AP738" s="270"/>
      <c r="AQ738" s="270"/>
      <c r="AR738" s="270"/>
      <c r="AS738" s="270"/>
      <c r="AT738" s="270"/>
    </row>
    <row r="739" spans="1:46" s="22" customFormat="1" ht="45" customHeight="1" thickTop="1" thickBot="1" x14ac:dyDescent="0.3">
      <c r="A739" s="262" t="s">
        <v>900</v>
      </c>
      <c r="B739" s="262" t="s">
        <v>986</v>
      </c>
      <c r="C739" s="262" t="s">
        <v>986</v>
      </c>
      <c r="D739" s="262" t="s">
        <v>986</v>
      </c>
      <c r="E739" s="262" t="s">
        <v>986</v>
      </c>
      <c r="F739" s="262" t="s">
        <v>986</v>
      </c>
      <c r="G739" s="262" t="s">
        <v>986</v>
      </c>
      <c r="H739" s="262" t="s">
        <v>986</v>
      </c>
      <c r="I739" s="262" t="s">
        <v>986</v>
      </c>
      <c r="J739" s="262" t="s">
        <v>986</v>
      </c>
      <c r="K739" s="262" t="s">
        <v>986</v>
      </c>
      <c r="L739" s="262" t="s">
        <v>986</v>
      </c>
      <c r="M739" s="262" t="s">
        <v>986</v>
      </c>
      <c r="N739" s="262" t="s">
        <v>986</v>
      </c>
      <c r="O739" s="262" t="s">
        <v>986</v>
      </c>
      <c r="P739" s="262" t="s">
        <v>986</v>
      </c>
      <c r="Q739" s="64">
        <v>2</v>
      </c>
      <c r="R739" s="263"/>
      <c r="S739" s="263"/>
      <c r="T739" s="263"/>
      <c r="U739" s="263"/>
      <c r="V739" s="263"/>
      <c r="W739" s="263"/>
      <c r="X739" s="263"/>
      <c r="Y739" s="263"/>
      <c r="Z739" s="263"/>
      <c r="AA739" s="263"/>
      <c r="AB739" s="263"/>
      <c r="AC739" s="263"/>
      <c r="AD739" s="263"/>
      <c r="AE739" s="263"/>
      <c r="AF739" s="64">
        <v>2</v>
      </c>
      <c r="AG739" s="263"/>
      <c r="AH739" s="263"/>
      <c r="AI739" s="263"/>
      <c r="AJ739" s="263"/>
      <c r="AK739" s="263"/>
      <c r="AL739" s="263"/>
      <c r="AM739" s="263"/>
      <c r="AN739" s="263"/>
      <c r="AO739" s="263"/>
      <c r="AP739" s="263"/>
      <c r="AQ739" s="263"/>
      <c r="AR739" s="263"/>
      <c r="AS739" s="263"/>
      <c r="AT739" s="263"/>
    </row>
    <row r="740" spans="1:46" s="22" customFormat="1" ht="45" customHeight="1" thickTop="1" thickBot="1" x14ac:dyDescent="0.3">
      <c r="A740" s="262" t="s">
        <v>901</v>
      </c>
      <c r="B740" s="262" t="s">
        <v>987</v>
      </c>
      <c r="C740" s="262" t="s">
        <v>987</v>
      </c>
      <c r="D740" s="262" t="s">
        <v>987</v>
      </c>
      <c r="E740" s="262" t="s">
        <v>987</v>
      </c>
      <c r="F740" s="262" t="s">
        <v>987</v>
      </c>
      <c r="G740" s="262" t="s">
        <v>987</v>
      </c>
      <c r="H740" s="262" t="s">
        <v>987</v>
      </c>
      <c r="I740" s="262" t="s">
        <v>987</v>
      </c>
      <c r="J740" s="262" t="s">
        <v>987</v>
      </c>
      <c r="K740" s="262" t="s">
        <v>987</v>
      </c>
      <c r="L740" s="262" t="s">
        <v>987</v>
      </c>
      <c r="M740" s="262" t="s">
        <v>987</v>
      </c>
      <c r="N740" s="262" t="s">
        <v>987</v>
      </c>
      <c r="O740" s="262" t="s">
        <v>987</v>
      </c>
      <c r="P740" s="262" t="s">
        <v>987</v>
      </c>
      <c r="Q740" s="64">
        <v>2</v>
      </c>
      <c r="R740" s="270"/>
      <c r="S740" s="270"/>
      <c r="T740" s="270"/>
      <c r="U740" s="270"/>
      <c r="V740" s="270"/>
      <c r="W740" s="270"/>
      <c r="X740" s="270"/>
      <c r="Y740" s="270"/>
      <c r="Z740" s="270"/>
      <c r="AA740" s="270"/>
      <c r="AB740" s="270"/>
      <c r="AC740" s="270"/>
      <c r="AD740" s="270"/>
      <c r="AE740" s="270"/>
      <c r="AF740" s="64">
        <v>2</v>
      </c>
      <c r="AG740" s="270"/>
      <c r="AH740" s="270"/>
      <c r="AI740" s="270"/>
      <c r="AJ740" s="270"/>
      <c r="AK740" s="270"/>
      <c r="AL740" s="270"/>
      <c r="AM740" s="270"/>
      <c r="AN740" s="270"/>
      <c r="AO740" s="270"/>
      <c r="AP740" s="270"/>
      <c r="AQ740" s="270"/>
      <c r="AR740" s="270"/>
      <c r="AS740" s="270"/>
      <c r="AT740" s="270"/>
    </row>
    <row r="741" spans="1:46" s="22" customFormat="1" ht="45" customHeight="1" thickTop="1" thickBot="1" x14ac:dyDescent="0.3">
      <c r="A741" s="262" t="s">
        <v>2357</v>
      </c>
      <c r="B741" s="262" t="s">
        <v>2329</v>
      </c>
      <c r="C741" s="262" t="s">
        <v>2329</v>
      </c>
      <c r="D741" s="262" t="s">
        <v>2329</v>
      </c>
      <c r="E741" s="262" t="s">
        <v>2329</v>
      </c>
      <c r="F741" s="262" t="s">
        <v>2329</v>
      </c>
      <c r="G741" s="262" t="s">
        <v>2329</v>
      </c>
      <c r="H741" s="262" t="s">
        <v>2329</v>
      </c>
      <c r="I741" s="262" t="s">
        <v>2329</v>
      </c>
      <c r="J741" s="262" t="s">
        <v>2329</v>
      </c>
      <c r="K741" s="262" t="s">
        <v>2329</v>
      </c>
      <c r="L741" s="262" t="s">
        <v>2329</v>
      </c>
      <c r="M741" s="262" t="s">
        <v>2329</v>
      </c>
      <c r="N741" s="262" t="s">
        <v>2329</v>
      </c>
      <c r="O741" s="262" t="s">
        <v>2329</v>
      </c>
      <c r="P741" s="262" t="s">
        <v>2329</v>
      </c>
      <c r="Q741" s="64">
        <v>2</v>
      </c>
      <c r="R741" s="263"/>
      <c r="S741" s="263"/>
      <c r="T741" s="263"/>
      <c r="U741" s="263"/>
      <c r="V741" s="263"/>
      <c r="W741" s="263"/>
      <c r="X741" s="263"/>
      <c r="Y741" s="263"/>
      <c r="Z741" s="263"/>
      <c r="AA741" s="263"/>
      <c r="AB741" s="263"/>
      <c r="AC741" s="263"/>
      <c r="AD741" s="263"/>
      <c r="AE741" s="263"/>
      <c r="AF741" s="64">
        <v>2</v>
      </c>
      <c r="AG741" s="263"/>
      <c r="AH741" s="263"/>
      <c r="AI741" s="263"/>
      <c r="AJ741" s="263"/>
      <c r="AK741" s="263"/>
      <c r="AL741" s="263"/>
      <c r="AM741" s="263"/>
      <c r="AN741" s="263"/>
      <c r="AO741" s="263"/>
      <c r="AP741" s="263"/>
      <c r="AQ741" s="263"/>
      <c r="AR741" s="263"/>
      <c r="AS741" s="263"/>
      <c r="AT741" s="26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5" t="s">
        <v>2358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66" t="s">
        <v>45</v>
      </c>
      <c r="AH744" s="266"/>
      <c r="AI744" s="266"/>
      <c r="AJ744" s="266"/>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46</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7" t="s">
        <v>2331</v>
      </c>
      <c r="B748" s="267"/>
      <c r="C748" s="267"/>
      <c r="D748" s="267"/>
      <c r="E748" s="267"/>
      <c r="F748" s="267"/>
      <c r="G748" s="267"/>
      <c r="H748" s="267"/>
      <c r="I748" s="267"/>
      <c r="J748" s="267"/>
      <c r="K748" s="267"/>
      <c r="L748" s="267"/>
      <c r="M748" s="267"/>
      <c r="N748" s="267"/>
      <c r="O748" s="267"/>
      <c r="P748" s="267"/>
      <c r="Q748" s="61"/>
      <c r="R748" s="56"/>
      <c r="S748" s="56"/>
      <c r="T748" s="56"/>
      <c r="U748" s="56"/>
      <c r="V748" s="268"/>
      <c r="W748" s="268"/>
      <c r="X748" s="268"/>
      <c r="Y748" s="268"/>
      <c r="Z748" s="268"/>
      <c r="AA748" s="268"/>
      <c r="AB748" s="268"/>
      <c r="AC748" s="268"/>
      <c r="AD748" s="268"/>
      <c r="AE748" s="268"/>
      <c r="AF748" s="61"/>
      <c r="AG748" s="56"/>
      <c r="AH748" s="56"/>
      <c r="AI748" s="56"/>
      <c r="AJ748" s="56"/>
      <c r="AK748" s="268"/>
      <c r="AL748" s="268"/>
      <c r="AM748" s="268"/>
      <c r="AN748" s="268"/>
      <c r="AO748" s="268"/>
      <c r="AP748" s="268"/>
      <c r="AQ748" s="268"/>
      <c r="AR748" s="268"/>
      <c r="AS748" s="268"/>
      <c r="AT748" s="268"/>
    </row>
    <row r="749" spans="1:46" s="22" customFormat="1" ht="45" customHeight="1" thickTop="1" thickBot="1" x14ac:dyDescent="0.3">
      <c r="A749" s="259" t="s">
        <v>25</v>
      </c>
      <c r="B749" s="259"/>
      <c r="C749" s="259"/>
      <c r="D749" s="259"/>
      <c r="E749" s="259"/>
      <c r="F749" s="259"/>
      <c r="G749" s="259"/>
      <c r="H749" s="259"/>
      <c r="I749" s="259"/>
      <c r="J749" s="259"/>
      <c r="K749" s="259"/>
      <c r="L749" s="259"/>
      <c r="M749" s="259"/>
      <c r="N749" s="259"/>
      <c r="O749" s="259"/>
      <c r="P749" s="259"/>
      <c r="Q749" s="62" t="s">
        <v>48</v>
      </c>
      <c r="R749" s="260" t="s">
        <v>49</v>
      </c>
      <c r="S749" s="260"/>
      <c r="T749" s="260"/>
      <c r="U749" s="260"/>
      <c r="V749" s="260"/>
      <c r="W749" s="260"/>
      <c r="X749" s="260"/>
      <c r="Y749" s="260"/>
      <c r="Z749" s="260"/>
      <c r="AA749" s="260"/>
      <c r="AB749" s="260"/>
      <c r="AC749" s="260"/>
      <c r="AD749" s="260"/>
      <c r="AE749" s="260"/>
      <c r="AF749" s="63" t="s">
        <v>48</v>
      </c>
      <c r="AG749" s="261" t="s">
        <v>8</v>
      </c>
      <c r="AH749" s="261"/>
      <c r="AI749" s="261"/>
      <c r="AJ749" s="261"/>
      <c r="AK749" s="261"/>
      <c r="AL749" s="261"/>
      <c r="AM749" s="261"/>
      <c r="AN749" s="261"/>
      <c r="AO749" s="261"/>
      <c r="AP749" s="261"/>
      <c r="AQ749" s="261"/>
      <c r="AR749" s="261"/>
      <c r="AS749" s="261"/>
      <c r="AT749" s="261"/>
    </row>
    <row r="750" spans="1:46" s="22" customFormat="1" ht="45" customHeight="1" thickTop="1" thickBot="1" x14ac:dyDescent="0.3">
      <c r="A750" s="262" t="s">
        <v>2359</v>
      </c>
      <c r="B750" s="262"/>
      <c r="C750" s="262"/>
      <c r="D750" s="262"/>
      <c r="E750" s="262"/>
      <c r="F750" s="262"/>
      <c r="G750" s="262"/>
      <c r="H750" s="262"/>
      <c r="I750" s="262"/>
      <c r="J750" s="262"/>
      <c r="K750" s="262"/>
      <c r="L750" s="262"/>
      <c r="M750" s="262"/>
      <c r="N750" s="262"/>
      <c r="O750" s="262"/>
      <c r="P750" s="262"/>
      <c r="Q750" s="64">
        <v>2</v>
      </c>
      <c r="R750" s="263"/>
      <c r="S750" s="263"/>
      <c r="T750" s="263"/>
      <c r="U750" s="263"/>
      <c r="V750" s="263"/>
      <c r="W750" s="263"/>
      <c r="X750" s="263"/>
      <c r="Y750" s="263"/>
      <c r="Z750" s="263"/>
      <c r="AA750" s="263"/>
      <c r="AB750" s="263"/>
      <c r="AC750" s="263"/>
      <c r="AD750" s="263"/>
      <c r="AE750" s="263"/>
      <c r="AF750" s="64">
        <v>2</v>
      </c>
      <c r="AG750" s="263"/>
      <c r="AH750" s="263"/>
      <c r="AI750" s="263"/>
      <c r="AJ750" s="263"/>
      <c r="AK750" s="263"/>
      <c r="AL750" s="263"/>
      <c r="AM750" s="263"/>
      <c r="AN750" s="263"/>
      <c r="AO750" s="263"/>
      <c r="AP750" s="263"/>
      <c r="AQ750" s="263"/>
      <c r="AR750" s="263"/>
      <c r="AS750" s="263"/>
      <c r="AT750" s="263"/>
    </row>
    <row r="751" spans="1:46" s="22" customFormat="1" ht="45" customHeight="1" thickTop="1" thickBot="1" x14ac:dyDescent="0.3">
      <c r="A751" s="262" t="s">
        <v>2333</v>
      </c>
      <c r="B751" s="262"/>
      <c r="C751" s="262"/>
      <c r="D751" s="262"/>
      <c r="E751" s="262"/>
      <c r="F751" s="262"/>
      <c r="G751" s="262"/>
      <c r="H751" s="262"/>
      <c r="I751" s="262"/>
      <c r="J751" s="262"/>
      <c r="K751" s="262"/>
      <c r="L751" s="262"/>
      <c r="M751" s="262"/>
      <c r="N751" s="262"/>
      <c r="O751" s="262"/>
      <c r="P751" s="262"/>
      <c r="Q751" s="64">
        <v>2</v>
      </c>
      <c r="R751" s="270"/>
      <c r="S751" s="270"/>
      <c r="T751" s="270"/>
      <c r="U751" s="270"/>
      <c r="V751" s="270"/>
      <c r="W751" s="270"/>
      <c r="X751" s="270"/>
      <c r="Y751" s="270"/>
      <c r="Z751" s="270"/>
      <c r="AA751" s="270"/>
      <c r="AB751" s="270"/>
      <c r="AC751" s="270"/>
      <c r="AD751" s="270"/>
      <c r="AE751" s="270"/>
      <c r="AF751" s="64">
        <v>2</v>
      </c>
      <c r="AG751" s="270"/>
      <c r="AH751" s="270"/>
      <c r="AI751" s="270"/>
      <c r="AJ751" s="270"/>
      <c r="AK751" s="270"/>
      <c r="AL751" s="270"/>
      <c r="AM751" s="270"/>
      <c r="AN751" s="270"/>
      <c r="AO751" s="270"/>
      <c r="AP751" s="270"/>
      <c r="AQ751" s="270"/>
      <c r="AR751" s="270"/>
      <c r="AS751" s="270"/>
      <c r="AT751" s="270"/>
    </row>
    <row r="752" spans="1:46" s="22" customFormat="1" ht="45" customHeight="1" thickTop="1" thickBot="1" x14ac:dyDescent="0.3">
      <c r="A752" s="262" t="s">
        <v>2334</v>
      </c>
      <c r="B752" s="262"/>
      <c r="C752" s="262"/>
      <c r="D752" s="262"/>
      <c r="E752" s="262"/>
      <c r="F752" s="262"/>
      <c r="G752" s="262"/>
      <c r="H752" s="262"/>
      <c r="I752" s="262"/>
      <c r="J752" s="262"/>
      <c r="K752" s="262"/>
      <c r="L752" s="262"/>
      <c r="M752" s="262"/>
      <c r="N752" s="262"/>
      <c r="O752" s="262"/>
      <c r="P752" s="262"/>
      <c r="Q752" s="64">
        <v>3</v>
      </c>
      <c r="R752" s="270"/>
      <c r="S752" s="270"/>
      <c r="T752" s="270"/>
      <c r="U752" s="270"/>
      <c r="V752" s="270"/>
      <c r="W752" s="270"/>
      <c r="X752" s="270"/>
      <c r="Y752" s="270"/>
      <c r="Z752" s="270"/>
      <c r="AA752" s="270"/>
      <c r="AB752" s="270"/>
      <c r="AC752" s="270"/>
      <c r="AD752" s="270"/>
      <c r="AE752" s="270"/>
      <c r="AF752" s="64">
        <v>3</v>
      </c>
      <c r="AG752" s="270"/>
      <c r="AH752" s="270"/>
      <c r="AI752" s="270"/>
      <c r="AJ752" s="270"/>
      <c r="AK752" s="270"/>
      <c r="AL752" s="270"/>
      <c r="AM752" s="270"/>
      <c r="AN752" s="270"/>
      <c r="AO752" s="270"/>
      <c r="AP752" s="270"/>
      <c r="AQ752" s="270"/>
      <c r="AR752" s="270"/>
      <c r="AS752" s="270"/>
      <c r="AT752" s="270"/>
    </row>
    <row r="753" spans="1:46" s="22" customFormat="1" ht="45" customHeight="1" thickTop="1" thickBot="1" x14ac:dyDescent="0.3">
      <c r="A753" s="262" t="s">
        <v>2193</v>
      </c>
      <c r="B753" s="262" t="s">
        <v>2193</v>
      </c>
      <c r="C753" s="262" t="s">
        <v>2193</v>
      </c>
      <c r="D753" s="262" t="s">
        <v>2193</v>
      </c>
      <c r="E753" s="262" t="s">
        <v>2193</v>
      </c>
      <c r="F753" s="262" t="s">
        <v>2193</v>
      </c>
      <c r="G753" s="262" t="s">
        <v>2193</v>
      </c>
      <c r="H753" s="262" t="s">
        <v>2193</v>
      </c>
      <c r="I753" s="262" t="s">
        <v>2193</v>
      </c>
      <c r="J753" s="262" t="s">
        <v>2193</v>
      </c>
      <c r="K753" s="262" t="s">
        <v>2193</v>
      </c>
      <c r="L753" s="262" t="s">
        <v>2193</v>
      </c>
      <c r="M753" s="262" t="s">
        <v>2193</v>
      </c>
      <c r="N753" s="262" t="s">
        <v>2193</v>
      </c>
      <c r="O753" s="262" t="s">
        <v>2193</v>
      </c>
      <c r="P753" s="262" t="s">
        <v>2193</v>
      </c>
      <c r="Q753" s="64">
        <v>3</v>
      </c>
      <c r="R753" s="270"/>
      <c r="S753" s="270"/>
      <c r="T753" s="270"/>
      <c r="U753" s="270"/>
      <c r="V753" s="270"/>
      <c r="W753" s="270"/>
      <c r="X753" s="270"/>
      <c r="Y753" s="270"/>
      <c r="Z753" s="270"/>
      <c r="AA753" s="270"/>
      <c r="AB753" s="270"/>
      <c r="AC753" s="270"/>
      <c r="AD753" s="270"/>
      <c r="AE753" s="270"/>
      <c r="AF753" s="64">
        <v>3</v>
      </c>
      <c r="AG753" s="270"/>
      <c r="AH753" s="270"/>
      <c r="AI753" s="270"/>
      <c r="AJ753" s="270"/>
      <c r="AK753" s="270"/>
      <c r="AL753" s="270"/>
      <c r="AM753" s="270"/>
      <c r="AN753" s="270"/>
      <c r="AO753" s="270"/>
      <c r="AP753" s="270"/>
      <c r="AQ753" s="270"/>
      <c r="AR753" s="270"/>
      <c r="AS753" s="270"/>
      <c r="AT753" s="270"/>
    </row>
    <row r="754" spans="1:46" s="22" customFormat="1" ht="18" customHeight="1" thickTop="1" thickBot="1" x14ac:dyDescent="0.3">
      <c r="A754" s="263" t="s">
        <v>2360</v>
      </c>
      <c r="B754" s="263" t="s">
        <v>2360</v>
      </c>
      <c r="C754" s="263" t="s">
        <v>2360</v>
      </c>
      <c r="D754" s="263" t="s">
        <v>2360</v>
      </c>
      <c r="E754" s="263" t="s">
        <v>2360</v>
      </c>
      <c r="F754" s="263" t="s">
        <v>2360</v>
      </c>
      <c r="G754" s="263" t="s">
        <v>2360</v>
      </c>
      <c r="H754" s="263" t="s">
        <v>2360</v>
      </c>
      <c r="I754" s="263" t="s">
        <v>2360</v>
      </c>
      <c r="J754" s="263" t="s">
        <v>2360</v>
      </c>
      <c r="K754" s="263" t="s">
        <v>2360</v>
      </c>
      <c r="L754" s="263" t="s">
        <v>2360</v>
      </c>
      <c r="M754" s="263" t="s">
        <v>2360</v>
      </c>
      <c r="N754" s="263" t="s">
        <v>2360</v>
      </c>
      <c r="O754" s="263" t="s">
        <v>2360</v>
      </c>
      <c r="P754" s="263" t="s">
        <v>2360</v>
      </c>
      <c r="Q754" s="64">
        <v>3</v>
      </c>
      <c r="R754" s="270"/>
      <c r="S754" s="270"/>
      <c r="T754" s="270"/>
      <c r="U754" s="270"/>
      <c r="V754" s="270"/>
      <c r="W754" s="270"/>
      <c r="X754" s="270"/>
      <c r="Y754" s="270"/>
      <c r="Z754" s="270"/>
      <c r="AA754" s="270"/>
      <c r="AB754" s="270"/>
      <c r="AC754" s="270"/>
      <c r="AD754" s="270"/>
      <c r="AE754" s="270"/>
      <c r="AF754" s="64">
        <v>3</v>
      </c>
      <c r="AG754" s="270"/>
      <c r="AH754" s="270"/>
      <c r="AI754" s="270"/>
      <c r="AJ754" s="270"/>
      <c r="AK754" s="270"/>
      <c r="AL754" s="270"/>
      <c r="AM754" s="270"/>
      <c r="AN754" s="270"/>
      <c r="AO754" s="270"/>
      <c r="AP754" s="270"/>
      <c r="AQ754" s="270"/>
      <c r="AR754" s="270"/>
      <c r="AS754" s="270"/>
      <c r="AT754" s="270"/>
    </row>
    <row r="755" spans="1:46" s="22" customFormat="1" ht="18" customHeight="1" thickTop="1" thickBot="1" x14ac:dyDescent="0.3">
      <c r="A755" s="263" t="s">
        <v>2361</v>
      </c>
      <c r="B755" s="263" t="s">
        <v>2361</v>
      </c>
      <c r="C755" s="263" t="s">
        <v>2361</v>
      </c>
      <c r="D755" s="263" t="s">
        <v>2361</v>
      </c>
      <c r="E755" s="263" t="s">
        <v>2361</v>
      </c>
      <c r="F755" s="263" t="s">
        <v>2361</v>
      </c>
      <c r="G755" s="263" t="s">
        <v>2361</v>
      </c>
      <c r="H755" s="263" t="s">
        <v>2361</v>
      </c>
      <c r="I755" s="263" t="s">
        <v>2361</v>
      </c>
      <c r="J755" s="263" t="s">
        <v>2361</v>
      </c>
      <c r="K755" s="263" t="s">
        <v>2361</v>
      </c>
      <c r="L755" s="263" t="s">
        <v>2361</v>
      </c>
      <c r="M755" s="263" t="s">
        <v>2361</v>
      </c>
      <c r="N755" s="263" t="s">
        <v>2361</v>
      </c>
      <c r="O755" s="263" t="s">
        <v>2361</v>
      </c>
      <c r="P755" s="263" t="s">
        <v>2361</v>
      </c>
      <c r="Q755" s="64">
        <v>3</v>
      </c>
      <c r="R755" s="263"/>
      <c r="S755" s="263"/>
      <c r="T755" s="263"/>
      <c r="U755" s="263"/>
      <c r="V755" s="263"/>
      <c r="W755" s="263"/>
      <c r="X755" s="263"/>
      <c r="Y755" s="263"/>
      <c r="Z755" s="263"/>
      <c r="AA755" s="263"/>
      <c r="AB755" s="263"/>
      <c r="AC755" s="263"/>
      <c r="AD755" s="263"/>
      <c r="AE755" s="263"/>
      <c r="AF755" s="64">
        <v>3</v>
      </c>
      <c r="AG755" s="263"/>
      <c r="AH755" s="263"/>
      <c r="AI755" s="263"/>
      <c r="AJ755" s="263"/>
      <c r="AK755" s="263"/>
      <c r="AL755" s="263"/>
      <c r="AM755" s="263"/>
      <c r="AN755" s="263"/>
      <c r="AO755" s="263"/>
      <c r="AP755" s="263"/>
      <c r="AQ755" s="263"/>
      <c r="AR755" s="263"/>
      <c r="AS755" s="263"/>
      <c r="AT755" s="263"/>
    </row>
    <row r="756" spans="1:46" s="22" customFormat="1" ht="45" customHeight="1" thickTop="1" thickBot="1" x14ac:dyDescent="0.3">
      <c r="A756" s="262" t="s">
        <v>2362</v>
      </c>
      <c r="B756" s="262" t="s">
        <v>2362</v>
      </c>
      <c r="C756" s="262" t="s">
        <v>2362</v>
      </c>
      <c r="D756" s="262" t="s">
        <v>2362</v>
      </c>
      <c r="E756" s="262" t="s">
        <v>2362</v>
      </c>
      <c r="F756" s="262" t="s">
        <v>2362</v>
      </c>
      <c r="G756" s="262" t="s">
        <v>2362</v>
      </c>
      <c r="H756" s="262" t="s">
        <v>2362</v>
      </c>
      <c r="I756" s="262" t="s">
        <v>2362</v>
      </c>
      <c r="J756" s="262" t="s">
        <v>2362</v>
      </c>
      <c r="K756" s="262" t="s">
        <v>2362</v>
      </c>
      <c r="L756" s="262" t="s">
        <v>2362</v>
      </c>
      <c r="M756" s="262" t="s">
        <v>2362</v>
      </c>
      <c r="N756" s="262" t="s">
        <v>2362</v>
      </c>
      <c r="O756" s="262" t="s">
        <v>2362</v>
      </c>
      <c r="P756" s="262" t="s">
        <v>2362</v>
      </c>
      <c r="Q756" s="64">
        <v>3</v>
      </c>
      <c r="R756" s="263"/>
      <c r="S756" s="263"/>
      <c r="T756" s="263"/>
      <c r="U756" s="263"/>
      <c r="V756" s="263"/>
      <c r="W756" s="263"/>
      <c r="X756" s="263"/>
      <c r="Y756" s="263"/>
      <c r="Z756" s="263"/>
      <c r="AA756" s="263"/>
      <c r="AB756" s="263"/>
      <c r="AC756" s="263"/>
      <c r="AD756" s="263"/>
      <c r="AE756" s="263"/>
      <c r="AF756" s="64">
        <v>3</v>
      </c>
      <c r="AG756" s="263"/>
      <c r="AH756" s="263"/>
      <c r="AI756" s="263"/>
      <c r="AJ756" s="263"/>
      <c r="AK756" s="263"/>
      <c r="AL756" s="263"/>
      <c r="AM756" s="263"/>
      <c r="AN756" s="263"/>
      <c r="AO756" s="263"/>
      <c r="AP756" s="263"/>
      <c r="AQ756" s="263"/>
      <c r="AR756" s="263"/>
      <c r="AS756" s="263"/>
      <c r="AT756" s="263"/>
    </row>
    <row r="757" spans="1:46" s="22" customFormat="1" ht="15.75" customHeight="1" thickTop="1" thickBot="1" x14ac:dyDescent="0.3">
      <c r="A757" s="262" t="s">
        <v>2363</v>
      </c>
      <c r="B757" s="262" t="s">
        <v>2363</v>
      </c>
      <c r="C757" s="262" t="s">
        <v>2363</v>
      </c>
      <c r="D757" s="262" t="s">
        <v>2363</v>
      </c>
      <c r="E757" s="262" t="s">
        <v>2363</v>
      </c>
      <c r="F757" s="262" t="s">
        <v>2363</v>
      </c>
      <c r="G757" s="262" t="s">
        <v>2363</v>
      </c>
      <c r="H757" s="262" t="s">
        <v>2363</v>
      </c>
      <c r="I757" s="262" t="s">
        <v>2363</v>
      </c>
      <c r="J757" s="262" t="s">
        <v>2363</v>
      </c>
      <c r="K757" s="262" t="s">
        <v>2363</v>
      </c>
      <c r="L757" s="262" t="s">
        <v>2363</v>
      </c>
      <c r="M757" s="262" t="s">
        <v>2363</v>
      </c>
      <c r="N757" s="262" t="s">
        <v>2363</v>
      </c>
      <c r="O757" s="262" t="s">
        <v>2363</v>
      </c>
      <c r="P757" s="262" t="s">
        <v>2363</v>
      </c>
      <c r="Q757" s="64">
        <v>3</v>
      </c>
      <c r="R757" s="263"/>
      <c r="S757" s="263"/>
      <c r="T757" s="263"/>
      <c r="U757" s="263"/>
      <c r="V757" s="263"/>
      <c r="W757" s="263"/>
      <c r="X757" s="263"/>
      <c r="Y757" s="263"/>
      <c r="Z757" s="263"/>
      <c r="AA757" s="263"/>
      <c r="AB757" s="263"/>
      <c r="AC757" s="263"/>
      <c r="AD757" s="263"/>
      <c r="AE757" s="263"/>
      <c r="AF757" s="64">
        <v>3</v>
      </c>
      <c r="AG757" s="263"/>
      <c r="AH757" s="263"/>
      <c r="AI757" s="263"/>
      <c r="AJ757" s="263"/>
      <c r="AK757" s="263"/>
      <c r="AL757" s="263"/>
      <c r="AM757" s="263"/>
      <c r="AN757" s="263"/>
      <c r="AO757" s="263"/>
      <c r="AP757" s="263"/>
      <c r="AQ757" s="263"/>
      <c r="AR757" s="263"/>
      <c r="AS757" s="263"/>
      <c r="AT757" s="263"/>
    </row>
    <row r="758" spans="1:46" s="22" customFormat="1" ht="45" customHeight="1" thickTop="1" thickBot="1" x14ac:dyDescent="0.3">
      <c r="A758" s="262" t="s">
        <v>2364</v>
      </c>
      <c r="B758" s="262" t="s">
        <v>2364</v>
      </c>
      <c r="C758" s="262" t="s">
        <v>2364</v>
      </c>
      <c r="D758" s="262" t="s">
        <v>2364</v>
      </c>
      <c r="E758" s="262" t="s">
        <v>2364</v>
      </c>
      <c r="F758" s="262" t="s">
        <v>2364</v>
      </c>
      <c r="G758" s="262" t="s">
        <v>2364</v>
      </c>
      <c r="H758" s="262" t="s">
        <v>2364</v>
      </c>
      <c r="I758" s="262" t="s">
        <v>2364</v>
      </c>
      <c r="J758" s="262" t="s">
        <v>2364</v>
      </c>
      <c r="K758" s="262" t="s">
        <v>2364</v>
      </c>
      <c r="L758" s="262" t="s">
        <v>2364</v>
      </c>
      <c r="M758" s="262" t="s">
        <v>2364</v>
      </c>
      <c r="N758" s="262" t="s">
        <v>2364</v>
      </c>
      <c r="O758" s="262" t="s">
        <v>2364</v>
      </c>
      <c r="P758" s="262" t="s">
        <v>2364</v>
      </c>
      <c r="Q758" s="64">
        <v>3</v>
      </c>
      <c r="R758" s="270"/>
      <c r="S758" s="270"/>
      <c r="T758" s="270"/>
      <c r="U758" s="270"/>
      <c r="V758" s="270"/>
      <c r="W758" s="270"/>
      <c r="X758" s="270"/>
      <c r="Y758" s="270"/>
      <c r="Z758" s="270"/>
      <c r="AA758" s="270"/>
      <c r="AB758" s="270"/>
      <c r="AC758" s="270"/>
      <c r="AD758" s="270"/>
      <c r="AE758" s="270"/>
      <c r="AF758" s="64">
        <v>3</v>
      </c>
      <c r="AG758" s="270"/>
      <c r="AH758" s="270"/>
      <c r="AI758" s="270"/>
      <c r="AJ758" s="270"/>
      <c r="AK758" s="270"/>
      <c r="AL758" s="270"/>
      <c r="AM758" s="270"/>
      <c r="AN758" s="270"/>
      <c r="AO758" s="270"/>
      <c r="AP758" s="270"/>
      <c r="AQ758" s="270"/>
      <c r="AR758" s="270"/>
      <c r="AS758" s="270"/>
      <c r="AT758" s="270"/>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1" t="s">
        <v>57</v>
      </c>
      <c r="B760" s="271"/>
      <c r="C760" s="271"/>
      <c r="D760" s="271"/>
      <c r="E760" s="271"/>
      <c r="F760" s="271"/>
      <c r="G760" s="271"/>
      <c r="H760" s="271"/>
      <c r="I760" s="271"/>
      <c r="J760" s="271"/>
      <c r="K760" s="271"/>
      <c r="L760" s="271"/>
      <c r="M760" s="271"/>
      <c r="N760" s="271"/>
      <c r="O760" s="271"/>
      <c r="P760" s="271"/>
      <c r="Q760" s="66" t="s">
        <v>48</v>
      </c>
      <c r="R760" s="272" t="s">
        <v>49</v>
      </c>
      <c r="S760" s="272"/>
      <c r="T760" s="272"/>
      <c r="U760" s="272"/>
      <c r="V760" s="272"/>
      <c r="W760" s="272"/>
      <c r="X760" s="272"/>
      <c r="Y760" s="272"/>
      <c r="Z760" s="272"/>
      <c r="AA760" s="272"/>
      <c r="AB760" s="272"/>
      <c r="AC760" s="272"/>
      <c r="AD760" s="272"/>
      <c r="AE760" s="272"/>
      <c r="AF760" s="67" t="s">
        <v>48</v>
      </c>
      <c r="AG760" s="273" t="s">
        <v>8</v>
      </c>
      <c r="AH760" s="273"/>
      <c r="AI760" s="273"/>
      <c r="AJ760" s="273"/>
      <c r="AK760" s="273"/>
      <c r="AL760" s="273"/>
      <c r="AM760" s="273"/>
      <c r="AN760" s="273"/>
      <c r="AO760" s="273"/>
      <c r="AP760" s="273"/>
      <c r="AQ760" s="273"/>
      <c r="AR760" s="273"/>
      <c r="AS760" s="273"/>
      <c r="AT760" s="273"/>
    </row>
    <row r="761" spans="1:46" s="22" customFormat="1" ht="45" customHeight="1" thickTop="1" thickBot="1" x14ac:dyDescent="0.3">
      <c r="A761" s="262" t="s">
        <v>1951</v>
      </c>
      <c r="B761" s="262" t="s">
        <v>984</v>
      </c>
      <c r="C761" s="262" t="s">
        <v>984</v>
      </c>
      <c r="D761" s="262" t="s">
        <v>984</v>
      </c>
      <c r="E761" s="262" t="s">
        <v>984</v>
      </c>
      <c r="F761" s="262" t="s">
        <v>984</v>
      </c>
      <c r="G761" s="262" t="s">
        <v>984</v>
      </c>
      <c r="H761" s="262" t="s">
        <v>984</v>
      </c>
      <c r="I761" s="262" t="s">
        <v>984</v>
      </c>
      <c r="J761" s="262" t="s">
        <v>984</v>
      </c>
      <c r="K761" s="262" t="s">
        <v>984</v>
      </c>
      <c r="L761" s="262" t="s">
        <v>984</v>
      </c>
      <c r="M761" s="262" t="s">
        <v>984</v>
      </c>
      <c r="N761" s="262" t="s">
        <v>984</v>
      </c>
      <c r="O761" s="262" t="s">
        <v>984</v>
      </c>
      <c r="P761" s="262" t="s">
        <v>984</v>
      </c>
      <c r="Q761" s="64">
        <v>2</v>
      </c>
      <c r="R761" s="263"/>
      <c r="S761" s="263"/>
      <c r="T761" s="263"/>
      <c r="U761" s="263"/>
      <c r="V761" s="263"/>
      <c r="W761" s="263"/>
      <c r="X761" s="263"/>
      <c r="Y761" s="263"/>
      <c r="Z761" s="263"/>
      <c r="AA761" s="263"/>
      <c r="AB761" s="263"/>
      <c r="AC761" s="263"/>
      <c r="AD761" s="263"/>
      <c r="AE761" s="263"/>
      <c r="AF761" s="64">
        <v>2</v>
      </c>
      <c r="AG761" s="263"/>
      <c r="AH761" s="263"/>
      <c r="AI761" s="263"/>
      <c r="AJ761" s="263"/>
      <c r="AK761" s="263"/>
      <c r="AL761" s="263"/>
      <c r="AM761" s="263"/>
      <c r="AN761" s="263"/>
      <c r="AO761" s="263"/>
      <c r="AP761" s="263"/>
      <c r="AQ761" s="263"/>
      <c r="AR761" s="263"/>
      <c r="AS761" s="263"/>
      <c r="AT761" s="263"/>
    </row>
    <row r="762" spans="1:46" s="22" customFormat="1" ht="45" customHeight="1" thickTop="1" thickBot="1" x14ac:dyDescent="0.3">
      <c r="A762" s="262" t="s">
        <v>1952</v>
      </c>
      <c r="B762" s="262" t="s">
        <v>985</v>
      </c>
      <c r="C762" s="262" t="s">
        <v>985</v>
      </c>
      <c r="D762" s="262" t="s">
        <v>985</v>
      </c>
      <c r="E762" s="262" t="s">
        <v>985</v>
      </c>
      <c r="F762" s="262" t="s">
        <v>985</v>
      </c>
      <c r="G762" s="262" t="s">
        <v>985</v>
      </c>
      <c r="H762" s="262" t="s">
        <v>985</v>
      </c>
      <c r="I762" s="262" t="s">
        <v>985</v>
      </c>
      <c r="J762" s="262" t="s">
        <v>985</v>
      </c>
      <c r="K762" s="262" t="s">
        <v>985</v>
      </c>
      <c r="L762" s="262" t="s">
        <v>985</v>
      </c>
      <c r="M762" s="262" t="s">
        <v>985</v>
      </c>
      <c r="N762" s="262" t="s">
        <v>985</v>
      </c>
      <c r="O762" s="262" t="s">
        <v>985</v>
      </c>
      <c r="P762" s="262" t="s">
        <v>985</v>
      </c>
      <c r="Q762" s="64">
        <v>2</v>
      </c>
      <c r="R762" s="270"/>
      <c r="S762" s="270"/>
      <c r="T762" s="270"/>
      <c r="U762" s="270"/>
      <c r="V762" s="270"/>
      <c r="W762" s="270"/>
      <c r="X762" s="270"/>
      <c r="Y762" s="270"/>
      <c r="Z762" s="270"/>
      <c r="AA762" s="270"/>
      <c r="AB762" s="270"/>
      <c r="AC762" s="270"/>
      <c r="AD762" s="270"/>
      <c r="AE762" s="270"/>
      <c r="AF762" s="64">
        <v>2</v>
      </c>
      <c r="AG762" s="270"/>
      <c r="AH762" s="270"/>
      <c r="AI762" s="270"/>
      <c r="AJ762" s="270"/>
      <c r="AK762" s="270"/>
      <c r="AL762" s="270"/>
      <c r="AM762" s="270"/>
      <c r="AN762" s="270"/>
      <c r="AO762" s="270"/>
      <c r="AP762" s="270"/>
      <c r="AQ762" s="270"/>
      <c r="AR762" s="270"/>
      <c r="AS762" s="270"/>
      <c r="AT762" s="270"/>
    </row>
    <row r="763" spans="1:46" s="22" customFormat="1" ht="45" customHeight="1" thickTop="1" thickBot="1" x14ac:dyDescent="0.3">
      <c r="A763" s="262" t="s">
        <v>1953</v>
      </c>
      <c r="B763" s="262" t="s">
        <v>986</v>
      </c>
      <c r="C763" s="262" t="s">
        <v>986</v>
      </c>
      <c r="D763" s="262" t="s">
        <v>986</v>
      </c>
      <c r="E763" s="262" t="s">
        <v>986</v>
      </c>
      <c r="F763" s="262" t="s">
        <v>986</v>
      </c>
      <c r="G763" s="262" t="s">
        <v>986</v>
      </c>
      <c r="H763" s="262" t="s">
        <v>986</v>
      </c>
      <c r="I763" s="262" t="s">
        <v>986</v>
      </c>
      <c r="J763" s="262" t="s">
        <v>986</v>
      </c>
      <c r="K763" s="262" t="s">
        <v>986</v>
      </c>
      <c r="L763" s="262" t="s">
        <v>986</v>
      </c>
      <c r="M763" s="262" t="s">
        <v>986</v>
      </c>
      <c r="N763" s="262" t="s">
        <v>986</v>
      </c>
      <c r="O763" s="262" t="s">
        <v>986</v>
      </c>
      <c r="P763" s="262" t="s">
        <v>986</v>
      </c>
      <c r="Q763" s="64">
        <v>2</v>
      </c>
      <c r="R763" s="263"/>
      <c r="S763" s="263"/>
      <c r="T763" s="263"/>
      <c r="U763" s="263"/>
      <c r="V763" s="263"/>
      <c r="W763" s="263"/>
      <c r="X763" s="263"/>
      <c r="Y763" s="263"/>
      <c r="Z763" s="263"/>
      <c r="AA763" s="263"/>
      <c r="AB763" s="263"/>
      <c r="AC763" s="263"/>
      <c r="AD763" s="263"/>
      <c r="AE763" s="263"/>
      <c r="AF763" s="64">
        <v>2</v>
      </c>
      <c r="AG763" s="263"/>
      <c r="AH763" s="263"/>
      <c r="AI763" s="263"/>
      <c r="AJ763" s="263"/>
      <c r="AK763" s="263"/>
      <c r="AL763" s="263"/>
      <c r="AM763" s="263"/>
      <c r="AN763" s="263"/>
      <c r="AO763" s="263"/>
      <c r="AP763" s="263"/>
      <c r="AQ763" s="263"/>
      <c r="AR763" s="263"/>
      <c r="AS763" s="263"/>
      <c r="AT763" s="263"/>
    </row>
    <row r="764" spans="1:46" s="22" customFormat="1" ht="45" customHeight="1" thickTop="1" thickBot="1" x14ac:dyDescent="0.3">
      <c r="A764" s="262" t="s">
        <v>1954</v>
      </c>
      <c r="B764" s="262" t="s">
        <v>987</v>
      </c>
      <c r="C764" s="262" t="s">
        <v>987</v>
      </c>
      <c r="D764" s="262" t="s">
        <v>987</v>
      </c>
      <c r="E764" s="262" t="s">
        <v>987</v>
      </c>
      <c r="F764" s="262" t="s">
        <v>987</v>
      </c>
      <c r="G764" s="262" t="s">
        <v>987</v>
      </c>
      <c r="H764" s="262" t="s">
        <v>987</v>
      </c>
      <c r="I764" s="262" t="s">
        <v>987</v>
      </c>
      <c r="J764" s="262" t="s">
        <v>987</v>
      </c>
      <c r="K764" s="262" t="s">
        <v>987</v>
      </c>
      <c r="L764" s="262" t="s">
        <v>987</v>
      </c>
      <c r="M764" s="262" t="s">
        <v>987</v>
      </c>
      <c r="N764" s="262" t="s">
        <v>987</v>
      </c>
      <c r="O764" s="262" t="s">
        <v>987</v>
      </c>
      <c r="P764" s="262" t="s">
        <v>987</v>
      </c>
      <c r="Q764" s="64">
        <v>2</v>
      </c>
      <c r="R764" s="263"/>
      <c r="S764" s="263"/>
      <c r="T764" s="263"/>
      <c r="U764" s="263"/>
      <c r="V764" s="263"/>
      <c r="W764" s="263"/>
      <c r="X764" s="263"/>
      <c r="Y764" s="263"/>
      <c r="Z764" s="263"/>
      <c r="AA764" s="263"/>
      <c r="AB764" s="263"/>
      <c r="AC764" s="263"/>
      <c r="AD764" s="263"/>
      <c r="AE764" s="263"/>
      <c r="AF764" s="64">
        <v>2</v>
      </c>
      <c r="AG764" s="263"/>
      <c r="AH764" s="263"/>
      <c r="AI764" s="263"/>
      <c r="AJ764" s="263"/>
      <c r="AK764" s="263"/>
      <c r="AL764" s="263"/>
      <c r="AM764" s="263"/>
      <c r="AN764" s="263"/>
      <c r="AO764" s="263"/>
      <c r="AP764" s="263"/>
      <c r="AQ764" s="263"/>
      <c r="AR764" s="263"/>
      <c r="AS764" s="263"/>
      <c r="AT764" s="263"/>
    </row>
    <row r="765" spans="1:46" s="22" customFormat="1" ht="45" customHeight="1" thickTop="1" thickBot="1" x14ac:dyDescent="0.3">
      <c r="A765" s="262" t="s">
        <v>2365</v>
      </c>
      <c r="B765" s="262" t="s">
        <v>2329</v>
      </c>
      <c r="C765" s="262" t="s">
        <v>2329</v>
      </c>
      <c r="D765" s="262" t="s">
        <v>2329</v>
      </c>
      <c r="E765" s="262" t="s">
        <v>2329</v>
      </c>
      <c r="F765" s="262" t="s">
        <v>2329</v>
      </c>
      <c r="G765" s="262" t="s">
        <v>2329</v>
      </c>
      <c r="H765" s="262" t="s">
        <v>2329</v>
      </c>
      <c r="I765" s="262" t="s">
        <v>2329</v>
      </c>
      <c r="J765" s="262" t="s">
        <v>2329</v>
      </c>
      <c r="K765" s="262" t="s">
        <v>2329</v>
      </c>
      <c r="L765" s="262" t="s">
        <v>2329</v>
      </c>
      <c r="M765" s="262" t="s">
        <v>2329</v>
      </c>
      <c r="N765" s="262" t="s">
        <v>2329</v>
      </c>
      <c r="O765" s="262" t="s">
        <v>2329</v>
      </c>
      <c r="P765" s="262" t="s">
        <v>2329</v>
      </c>
      <c r="Q765" s="64">
        <v>2</v>
      </c>
      <c r="R765" s="263"/>
      <c r="S765" s="263"/>
      <c r="T765" s="263"/>
      <c r="U765" s="263"/>
      <c r="V765" s="263"/>
      <c r="W765" s="263"/>
      <c r="X765" s="263"/>
      <c r="Y765" s="263"/>
      <c r="Z765" s="263"/>
      <c r="AA765" s="263"/>
      <c r="AB765" s="263"/>
      <c r="AC765" s="263"/>
      <c r="AD765" s="263"/>
      <c r="AE765" s="263"/>
      <c r="AF765" s="64">
        <v>2</v>
      </c>
      <c r="AG765" s="263"/>
      <c r="AH765" s="263"/>
      <c r="AI765" s="263"/>
      <c r="AJ765" s="263"/>
      <c r="AK765" s="263"/>
      <c r="AL765" s="263"/>
      <c r="AM765" s="263"/>
      <c r="AN765" s="263"/>
      <c r="AO765" s="263"/>
      <c r="AP765" s="263"/>
      <c r="AQ765" s="263"/>
      <c r="AR765" s="263"/>
      <c r="AS765" s="263"/>
      <c r="AT765" s="26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5" t="s">
        <v>2366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66" t="s">
        <v>45</v>
      </c>
      <c r="AH768" s="266"/>
      <c r="AI768" s="266"/>
      <c r="AJ768" s="266"/>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46</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7" t="s">
        <v>2343</v>
      </c>
      <c r="B772" s="267"/>
      <c r="C772" s="267"/>
      <c r="D772" s="267"/>
      <c r="E772" s="267"/>
      <c r="F772" s="267"/>
      <c r="G772" s="267"/>
      <c r="H772" s="267"/>
      <c r="I772" s="267"/>
      <c r="J772" s="267"/>
      <c r="K772" s="267"/>
      <c r="L772" s="267"/>
      <c r="M772" s="267"/>
      <c r="N772" s="267"/>
      <c r="O772" s="267"/>
      <c r="P772" s="267"/>
      <c r="Q772" s="61"/>
      <c r="R772" s="56"/>
      <c r="S772" s="56"/>
      <c r="T772" s="56"/>
      <c r="U772" s="56"/>
      <c r="V772" s="268"/>
      <c r="W772" s="268"/>
      <c r="X772" s="268"/>
      <c r="Y772" s="268"/>
      <c r="Z772" s="268"/>
      <c r="AA772" s="268"/>
      <c r="AB772" s="268"/>
      <c r="AC772" s="268"/>
      <c r="AD772" s="268"/>
      <c r="AE772" s="268"/>
      <c r="AF772" s="61"/>
      <c r="AG772" s="56"/>
      <c r="AH772" s="56"/>
      <c r="AI772" s="56"/>
      <c r="AJ772" s="56"/>
      <c r="AK772" s="268"/>
      <c r="AL772" s="268"/>
      <c r="AM772" s="268"/>
      <c r="AN772" s="268"/>
      <c r="AO772" s="268"/>
      <c r="AP772" s="268"/>
      <c r="AQ772" s="268"/>
      <c r="AR772" s="268"/>
      <c r="AS772" s="268"/>
      <c r="AT772" s="268"/>
    </row>
    <row r="773" spans="1:46" s="22" customFormat="1" ht="45" customHeight="1" thickTop="1" thickBot="1" x14ac:dyDescent="0.3">
      <c r="A773" s="259" t="s">
        <v>25</v>
      </c>
      <c r="B773" s="259"/>
      <c r="C773" s="259"/>
      <c r="D773" s="259"/>
      <c r="E773" s="259"/>
      <c r="F773" s="259"/>
      <c r="G773" s="259"/>
      <c r="H773" s="259"/>
      <c r="I773" s="259"/>
      <c r="J773" s="259"/>
      <c r="K773" s="259"/>
      <c r="L773" s="259"/>
      <c r="M773" s="259"/>
      <c r="N773" s="259"/>
      <c r="O773" s="259"/>
      <c r="P773" s="259"/>
      <c r="Q773" s="62" t="s">
        <v>48</v>
      </c>
      <c r="R773" s="260" t="s">
        <v>49</v>
      </c>
      <c r="S773" s="260"/>
      <c r="T773" s="260"/>
      <c r="U773" s="260"/>
      <c r="V773" s="260"/>
      <c r="W773" s="260"/>
      <c r="X773" s="260"/>
      <c r="Y773" s="260"/>
      <c r="Z773" s="260"/>
      <c r="AA773" s="260"/>
      <c r="AB773" s="260"/>
      <c r="AC773" s="260"/>
      <c r="AD773" s="260"/>
      <c r="AE773" s="260"/>
      <c r="AF773" s="63" t="s">
        <v>48</v>
      </c>
      <c r="AG773" s="261" t="s">
        <v>8</v>
      </c>
      <c r="AH773" s="261"/>
      <c r="AI773" s="261"/>
      <c r="AJ773" s="261"/>
      <c r="AK773" s="261"/>
      <c r="AL773" s="261"/>
      <c r="AM773" s="261"/>
      <c r="AN773" s="261"/>
      <c r="AO773" s="261"/>
      <c r="AP773" s="261"/>
      <c r="AQ773" s="261"/>
      <c r="AR773" s="261"/>
      <c r="AS773" s="261"/>
      <c r="AT773" s="261"/>
    </row>
    <row r="774" spans="1:46" s="22" customFormat="1" ht="45" customHeight="1" thickTop="1" thickBot="1" x14ac:dyDescent="0.3">
      <c r="A774" s="262" t="s">
        <v>2367</v>
      </c>
      <c r="B774" s="262"/>
      <c r="C774" s="262"/>
      <c r="D774" s="262"/>
      <c r="E774" s="262"/>
      <c r="F774" s="262"/>
      <c r="G774" s="262"/>
      <c r="H774" s="262"/>
      <c r="I774" s="262"/>
      <c r="J774" s="262"/>
      <c r="K774" s="262"/>
      <c r="L774" s="262"/>
      <c r="M774" s="262"/>
      <c r="N774" s="262"/>
      <c r="O774" s="262"/>
      <c r="P774" s="262"/>
      <c r="Q774" s="64">
        <v>2</v>
      </c>
      <c r="R774" s="263"/>
      <c r="S774" s="263"/>
      <c r="T774" s="263"/>
      <c r="U774" s="263"/>
      <c r="V774" s="263"/>
      <c r="W774" s="263"/>
      <c r="X774" s="263"/>
      <c r="Y774" s="263"/>
      <c r="Z774" s="263"/>
      <c r="AA774" s="263"/>
      <c r="AB774" s="263"/>
      <c r="AC774" s="263"/>
      <c r="AD774" s="263"/>
      <c r="AE774" s="263"/>
      <c r="AF774" s="64">
        <v>2</v>
      </c>
      <c r="AG774" s="263"/>
      <c r="AH774" s="263"/>
      <c r="AI774" s="263"/>
      <c r="AJ774" s="263"/>
      <c r="AK774" s="263"/>
      <c r="AL774" s="263"/>
      <c r="AM774" s="263"/>
      <c r="AN774" s="263"/>
      <c r="AO774" s="263"/>
      <c r="AP774" s="263"/>
      <c r="AQ774" s="263"/>
      <c r="AR774" s="263"/>
      <c r="AS774" s="263"/>
      <c r="AT774" s="263"/>
    </row>
    <row r="775" spans="1:46" s="22" customFormat="1" ht="45" customHeight="1" thickTop="1" thickBot="1" x14ac:dyDescent="0.3">
      <c r="A775" s="262" t="s">
        <v>2368</v>
      </c>
      <c r="B775" s="262"/>
      <c r="C775" s="262"/>
      <c r="D775" s="262"/>
      <c r="E775" s="262"/>
      <c r="F775" s="262"/>
      <c r="G775" s="262"/>
      <c r="H775" s="262"/>
      <c r="I775" s="262"/>
      <c r="J775" s="262"/>
      <c r="K775" s="262"/>
      <c r="L775" s="262"/>
      <c r="M775" s="262"/>
      <c r="N775" s="262"/>
      <c r="O775" s="262"/>
      <c r="P775" s="262"/>
      <c r="Q775" s="64">
        <v>2</v>
      </c>
      <c r="R775" s="270"/>
      <c r="S775" s="270"/>
      <c r="T775" s="270"/>
      <c r="U775" s="270"/>
      <c r="V775" s="270"/>
      <c r="W775" s="270"/>
      <c r="X775" s="270"/>
      <c r="Y775" s="270"/>
      <c r="Z775" s="270"/>
      <c r="AA775" s="270"/>
      <c r="AB775" s="270"/>
      <c r="AC775" s="270"/>
      <c r="AD775" s="270"/>
      <c r="AE775" s="270"/>
      <c r="AF775" s="64">
        <v>2</v>
      </c>
      <c r="AG775" s="270"/>
      <c r="AH775" s="270"/>
      <c r="AI775" s="270"/>
      <c r="AJ775" s="270"/>
      <c r="AK775" s="270"/>
      <c r="AL775" s="270"/>
      <c r="AM775" s="270"/>
      <c r="AN775" s="270"/>
      <c r="AO775" s="270"/>
      <c r="AP775" s="270"/>
      <c r="AQ775" s="270"/>
      <c r="AR775" s="270"/>
      <c r="AS775" s="270"/>
      <c r="AT775" s="270"/>
    </row>
    <row r="776" spans="1:46" s="22" customFormat="1" ht="45" customHeight="1" thickTop="1" thickBot="1" x14ac:dyDescent="0.3">
      <c r="A776" s="262" t="s">
        <v>2369</v>
      </c>
      <c r="B776" s="262"/>
      <c r="C776" s="262"/>
      <c r="D776" s="262"/>
      <c r="E776" s="262"/>
      <c r="F776" s="262"/>
      <c r="G776" s="262"/>
      <c r="H776" s="262"/>
      <c r="I776" s="262"/>
      <c r="J776" s="262"/>
      <c r="K776" s="262"/>
      <c r="L776" s="262"/>
      <c r="M776" s="262"/>
      <c r="N776" s="262"/>
      <c r="O776" s="262"/>
      <c r="P776" s="262"/>
      <c r="Q776" s="64">
        <v>3</v>
      </c>
      <c r="R776" s="270"/>
      <c r="S776" s="270"/>
      <c r="T776" s="270"/>
      <c r="U776" s="270"/>
      <c r="V776" s="270"/>
      <c r="W776" s="270"/>
      <c r="X776" s="270"/>
      <c r="Y776" s="270"/>
      <c r="Z776" s="270"/>
      <c r="AA776" s="270"/>
      <c r="AB776" s="270"/>
      <c r="AC776" s="270"/>
      <c r="AD776" s="270"/>
      <c r="AE776" s="270"/>
      <c r="AF776" s="64">
        <v>3</v>
      </c>
      <c r="AG776" s="270"/>
      <c r="AH776" s="270"/>
      <c r="AI776" s="270"/>
      <c r="AJ776" s="270"/>
      <c r="AK776" s="270"/>
      <c r="AL776" s="270"/>
      <c r="AM776" s="270"/>
      <c r="AN776" s="270"/>
      <c r="AO776" s="270"/>
      <c r="AP776" s="270"/>
      <c r="AQ776" s="270"/>
      <c r="AR776" s="270"/>
      <c r="AS776" s="270"/>
      <c r="AT776" s="270"/>
    </row>
    <row r="777" spans="1:46" s="22" customFormat="1" ht="45" customHeight="1" thickTop="1" thickBot="1" x14ac:dyDescent="0.3">
      <c r="A777" s="262" t="s">
        <v>2193</v>
      </c>
      <c r="B777" s="262" t="s">
        <v>2193</v>
      </c>
      <c r="C777" s="262" t="s">
        <v>2193</v>
      </c>
      <c r="D777" s="262" t="s">
        <v>2193</v>
      </c>
      <c r="E777" s="262" t="s">
        <v>2193</v>
      </c>
      <c r="F777" s="262" t="s">
        <v>2193</v>
      </c>
      <c r="G777" s="262" t="s">
        <v>2193</v>
      </c>
      <c r="H777" s="262" t="s">
        <v>2193</v>
      </c>
      <c r="I777" s="262" t="s">
        <v>2193</v>
      </c>
      <c r="J777" s="262" t="s">
        <v>2193</v>
      </c>
      <c r="K777" s="262" t="s">
        <v>2193</v>
      </c>
      <c r="L777" s="262" t="s">
        <v>2193</v>
      </c>
      <c r="M777" s="262" t="s">
        <v>2193</v>
      </c>
      <c r="N777" s="262" t="s">
        <v>2193</v>
      </c>
      <c r="O777" s="262" t="s">
        <v>2193</v>
      </c>
      <c r="P777" s="262" t="s">
        <v>2193</v>
      </c>
      <c r="Q777" s="64">
        <v>3</v>
      </c>
      <c r="R777" s="270"/>
      <c r="S777" s="270"/>
      <c r="T777" s="270"/>
      <c r="U777" s="270"/>
      <c r="V777" s="270"/>
      <c r="W777" s="270"/>
      <c r="X777" s="270"/>
      <c r="Y777" s="270"/>
      <c r="Z777" s="270"/>
      <c r="AA777" s="270"/>
      <c r="AB777" s="270"/>
      <c r="AC777" s="270"/>
      <c r="AD777" s="270"/>
      <c r="AE777" s="270"/>
      <c r="AF777" s="64">
        <v>3</v>
      </c>
      <c r="AG777" s="270"/>
      <c r="AH777" s="270"/>
      <c r="AI777" s="270"/>
      <c r="AJ777" s="270"/>
      <c r="AK777" s="270"/>
      <c r="AL777" s="270"/>
      <c r="AM777" s="270"/>
      <c r="AN777" s="270"/>
      <c r="AO777" s="270"/>
      <c r="AP777" s="270"/>
      <c r="AQ777" s="270"/>
      <c r="AR777" s="270"/>
      <c r="AS777" s="270"/>
      <c r="AT777" s="270"/>
    </row>
    <row r="778" spans="1:46" s="22" customFormat="1" ht="45" customHeight="1" thickTop="1" thickBot="1" x14ac:dyDescent="0.3">
      <c r="A778" s="263" t="s">
        <v>2370</v>
      </c>
      <c r="B778" s="263" t="s">
        <v>2370</v>
      </c>
      <c r="C778" s="263" t="s">
        <v>2370</v>
      </c>
      <c r="D778" s="263" t="s">
        <v>2370</v>
      </c>
      <c r="E778" s="263" t="s">
        <v>2370</v>
      </c>
      <c r="F778" s="263" t="s">
        <v>2370</v>
      </c>
      <c r="G778" s="263" t="s">
        <v>2370</v>
      </c>
      <c r="H778" s="263" t="s">
        <v>2370</v>
      </c>
      <c r="I778" s="263" t="s">
        <v>2370</v>
      </c>
      <c r="J778" s="263" t="s">
        <v>2370</v>
      </c>
      <c r="K778" s="263" t="s">
        <v>2370</v>
      </c>
      <c r="L778" s="263" t="s">
        <v>2370</v>
      </c>
      <c r="M778" s="263" t="s">
        <v>2370</v>
      </c>
      <c r="N778" s="263" t="s">
        <v>2370</v>
      </c>
      <c r="O778" s="263" t="s">
        <v>2370</v>
      </c>
      <c r="P778" s="263" t="s">
        <v>2370</v>
      </c>
      <c r="Q778" s="64">
        <v>3</v>
      </c>
      <c r="R778" s="270"/>
      <c r="S778" s="270"/>
      <c r="T778" s="270"/>
      <c r="U778" s="270"/>
      <c r="V778" s="270"/>
      <c r="W778" s="270"/>
      <c r="X778" s="270"/>
      <c r="Y778" s="270"/>
      <c r="Z778" s="270"/>
      <c r="AA778" s="270"/>
      <c r="AB778" s="270"/>
      <c r="AC778" s="270"/>
      <c r="AD778" s="270"/>
      <c r="AE778" s="270"/>
      <c r="AF778" s="64">
        <v>3</v>
      </c>
      <c r="AG778" s="270"/>
      <c r="AH778" s="270"/>
      <c r="AI778" s="270"/>
      <c r="AJ778" s="270"/>
      <c r="AK778" s="270"/>
      <c r="AL778" s="270"/>
      <c r="AM778" s="270"/>
      <c r="AN778" s="270"/>
      <c r="AO778" s="270"/>
      <c r="AP778" s="270"/>
      <c r="AQ778" s="270"/>
      <c r="AR778" s="270"/>
      <c r="AS778" s="270"/>
      <c r="AT778" s="270"/>
    </row>
    <row r="779" spans="1:46" s="22" customFormat="1" ht="45" customHeight="1" thickTop="1" thickBot="1" x14ac:dyDescent="0.3">
      <c r="A779" s="263" t="s">
        <v>2371</v>
      </c>
      <c r="B779" s="263" t="s">
        <v>2371</v>
      </c>
      <c r="C779" s="263" t="s">
        <v>2371</v>
      </c>
      <c r="D779" s="263" t="s">
        <v>2371</v>
      </c>
      <c r="E779" s="263" t="s">
        <v>2371</v>
      </c>
      <c r="F779" s="263" t="s">
        <v>2371</v>
      </c>
      <c r="G779" s="263" t="s">
        <v>2371</v>
      </c>
      <c r="H779" s="263" t="s">
        <v>2371</v>
      </c>
      <c r="I779" s="263" t="s">
        <v>2371</v>
      </c>
      <c r="J779" s="263" t="s">
        <v>2371</v>
      </c>
      <c r="K779" s="263" t="s">
        <v>2371</v>
      </c>
      <c r="L779" s="263" t="s">
        <v>2371</v>
      </c>
      <c r="M779" s="263" t="s">
        <v>2371</v>
      </c>
      <c r="N779" s="263" t="s">
        <v>2371</v>
      </c>
      <c r="O779" s="263" t="s">
        <v>2371</v>
      </c>
      <c r="P779" s="263" t="s">
        <v>2371</v>
      </c>
      <c r="Q779" s="64">
        <v>3</v>
      </c>
      <c r="R779" s="263"/>
      <c r="S779" s="263"/>
      <c r="T779" s="263"/>
      <c r="U779" s="263"/>
      <c r="V779" s="263"/>
      <c r="W779" s="263"/>
      <c r="X779" s="263"/>
      <c r="Y779" s="263"/>
      <c r="Z779" s="263"/>
      <c r="AA779" s="263"/>
      <c r="AB779" s="263"/>
      <c r="AC779" s="263"/>
      <c r="AD779" s="263"/>
      <c r="AE779" s="263"/>
      <c r="AF779" s="64">
        <v>3</v>
      </c>
      <c r="AG779" s="263"/>
      <c r="AH779" s="263"/>
      <c r="AI779" s="263"/>
      <c r="AJ779" s="263"/>
      <c r="AK779" s="263"/>
      <c r="AL779" s="263"/>
      <c r="AM779" s="263"/>
      <c r="AN779" s="263"/>
      <c r="AO779" s="263"/>
      <c r="AP779" s="263"/>
      <c r="AQ779" s="263"/>
      <c r="AR779" s="263"/>
      <c r="AS779" s="263"/>
      <c r="AT779" s="263"/>
    </row>
    <row r="780" spans="1:46" s="22" customFormat="1" ht="45" customHeight="1" thickTop="1" thickBot="1" x14ac:dyDescent="0.3">
      <c r="A780" s="262" t="s">
        <v>2372</v>
      </c>
      <c r="B780" s="262" t="s">
        <v>2372</v>
      </c>
      <c r="C780" s="262" t="s">
        <v>2372</v>
      </c>
      <c r="D780" s="262" t="s">
        <v>2372</v>
      </c>
      <c r="E780" s="262" t="s">
        <v>2372</v>
      </c>
      <c r="F780" s="262" t="s">
        <v>2372</v>
      </c>
      <c r="G780" s="262" t="s">
        <v>2372</v>
      </c>
      <c r="H780" s="262" t="s">
        <v>2372</v>
      </c>
      <c r="I780" s="262" t="s">
        <v>2372</v>
      </c>
      <c r="J780" s="262" t="s">
        <v>2372</v>
      </c>
      <c r="K780" s="262" t="s">
        <v>2372</v>
      </c>
      <c r="L780" s="262" t="s">
        <v>2372</v>
      </c>
      <c r="M780" s="262" t="s">
        <v>2372</v>
      </c>
      <c r="N780" s="262" t="s">
        <v>2372</v>
      </c>
      <c r="O780" s="262" t="s">
        <v>2372</v>
      </c>
      <c r="P780" s="262" t="s">
        <v>2372</v>
      </c>
      <c r="Q780" s="64">
        <v>3</v>
      </c>
      <c r="R780" s="263"/>
      <c r="S780" s="263"/>
      <c r="T780" s="263"/>
      <c r="U780" s="263"/>
      <c r="V780" s="263"/>
      <c r="W780" s="263"/>
      <c r="X780" s="263"/>
      <c r="Y780" s="263"/>
      <c r="Z780" s="263"/>
      <c r="AA780" s="263"/>
      <c r="AB780" s="263"/>
      <c r="AC780" s="263"/>
      <c r="AD780" s="263"/>
      <c r="AE780" s="263"/>
      <c r="AF780" s="64">
        <v>3</v>
      </c>
      <c r="AG780" s="263"/>
      <c r="AH780" s="263"/>
      <c r="AI780" s="263"/>
      <c r="AJ780" s="263"/>
      <c r="AK780" s="263"/>
      <c r="AL780" s="263"/>
      <c r="AM780" s="263"/>
      <c r="AN780" s="263"/>
      <c r="AO780" s="263"/>
      <c r="AP780" s="263"/>
      <c r="AQ780" s="263"/>
      <c r="AR780" s="263"/>
      <c r="AS780" s="263"/>
      <c r="AT780" s="263"/>
    </row>
    <row r="781" spans="1:46" s="22" customFormat="1" ht="45" customHeight="1" thickTop="1" thickBot="1" x14ac:dyDescent="0.3">
      <c r="A781" s="262" t="s">
        <v>2373</v>
      </c>
      <c r="B781" s="262" t="s">
        <v>2373</v>
      </c>
      <c r="C781" s="262" t="s">
        <v>2373</v>
      </c>
      <c r="D781" s="262" t="s">
        <v>2373</v>
      </c>
      <c r="E781" s="262" t="s">
        <v>2373</v>
      </c>
      <c r="F781" s="262" t="s">
        <v>2373</v>
      </c>
      <c r="G781" s="262" t="s">
        <v>2373</v>
      </c>
      <c r="H781" s="262" t="s">
        <v>2373</v>
      </c>
      <c r="I781" s="262" t="s">
        <v>2373</v>
      </c>
      <c r="J781" s="262" t="s">
        <v>2373</v>
      </c>
      <c r="K781" s="262" t="s">
        <v>2373</v>
      </c>
      <c r="L781" s="262" t="s">
        <v>2373</v>
      </c>
      <c r="M781" s="262" t="s">
        <v>2373</v>
      </c>
      <c r="N781" s="262" t="s">
        <v>2373</v>
      </c>
      <c r="O781" s="262" t="s">
        <v>2373</v>
      </c>
      <c r="P781" s="262" t="s">
        <v>2373</v>
      </c>
      <c r="Q781" s="64">
        <v>3</v>
      </c>
      <c r="R781" s="263"/>
      <c r="S781" s="263"/>
      <c r="T781" s="263"/>
      <c r="U781" s="263"/>
      <c r="V781" s="263"/>
      <c r="W781" s="263"/>
      <c r="X781" s="263"/>
      <c r="Y781" s="263"/>
      <c r="Z781" s="263"/>
      <c r="AA781" s="263"/>
      <c r="AB781" s="263"/>
      <c r="AC781" s="263"/>
      <c r="AD781" s="263"/>
      <c r="AE781" s="263"/>
      <c r="AF781" s="64">
        <v>3</v>
      </c>
      <c r="AG781" s="263"/>
      <c r="AH781" s="263"/>
      <c r="AI781" s="263"/>
      <c r="AJ781" s="263"/>
      <c r="AK781" s="263"/>
      <c r="AL781" s="263"/>
      <c r="AM781" s="263"/>
      <c r="AN781" s="263"/>
      <c r="AO781" s="263"/>
      <c r="AP781" s="263"/>
      <c r="AQ781" s="263"/>
      <c r="AR781" s="263"/>
      <c r="AS781" s="263"/>
      <c r="AT781" s="263"/>
    </row>
    <row r="782" spans="1:46" s="22" customFormat="1" ht="18" customHeight="1" thickTop="1" thickBot="1" x14ac:dyDescent="0.3">
      <c r="A782" s="262" t="s">
        <v>2374</v>
      </c>
      <c r="B782" s="262" t="s">
        <v>2374</v>
      </c>
      <c r="C782" s="262" t="s">
        <v>2374</v>
      </c>
      <c r="D782" s="262" t="s">
        <v>2374</v>
      </c>
      <c r="E782" s="262" t="s">
        <v>2374</v>
      </c>
      <c r="F782" s="262" t="s">
        <v>2374</v>
      </c>
      <c r="G782" s="262" t="s">
        <v>2374</v>
      </c>
      <c r="H782" s="262" t="s">
        <v>2374</v>
      </c>
      <c r="I782" s="262" t="s">
        <v>2374</v>
      </c>
      <c r="J782" s="262" t="s">
        <v>2374</v>
      </c>
      <c r="K782" s="262" t="s">
        <v>2374</v>
      </c>
      <c r="L782" s="262" t="s">
        <v>2374</v>
      </c>
      <c r="M782" s="262" t="s">
        <v>2374</v>
      </c>
      <c r="N782" s="262" t="s">
        <v>2374</v>
      </c>
      <c r="O782" s="262" t="s">
        <v>2374</v>
      </c>
      <c r="P782" s="262" t="s">
        <v>2374</v>
      </c>
      <c r="Q782" s="64">
        <v>3</v>
      </c>
      <c r="R782" s="270"/>
      <c r="S782" s="270"/>
      <c r="T782" s="270"/>
      <c r="U782" s="270"/>
      <c r="V782" s="270"/>
      <c r="W782" s="270"/>
      <c r="X782" s="270"/>
      <c r="Y782" s="270"/>
      <c r="Z782" s="270"/>
      <c r="AA782" s="270"/>
      <c r="AB782" s="270"/>
      <c r="AC782" s="270"/>
      <c r="AD782" s="270"/>
      <c r="AE782" s="270"/>
      <c r="AF782" s="64">
        <v>3</v>
      </c>
      <c r="AG782" s="270"/>
      <c r="AH782" s="270"/>
      <c r="AI782" s="270"/>
      <c r="AJ782" s="270"/>
      <c r="AK782" s="270"/>
      <c r="AL782" s="270"/>
      <c r="AM782" s="270"/>
      <c r="AN782" s="270"/>
      <c r="AO782" s="270"/>
      <c r="AP782" s="270"/>
      <c r="AQ782" s="270"/>
      <c r="AR782" s="270"/>
      <c r="AS782" s="270"/>
      <c r="AT782" s="270"/>
    </row>
    <row r="783" spans="1:46" s="22" customFormat="1" ht="18" customHeight="1" thickTop="1" thickBot="1" x14ac:dyDescent="0.3">
      <c r="A783" s="262" t="s">
        <v>2375</v>
      </c>
      <c r="B783" s="262" t="s">
        <v>2375</v>
      </c>
      <c r="C783" s="262" t="s">
        <v>2375</v>
      </c>
      <c r="D783" s="262" t="s">
        <v>2375</v>
      </c>
      <c r="E783" s="262" t="s">
        <v>2375</v>
      </c>
      <c r="F783" s="262" t="s">
        <v>2375</v>
      </c>
      <c r="G783" s="262" t="s">
        <v>2375</v>
      </c>
      <c r="H783" s="262" t="s">
        <v>2375</v>
      </c>
      <c r="I783" s="262" t="s">
        <v>2375</v>
      </c>
      <c r="J783" s="262" t="s">
        <v>2375</v>
      </c>
      <c r="K783" s="262" t="s">
        <v>2375</v>
      </c>
      <c r="L783" s="262" t="s">
        <v>2375</v>
      </c>
      <c r="M783" s="262" t="s">
        <v>2375</v>
      </c>
      <c r="N783" s="262" t="s">
        <v>2375</v>
      </c>
      <c r="O783" s="262" t="s">
        <v>2375</v>
      </c>
      <c r="P783" s="262" t="s">
        <v>2375</v>
      </c>
      <c r="Q783" s="64">
        <v>3</v>
      </c>
      <c r="R783" s="270"/>
      <c r="S783" s="270"/>
      <c r="T783" s="270"/>
      <c r="U783" s="270"/>
      <c r="V783" s="270"/>
      <c r="W783" s="270"/>
      <c r="X783" s="270"/>
      <c r="Y783" s="270"/>
      <c r="Z783" s="270"/>
      <c r="AA783" s="270"/>
      <c r="AB783" s="270"/>
      <c r="AC783" s="270"/>
      <c r="AD783" s="270"/>
      <c r="AE783" s="270"/>
      <c r="AF783" s="64">
        <v>3</v>
      </c>
      <c r="AG783" s="270"/>
      <c r="AH783" s="270"/>
      <c r="AI783" s="270"/>
      <c r="AJ783" s="270"/>
      <c r="AK783" s="270"/>
      <c r="AL783" s="270"/>
      <c r="AM783" s="270"/>
      <c r="AN783" s="270"/>
      <c r="AO783" s="270"/>
      <c r="AP783" s="270"/>
      <c r="AQ783" s="270"/>
      <c r="AR783" s="270"/>
      <c r="AS783" s="270"/>
      <c r="AT783" s="270"/>
    </row>
    <row r="784" spans="1:46" s="22" customFormat="1" ht="45" customHeight="1" thickTop="1" thickBot="1" x14ac:dyDescent="0.3">
      <c r="A784" s="262" t="s">
        <v>2376</v>
      </c>
      <c r="B784" s="262" t="s">
        <v>2376</v>
      </c>
      <c r="C784" s="262" t="s">
        <v>2376</v>
      </c>
      <c r="D784" s="262" t="s">
        <v>2376</v>
      </c>
      <c r="E784" s="262" t="s">
        <v>2376</v>
      </c>
      <c r="F784" s="262" t="s">
        <v>2376</v>
      </c>
      <c r="G784" s="262" t="s">
        <v>2376</v>
      </c>
      <c r="H784" s="262" t="s">
        <v>2376</v>
      </c>
      <c r="I784" s="262" t="s">
        <v>2376</v>
      </c>
      <c r="J784" s="262" t="s">
        <v>2376</v>
      </c>
      <c r="K784" s="262" t="s">
        <v>2376</v>
      </c>
      <c r="L784" s="262" t="s">
        <v>2376</v>
      </c>
      <c r="M784" s="262" t="s">
        <v>2376</v>
      </c>
      <c r="N784" s="262" t="s">
        <v>2376</v>
      </c>
      <c r="O784" s="262" t="s">
        <v>2376</v>
      </c>
      <c r="P784" s="262" t="s">
        <v>2376</v>
      </c>
      <c r="Q784" s="64">
        <v>3</v>
      </c>
      <c r="R784" s="270"/>
      <c r="S784" s="270"/>
      <c r="T784" s="270"/>
      <c r="U784" s="270"/>
      <c r="V784" s="270"/>
      <c r="W784" s="270"/>
      <c r="X784" s="270"/>
      <c r="Y784" s="270"/>
      <c r="Z784" s="270"/>
      <c r="AA784" s="270"/>
      <c r="AB784" s="270"/>
      <c r="AC784" s="270"/>
      <c r="AD784" s="270"/>
      <c r="AE784" s="270"/>
      <c r="AF784" s="64">
        <v>3</v>
      </c>
      <c r="AG784" s="270"/>
      <c r="AH784" s="270"/>
      <c r="AI784" s="270"/>
      <c r="AJ784" s="270"/>
      <c r="AK784" s="270"/>
      <c r="AL784" s="270"/>
      <c r="AM784" s="270"/>
      <c r="AN784" s="270"/>
      <c r="AO784" s="270"/>
      <c r="AP784" s="270"/>
      <c r="AQ784" s="270"/>
      <c r="AR784" s="270"/>
      <c r="AS784" s="270"/>
      <c r="AT784" s="270"/>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1" t="s">
        <v>57</v>
      </c>
      <c r="B786" s="271"/>
      <c r="C786" s="271"/>
      <c r="D786" s="271"/>
      <c r="E786" s="271"/>
      <c r="F786" s="271"/>
      <c r="G786" s="271"/>
      <c r="H786" s="271"/>
      <c r="I786" s="271"/>
      <c r="J786" s="271"/>
      <c r="K786" s="271"/>
      <c r="L786" s="271"/>
      <c r="M786" s="271"/>
      <c r="N786" s="271"/>
      <c r="O786" s="271"/>
      <c r="P786" s="271"/>
      <c r="Q786" s="66" t="s">
        <v>48</v>
      </c>
      <c r="R786" s="272" t="s">
        <v>49</v>
      </c>
      <c r="S786" s="272"/>
      <c r="T786" s="272"/>
      <c r="U786" s="272"/>
      <c r="V786" s="272"/>
      <c r="W786" s="272"/>
      <c r="X786" s="272"/>
      <c r="Y786" s="272"/>
      <c r="Z786" s="272"/>
      <c r="AA786" s="272"/>
      <c r="AB786" s="272"/>
      <c r="AC786" s="272"/>
      <c r="AD786" s="272"/>
      <c r="AE786" s="272"/>
      <c r="AF786" s="67" t="s">
        <v>48</v>
      </c>
      <c r="AG786" s="273" t="s">
        <v>8</v>
      </c>
      <c r="AH786" s="273"/>
      <c r="AI786" s="273"/>
      <c r="AJ786" s="273"/>
      <c r="AK786" s="273"/>
      <c r="AL786" s="273"/>
      <c r="AM786" s="273"/>
      <c r="AN786" s="273"/>
      <c r="AO786" s="273"/>
      <c r="AP786" s="273"/>
      <c r="AQ786" s="273"/>
      <c r="AR786" s="273"/>
      <c r="AS786" s="273"/>
      <c r="AT786" s="273"/>
    </row>
    <row r="787" spans="1:46" s="22" customFormat="1" ht="15" customHeight="1" thickTop="1" thickBot="1" x14ac:dyDescent="0.3">
      <c r="A787" s="262" t="s">
        <v>2349</v>
      </c>
      <c r="B787" s="262" t="s">
        <v>984</v>
      </c>
      <c r="C787" s="262" t="s">
        <v>984</v>
      </c>
      <c r="D787" s="262" t="s">
        <v>984</v>
      </c>
      <c r="E787" s="262" t="s">
        <v>984</v>
      </c>
      <c r="F787" s="262" t="s">
        <v>984</v>
      </c>
      <c r="G787" s="262" t="s">
        <v>984</v>
      </c>
      <c r="H787" s="262" t="s">
        <v>984</v>
      </c>
      <c r="I787" s="262" t="s">
        <v>984</v>
      </c>
      <c r="J787" s="262" t="s">
        <v>984</v>
      </c>
      <c r="K787" s="262" t="s">
        <v>984</v>
      </c>
      <c r="L787" s="262" t="s">
        <v>984</v>
      </c>
      <c r="M787" s="262" t="s">
        <v>984</v>
      </c>
      <c r="N787" s="262" t="s">
        <v>984</v>
      </c>
      <c r="O787" s="262" t="s">
        <v>984</v>
      </c>
      <c r="P787" s="262" t="s">
        <v>984</v>
      </c>
      <c r="Q787" s="64">
        <v>2</v>
      </c>
      <c r="R787" s="263"/>
      <c r="S787" s="263"/>
      <c r="T787" s="263"/>
      <c r="U787" s="263"/>
      <c r="V787" s="263"/>
      <c r="W787" s="263"/>
      <c r="X787" s="263"/>
      <c r="Y787" s="263"/>
      <c r="Z787" s="263"/>
      <c r="AA787" s="263"/>
      <c r="AB787" s="263"/>
      <c r="AC787" s="263"/>
      <c r="AD787" s="263"/>
      <c r="AE787" s="263"/>
      <c r="AF787" s="64">
        <v>2</v>
      </c>
      <c r="AG787" s="263"/>
      <c r="AH787" s="263"/>
      <c r="AI787" s="263"/>
      <c r="AJ787" s="263"/>
      <c r="AK787" s="263"/>
      <c r="AL787" s="263"/>
      <c r="AM787" s="263"/>
      <c r="AN787" s="263"/>
      <c r="AO787" s="263"/>
      <c r="AP787" s="263"/>
      <c r="AQ787" s="263"/>
      <c r="AR787" s="263"/>
      <c r="AS787" s="263"/>
      <c r="AT787" s="263"/>
    </row>
    <row r="788" spans="1:46" s="22" customFormat="1" ht="69" customHeight="1" thickTop="1" thickBot="1" x14ac:dyDescent="0.3">
      <c r="A788" s="262" t="s">
        <v>1299</v>
      </c>
      <c r="B788" s="262" t="s">
        <v>985</v>
      </c>
      <c r="C788" s="262" t="s">
        <v>985</v>
      </c>
      <c r="D788" s="262" t="s">
        <v>985</v>
      </c>
      <c r="E788" s="262" t="s">
        <v>985</v>
      </c>
      <c r="F788" s="262" t="s">
        <v>985</v>
      </c>
      <c r="G788" s="262" t="s">
        <v>985</v>
      </c>
      <c r="H788" s="262" t="s">
        <v>985</v>
      </c>
      <c r="I788" s="262" t="s">
        <v>985</v>
      </c>
      <c r="J788" s="262" t="s">
        <v>985</v>
      </c>
      <c r="K788" s="262" t="s">
        <v>985</v>
      </c>
      <c r="L788" s="262" t="s">
        <v>985</v>
      </c>
      <c r="M788" s="262" t="s">
        <v>985</v>
      </c>
      <c r="N788" s="262" t="s">
        <v>985</v>
      </c>
      <c r="O788" s="262" t="s">
        <v>985</v>
      </c>
      <c r="P788" s="262" t="s">
        <v>985</v>
      </c>
      <c r="Q788" s="64">
        <v>2</v>
      </c>
      <c r="R788" s="270"/>
      <c r="S788" s="270"/>
      <c r="T788" s="270"/>
      <c r="U788" s="270"/>
      <c r="V788" s="270"/>
      <c r="W788" s="270"/>
      <c r="X788" s="270"/>
      <c r="Y788" s="270"/>
      <c r="Z788" s="270"/>
      <c r="AA788" s="270"/>
      <c r="AB788" s="270"/>
      <c r="AC788" s="270"/>
      <c r="AD788" s="270"/>
      <c r="AE788" s="270"/>
      <c r="AF788" s="64">
        <v>2</v>
      </c>
      <c r="AG788" s="270"/>
      <c r="AH788" s="270"/>
      <c r="AI788" s="270"/>
      <c r="AJ788" s="270"/>
      <c r="AK788" s="270"/>
      <c r="AL788" s="270"/>
      <c r="AM788" s="270"/>
      <c r="AN788" s="270"/>
      <c r="AO788" s="270"/>
      <c r="AP788" s="270"/>
      <c r="AQ788" s="270"/>
      <c r="AR788" s="270"/>
      <c r="AS788" s="270"/>
      <c r="AT788" s="270"/>
    </row>
    <row r="789" spans="1:46" s="22" customFormat="1" ht="45" customHeight="1" thickTop="1" thickBot="1" x14ac:dyDescent="0.3">
      <c r="A789" s="262" t="s">
        <v>1300</v>
      </c>
      <c r="B789" s="262" t="s">
        <v>986</v>
      </c>
      <c r="C789" s="262" t="s">
        <v>986</v>
      </c>
      <c r="D789" s="262" t="s">
        <v>986</v>
      </c>
      <c r="E789" s="262" t="s">
        <v>986</v>
      </c>
      <c r="F789" s="262" t="s">
        <v>986</v>
      </c>
      <c r="G789" s="262" t="s">
        <v>986</v>
      </c>
      <c r="H789" s="262" t="s">
        <v>986</v>
      </c>
      <c r="I789" s="262" t="s">
        <v>986</v>
      </c>
      <c r="J789" s="262" t="s">
        <v>986</v>
      </c>
      <c r="K789" s="262" t="s">
        <v>986</v>
      </c>
      <c r="L789" s="262" t="s">
        <v>986</v>
      </c>
      <c r="M789" s="262" t="s">
        <v>986</v>
      </c>
      <c r="N789" s="262" t="s">
        <v>986</v>
      </c>
      <c r="O789" s="262" t="s">
        <v>986</v>
      </c>
      <c r="P789" s="262" t="s">
        <v>986</v>
      </c>
      <c r="Q789" s="64">
        <v>2</v>
      </c>
      <c r="R789" s="263"/>
      <c r="S789" s="263"/>
      <c r="T789" s="263"/>
      <c r="U789" s="263"/>
      <c r="V789" s="263"/>
      <c r="W789" s="263"/>
      <c r="X789" s="263"/>
      <c r="Y789" s="263"/>
      <c r="Z789" s="263"/>
      <c r="AA789" s="263"/>
      <c r="AB789" s="263"/>
      <c r="AC789" s="263"/>
      <c r="AD789" s="263"/>
      <c r="AE789" s="263"/>
      <c r="AF789" s="64">
        <v>2</v>
      </c>
      <c r="AG789" s="263"/>
      <c r="AH789" s="263"/>
      <c r="AI789" s="263"/>
      <c r="AJ789" s="263"/>
      <c r="AK789" s="263"/>
      <c r="AL789" s="263"/>
      <c r="AM789" s="263"/>
      <c r="AN789" s="263"/>
      <c r="AO789" s="263"/>
      <c r="AP789" s="263"/>
      <c r="AQ789" s="263"/>
      <c r="AR789" s="263"/>
      <c r="AS789" s="263"/>
      <c r="AT789" s="263"/>
    </row>
    <row r="790" spans="1:46" s="22" customFormat="1" ht="45" customHeight="1" thickTop="1" thickBot="1" x14ac:dyDescent="0.3">
      <c r="A790" s="262" t="s">
        <v>1301</v>
      </c>
      <c r="B790" s="262" t="s">
        <v>987</v>
      </c>
      <c r="C790" s="262" t="s">
        <v>987</v>
      </c>
      <c r="D790" s="262" t="s">
        <v>987</v>
      </c>
      <c r="E790" s="262" t="s">
        <v>987</v>
      </c>
      <c r="F790" s="262" t="s">
        <v>987</v>
      </c>
      <c r="G790" s="262" t="s">
        <v>987</v>
      </c>
      <c r="H790" s="262" t="s">
        <v>987</v>
      </c>
      <c r="I790" s="262" t="s">
        <v>987</v>
      </c>
      <c r="J790" s="262" t="s">
        <v>987</v>
      </c>
      <c r="K790" s="262" t="s">
        <v>987</v>
      </c>
      <c r="L790" s="262" t="s">
        <v>987</v>
      </c>
      <c r="M790" s="262" t="s">
        <v>987</v>
      </c>
      <c r="N790" s="262" t="s">
        <v>987</v>
      </c>
      <c r="O790" s="262" t="s">
        <v>987</v>
      </c>
      <c r="P790" s="262" t="s">
        <v>987</v>
      </c>
      <c r="Q790" s="64">
        <v>2</v>
      </c>
      <c r="R790" s="263"/>
      <c r="S790" s="263"/>
      <c r="T790" s="263"/>
      <c r="U790" s="263"/>
      <c r="V790" s="263"/>
      <c r="W790" s="263"/>
      <c r="X790" s="263"/>
      <c r="Y790" s="263"/>
      <c r="Z790" s="263"/>
      <c r="AA790" s="263"/>
      <c r="AB790" s="263"/>
      <c r="AC790" s="263"/>
      <c r="AD790" s="263"/>
      <c r="AE790" s="263"/>
      <c r="AF790" s="64">
        <v>2</v>
      </c>
      <c r="AG790" s="263"/>
      <c r="AH790" s="263"/>
      <c r="AI790" s="263"/>
      <c r="AJ790" s="263"/>
      <c r="AK790" s="263"/>
      <c r="AL790" s="263"/>
      <c r="AM790" s="263"/>
      <c r="AN790" s="263"/>
      <c r="AO790" s="263"/>
      <c r="AP790" s="263"/>
      <c r="AQ790" s="263"/>
      <c r="AR790" s="263"/>
      <c r="AS790" s="263"/>
      <c r="AT790" s="263"/>
    </row>
    <row r="791" spans="1:46" s="22" customFormat="1" ht="45" customHeight="1" thickTop="1" thickBot="1" x14ac:dyDescent="0.3">
      <c r="A791" s="262" t="s">
        <v>2350</v>
      </c>
      <c r="B791" s="262" t="s">
        <v>2329</v>
      </c>
      <c r="C791" s="262" t="s">
        <v>2329</v>
      </c>
      <c r="D791" s="262" t="s">
        <v>2329</v>
      </c>
      <c r="E791" s="262" t="s">
        <v>2329</v>
      </c>
      <c r="F791" s="262" t="s">
        <v>2329</v>
      </c>
      <c r="G791" s="262" t="s">
        <v>2329</v>
      </c>
      <c r="H791" s="262" t="s">
        <v>2329</v>
      </c>
      <c r="I791" s="262" t="s">
        <v>2329</v>
      </c>
      <c r="J791" s="262" t="s">
        <v>2329</v>
      </c>
      <c r="K791" s="262" t="s">
        <v>2329</v>
      </c>
      <c r="L791" s="262" t="s">
        <v>2329</v>
      </c>
      <c r="M791" s="262" t="s">
        <v>2329</v>
      </c>
      <c r="N791" s="262" t="s">
        <v>2329</v>
      </c>
      <c r="O791" s="262" t="s">
        <v>2329</v>
      </c>
      <c r="P791" s="262" t="s">
        <v>2329</v>
      </c>
      <c r="Q791" s="64">
        <v>2</v>
      </c>
      <c r="R791" s="263"/>
      <c r="S791" s="263"/>
      <c r="T791" s="263"/>
      <c r="U791" s="263"/>
      <c r="V791" s="263"/>
      <c r="W791" s="263"/>
      <c r="X791" s="263"/>
      <c r="Y791" s="263"/>
      <c r="Z791" s="263"/>
      <c r="AA791" s="263"/>
      <c r="AB791" s="263"/>
      <c r="AC791" s="263"/>
      <c r="AD791" s="263"/>
      <c r="AE791" s="263"/>
      <c r="AF791" s="64">
        <v>2</v>
      </c>
      <c r="AG791" s="263"/>
      <c r="AH791" s="263"/>
      <c r="AI791" s="263"/>
      <c r="AJ791" s="263"/>
      <c r="AK791" s="263"/>
      <c r="AL791" s="263"/>
      <c r="AM791" s="263"/>
      <c r="AN791" s="263"/>
      <c r="AO791" s="263"/>
      <c r="AP791" s="263"/>
      <c r="AQ791" s="263"/>
      <c r="AR791" s="263"/>
      <c r="AS791" s="263"/>
      <c r="AT791" s="26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5" t="s">
        <v>2377</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66" t="s">
        <v>45</v>
      </c>
      <c r="AH794" s="266"/>
      <c r="AI794" s="266"/>
      <c r="AJ794" s="266"/>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46</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7" t="s">
        <v>2343</v>
      </c>
      <c r="B798" s="267"/>
      <c r="C798" s="267"/>
      <c r="D798" s="267"/>
      <c r="E798" s="267"/>
      <c r="F798" s="267"/>
      <c r="G798" s="267"/>
      <c r="H798" s="267"/>
      <c r="I798" s="267"/>
      <c r="J798" s="267"/>
      <c r="K798" s="267"/>
      <c r="L798" s="267"/>
      <c r="M798" s="267"/>
      <c r="N798" s="267"/>
      <c r="O798" s="267"/>
      <c r="P798" s="267"/>
      <c r="Q798" s="61"/>
      <c r="R798" s="56"/>
      <c r="S798" s="56"/>
      <c r="T798" s="56"/>
      <c r="U798" s="56"/>
      <c r="V798" s="268"/>
      <c r="W798" s="268"/>
      <c r="X798" s="268"/>
      <c r="Y798" s="268"/>
      <c r="Z798" s="268"/>
      <c r="AA798" s="268"/>
      <c r="AB798" s="268"/>
      <c r="AC798" s="268"/>
      <c r="AD798" s="268"/>
      <c r="AE798" s="268"/>
      <c r="AF798" s="61"/>
      <c r="AG798" s="56"/>
      <c r="AH798" s="56"/>
      <c r="AI798" s="56"/>
      <c r="AJ798" s="56"/>
      <c r="AK798" s="268"/>
      <c r="AL798" s="268"/>
      <c r="AM798" s="268"/>
      <c r="AN798" s="268"/>
      <c r="AO798" s="268"/>
      <c r="AP798" s="268"/>
      <c r="AQ798" s="268"/>
      <c r="AR798" s="268"/>
      <c r="AS798" s="268"/>
      <c r="AT798" s="268"/>
    </row>
    <row r="799" spans="1:46" s="22" customFormat="1" ht="45" customHeight="1" thickTop="1" thickBot="1" x14ac:dyDescent="0.3">
      <c r="A799" s="259" t="s">
        <v>25</v>
      </c>
      <c r="B799" s="259"/>
      <c r="C799" s="259"/>
      <c r="D799" s="259"/>
      <c r="E799" s="259"/>
      <c r="F799" s="259"/>
      <c r="G799" s="259"/>
      <c r="H799" s="259"/>
      <c r="I799" s="259"/>
      <c r="J799" s="259"/>
      <c r="K799" s="259"/>
      <c r="L799" s="259"/>
      <c r="M799" s="259"/>
      <c r="N799" s="259"/>
      <c r="O799" s="259"/>
      <c r="P799" s="259"/>
      <c r="Q799" s="62" t="s">
        <v>48</v>
      </c>
      <c r="R799" s="260" t="s">
        <v>49</v>
      </c>
      <c r="S799" s="260"/>
      <c r="T799" s="260"/>
      <c r="U799" s="260"/>
      <c r="V799" s="260"/>
      <c r="W799" s="260"/>
      <c r="X799" s="260"/>
      <c r="Y799" s="260"/>
      <c r="Z799" s="260"/>
      <c r="AA799" s="260"/>
      <c r="AB799" s="260"/>
      <c r="AC799" s="260"/>
      <c r="AD799" s="260"/>
      <c r="AE799" s="260"/>
      <c r="AF799" s="63" t="s">
        <v>48</v>
      </c>
      <c r="AG799" s="261" t="s">
        <v>8</v>
      </c>
      <c r="AH799" s="261"/>
      <c r="AI799" s="261"/>
      <c r="AJ799" s="261"/>
      <c r="AK799" s="261"/>
      <c r="AL799" s="261"/>
      <c r="AM799" s="261"/>
      <c r="AN799" s="261"/>
      <c r="AO799" s="261"/>
      <c r="AP799" s="261"/>
      <c r="AQ799" s="261"/>
      <c r="AR799" s="261"/>
      <c r="AS799" s="261"/>
      <c r="AT799" s="261"/>
    </row>
    <row r="800" spans="1:46" s="22" customFormat="1" ht="45" customHeight="1" thickTop="1" thickBot="1" x14ac:dyDescent="0.3">
      <c r="A800" s="262" t="s">
        <v>2378</v>
      </c>
      <c r="B800" s="262"/>
      <c r="C800" s="262"/>
      <c r="D800" s="262"/>
      <c r="E800" s="262"/>
      <c r="F800" s="262"/>
      <c r="G800" s="262"/>
      <c r="H800" s="262"/>
      <c r="I800" s="262"/>
      <c r="J800" s="262"/>
      <c r="K800" s="262"/>
      <c r="L800" s="262"/>
      <c r="M800" s="262"/>
      <c r="N800" s="262"/>
      <c r="O800" s="262"/>
      <c r="P800" s="262"/>
      <c r="Q800" s="64">
        <v>2</v>
      </c>
      <c r="R800" s="263"/>
      <c r="S800" s="263"/>
      <c r="T800" s="263"/>
      <c r="U800" s="263"/>
      <c r="V800" s="263"/>
      <c r="W800" s="263"/>
      <c r="X800" s="263"/>
      <c r="Y800" s="263"/>
      <c r="Z800" s="263"/>
      <c r="AA800" s="263"/>
      <c r="AB800" s="263"/>
      <c r="AC800" s="263"/>
      <c r="AD800" s="263"/>
      <c r="AE800" s="263"/>
      <c r="AF800" s="64">
        <v>2</v>
      </c>
      <c r="AG800" s="263"/>
      <c r="AH800" s="263"/>
      <c r="AI800" s="263"/>
      <c r="AJ800" s="263"/>
      <c r="AK800" s="263"/>
      <c r="AL800" s="263"/>
      <c r="AM800" s="263"/>
      <c r="AN800" s="263"/>
      <c r="AO800" s="263"/>
      <c r="AP800" s="263"/>
      <c r="AQ800" s="263"/>
      <c r="AR800" s="263"/>
      <c r="AS800" s="263"/>
      <c r="AT800" s="263"/>
    </row>
    <row r="801" spans="1:46" s="22" customFormat="1" ht="45" customHeight="1" thickTop="1" thickBot="1" x14ac:dyDescent="0.3">
      <c r="A801" s="262" t="s">
        <v>2368</v>
      </c>
      <c r="B801" s="262"/>
      <c r="C801" s="262"/>
      <c r="D801" s="262"/>
      <c r="E801" s="262"/>
      <c r="F801" s="262"/>
      <c r="G801" s="262"/>
      <c r="H801" s="262"/>
      <c r="I801" s="262"/>
      <c r="J801" s="262"/>
      <c r="K801" s="262"/>
      <c r="L801" s="262"/>
      <c r="M801" s="262"/>
      <c r="N801" s="262"/>
      <c r="O801" s="262"/>
      <c r="P801" s="262"/>
      <c r="Q801" s="64">
        <v>2</v>
      </c>
      <c r="R801" s="270"/>
      <c r="S801" s="270"/>
      <c r="T801" s="270"/>
      <c r="U801" s="270"/>
      <c r="V801" s="270"/>
      <c r="W801" s="270"/>
      <c r="X801" s="270"/>
      <c r="Y801" s="270"/>
      <c r="Z801" s="270"/>
      <c r="AA801" s="270"/>
      <c r="AB801" s="270"/>
      <c r="AC801" s="270"/>
      <c r="AD801" s="270"/>
      <c r="AE801" s="270"/>
      <c r="AF801" s="64">
        <v>2</v>
      </c>
      <c r="AG801" s="270"/>
      <c r="AH801" s="270"/>
      <c r="AI801" s="270"/>
      <c r="AJ801" s="270"/>
      <c r="AK801" s="270"/>
      <c r="AL801" s="270"/>
      <c r="AM801" s="270"/>
      <c r="AN801" s="270"/>
      <c r="AO801" s="270"/>
      <c r="AP801" s="270"/>
      <c r="AQ801" s="270"/>
      <c r="AR801" s="270"/>
      <c r="AS801" s="270"/>
      <c r="AT801" s="270"/>
    </row>
    <row r="802" spans="1:46" s="22" customFormat="1" ht="45" customHeight="1" thickTop="1" thickBot="1" x14ac:dyDescent="0.3">
      <c r="A802" s="262" t="s">
        <v>2369</v>
      </c>
      <c r="B802" s="262"/>
      <c r="C802" s="262"/>
      <c r="D802" s="262"/>
      <c r="E802" s="262"/>
      <c r="F802" s="262"/>
      <c r="G802" s="262"/>
      <c r="H802" s="262"/>
      <c r="I802" s="262"/>
      <c r="J802" s="262"/>
      <c r="K802" s="262"/>
      <c r="L802" s="262"/>
      <c r="M802" s="262"/>
      <c r="N802" s="262"/>
      <c r="O802" s="262"/>
      <c r="P802" s="262"/>
      <c r="Q802" s="64">
        <v>3</v>
      </c>
      <c r="R802" s="270"/>
      <c r="S802" s="270"/>
      <c r="T802" s="270"/>
      <c r="U802" s="270"/>
      <c r="V802" s="270"/>
      <c r="W802" s="270"/>
      <c r="X802" s="270"/>
      <c r="Y802" s="270"/>
      <c r="Z802" s="270"/>
      <c r="AA802" s="270"/>
      <c r="AB802" s="270"/>
      <c r="AC802" s="270"/>
      <c r="AD802" s="270"/>
      <c r="AE802" s="270"/>
      <c r="AF802" s="64">
        <v>3</v>
      </c>
      <c r="AG802" s="270"/>
      <c r="AH802" s="270"/>
      <c r="AI802" s="270"/>
      <c r="AJ802" s="270"/>
      <c r="AK802" s="270"/>
      <c r="AL802" s="270"/>
      <c r="AM802" s="270"/>
      <c r="AN802" s="270"/>
      <c r="AO802" s="270"/>
      <c r="AP802" s="270"/>
      <c r="AQ802" s="270"/>
      <c r="AR802" s="270"/>
      <c r="AS802" s="270"/>
      <c r="AT802" s="270"/>
    </row>
    <row r="803" spans="1:46" s="22" customFormat="1" ht="45" customHeight="1" thickTop="1" thickBot="1" x14ac:dyDescent="0.3">
      <c r="A803" s="262" t="s">
        <v>2193</v>
      </c>
      <c r="B803" s="262" t="s">
        <v>2193</v>
      </c>
      <c r="C803" s="262" t="s">
        <v>2193</v>
      </c>
      <c r="D803" s="262" t="s">
        <v>2193</v>
      </c>
      <c r="E803" s="262" t="s">
        <v>2193</v>
      </c>
      <c r="F803" s="262" t="s">
        <v>2193</v>
      </c>
      <c r="G803" s="262" t="s">
        <v>2193</v>
      </c>
      <c r="H803" s="262" t="s">
        <v>2193</v>
      </c>
      <c r="I803" s="262" t="s">
        <v>2193</v>
      </c>
      <c r="J803" s="262" t="s">
        <v>2193</v>
      </c>
      <c r="K803" s="262" t="s">
        <v>2193</v>
      </c>
      <c r="L803" s="262" t="s">
        <v>2193</v>
      </c>
      <c r="M803" s="262" t="s">
        <v>2193</v>
      </c>
      <c r="N803" s="262" t="s">
        <v>2193</v>
      </c>
      <c r="O803" s="262" t="s">
        <v>2193</v>
      </c>
      <c r="P803" s="262" t="s">
        <v>2193</v>
      </c>
      <c r="Q803" s="64">
        <v>3</v>
      </c>
      <c r="R803" s="270"/>
      <c r="S803" s="270"/>
      <c r="T803" s="270"/>
      <c r="U803" s="270"/>
      <c r="V803" s="270"/>
      <c r="W803" s="270"/>
      <c r="X803" s="270"/>
      <c r="Y803" s="270"/>
      <c r="Z803" s="270"/>
      <c r="AA803" s="270"/>
      <c r="AB803" s="270"/>
      <c r="AC803" s="270"/>
      <c r="AD803" s="270"/>
      <c r="AE803" s="270"/>
      <c r="AF803" s="64">
        <v>3</v>
      </c>
      <c r="AG803" s="270"/>
      <c r="AH803" s="270"/>
      <c r="AI803" s="270"/>
      <c r="AJ803" s="270"/>
      <c r="AK803" s="270"/>
      <c r="AL803" s="270"/>
      <c r="AM803" s="270"/>
      <c r="AN803" s="270"/>
      <c r="AO803" s="270"/>
      <c r="AP803" s="270"/>
      <c r="AQ803" s="270"/>
      <c r="AR803" s="270"/>
      <c r="AS803" s="270"/>
      <c r="AT803" s="270"/>
    </row>
    <row r="804" spans="1:46" s="22" customFormat="1" ht="45" customHeight="1" thickTop="1" thickBot="1" x14ac:dyDescent="0.3">
      <c r="A804" s="263" t="s">
        <v>2379</v>
      </c>
      <c r="B804" s="263" t="s">
        <v>2379</v>
      </c>
      <c r="C804" s="263" t="s">
        <v>2379</v>
      </c>
      <c r="D804" s="263" t="s">
        <v>2379</v>
      </c>
      <c r="E804" s="263" t="s">
        <v>2379</v>
      </c>
      <c r="F804" s="263" t="s">
        <v>2379</v>
      </c>
      <c r="G804" s="263" t="s">
        <v>2379</v>
      </c>
      <c r="H804" s="263" t="s">
        <v>2379</v>
      </c>
      <c r="I804" s="263" t="s">
        <v>2379</v>
      </c>
      <c r="J804" s="263" t="s">
        <v>2379</v>
      </c>
      <c r="K804" s="263" t="s">
        <v>2379</v>
      </c>
      <c r="L804" s="263" t="s">
        <v>2379</v>
      </c>
      <c r="M804" s="263" t="s">
        <v>2379</v>
      </c>
      <c r="N804" s="263" t="s">
        <v>2379</v>
      </c>
      <c r="O804" s="263" t="s">
        <v>2379</v>
      </c>
      <c r="P804" s="263" t="s">
        <v>2379</v>
      </c>
      <c r="Q804" s="64">
        <v>3</v>
      </c>
      <c r="R804" s="270"/>
      <c r="S804" s="270"/>
      <c r="T804" s="270"/>
      <c r="U804" s="270"/>
      <c r="V804" s="270"/>
      <c r="W804" s="270"/>
      <c r="X804" s="270"/>
      <c r="Y804" s="270"/>
      <c r="Z804" s="270"/>
      <c r="AA804" s="270"/>
      <c r="AB804" s="270"/>
      <c r="AC804" s="270"/>
      <c r="AD804" s="270"/>
      <c r="AE804" s="270"/>
      <c r="AF804" s="64">
        <v>3</v>
      </c>
      <c r="AG804" s="270"/>
      <c r="AH804" s="270"/>
      <c r="AI804" s="270"/>
      <c r="AJ804" s="270"/>
      <c r="AK804" s="270"/>
      <c r="AL804" s="270"/>
      <c r="AM804" s="270"/>
      <c r="AN804" s="270"/>
      <c r="AO804" s="270"/>
      <c r="AP804" s="270"/>
      <c r="AQ804" s="270"/>
      <c r="AR804" s="270"/>
      <c r="AS804" s="270"/>
      <c r="AT804" s="270"/>
    </row>
    <row r="805" spans="1:46" s="22" customFormat="1" ht="45" customHeight="1" thickTop="1" thickBot="1" x14ac:dyDescent="0.3">
      <c r="A805" s="263" t="s">
        <v>2380</v>
      </c>
      <c r="B805" s="263" t="s">
        <v>2380</v>
      </c>
      <c r="C805" s="263" t="s">
        <v>2380</v>
      </c>
      <c r="D805" s="263" t="s">
        <v>2380</v>
      </c>
      <c r="E805" s="263" t="s">
        <v>2380</v>
      </c>
      <c r="F805" s="263" t="s">
        <v>2380</v>
      </c>
      <c r="G805" s="263" t="s">
        <v>2380</v>
      </c>
      <c r="H805" s="263" t="s">
        <v>2380</v>
      </c>
      <c r="I805" s="263" t="s">
        <v>2380</v>
      </c>
      <c r="J805" s="263" t="s">
        <v>2380</v>
      </c>
      <c r="K805" s="263" t="s">
        <v>2380</v>
      </c>
      <c r="L805" s="263" t="s">
        <v>2380</v>
      </c>
      <c r="M805" s="263" t="s">
        <v>2380</v>
      </c>
      <c r="N805" s="263" t="s">
        <v>2380</v>
      </c>
      <c r="O805" s="263" t="s">
        <v>2380</v>
      </c>
      <c r="P805" s="263" t="s">
        <v>2380</v>
      </c>
      <c r="Q805" s="64">
        <v>3</v>
      </c>
      <c r="R805" s="263"/>
      <c r="S805" s="263"/>
      <c r="T805" s="263"/>
      <c r="U805" s="263"/>
      <c r="V805" s="263"/>
      <c r="W805" s="263"/>
      <c r="X805" s="263"/>
      <c r="Y805" s="263"/>
      <c r="Z805" s="263"/>
      <c r="AA805" s="263"/>
      <c r="AB805" s="263"/>
      <c r="AC805" s="263"/>
      <c r="AD805" s="263"/>
      <c r="AE805" s="263"/>
      <c r="AF805" s="64">
        <v>3</v>
      </c>
      <c r="AG805" s="263"/>
      <c r="AH805" s="263"/>
      <c r="AI805" s="263"/>
      <c r="AJ805" s="263"/>
      <c r="AK805" s="263"/>
      <c r="AL805" s="263"/>
      <c r="AM805" s="263"/>
      <c r="AN805" s="263"/>
      <c r="AO805" s="263"/>
      <c r="AP805" s="263"/>
      <c r="AQ805" s="263"/>
      <c r="AR805" s="263"/>
      <c r="AS805" s="263"/>
      <c r="AT805" s="263"/>
    </row>
    <row r="806" spans="1:46" s="22" customFormat="1" ht="45" customHeight="1" thickTop="1" thickBot="1" x14ac:dyDescent="0.3">
      <c r="A806" s="262" t="s">
        <v>2381</v>
      </c>
      <c r="B806" s="262" t="s">
        <v>2381</v>
      </c>
      <c r="C806" s="262" t="s">
        <v>2381</v>
      </c>
      <c r="D806" s="262" t="s">
        <v>2381</v>
      </c>
      <c r="E806" s="262" t="s">
        <v>2381</v>
      </c>
      <c r="F806" s="262" t="s">
        <v>2381</v>
      </c>
      <c r="G806" s="262" t="s">
        <v>2381</v>
      </c>
      <c r="H806" s="262" t="s">
        <v>2381</v>
      </c>
      <c r="I806" s="262" t="s">
        <v>2381</v>
      </c>
      <c r="J806" s="262" t="s">
        <v>2381</v>
      </c>
      <c r="K806" s="262" t="s">
        <v>2381</v>
      </c>
      <c r="L806" s="262" t="s">
        <v>2381</v>
      </c>
      <c r="M806" s="262" t="s">
        <v>2381</v>
      </c>
      <c r="N806" s="262" t="s">
        <v>2381</v>
      </c>
      <c r="O806" s="262" t="s">
        <v>2381</v>
      </c>
      <c r="P806" s="262" t="s">
        <v>2381</v>
      </c>
      <c r="Q806" s="64">
        <v>3</v>
      </c>
      <c r="R806" s="263"/>
      <c r="S806" s="263"/>
      <c r="T806" s="263"/>
      <c r="U806" s="263"/>
      <c r="V806" s="263"/>
      <c r="W806" s="263"/>
      <c r="X806" s="263"/>
      <c r="Y806" s="263"/>
      <c r="Z806" s="263"/>
      <c r="AA806" s="263"/>
      <c r="AB806" s="263"/>
      <c r="AC806" s="263"/>
      <c r="AD806" s="263"/>
      <c r="AE806" s="263"/>
      <c r="AF806" s="64">
        <v>3</v>
      </c>
      <c r="AG806" s="263"/>
      <c r="AH806" s="263"/>
      <c r="AI806" s="263"/>
      <c r="AJ806" s="263"/>
      <c r="AK806" s="263"/>
      <c r="AL806" s="263"/>
      <c r="AM806" s="263"/>
      <c r="AN806" s="263"/>
      <c r="AO806" s="263"/>
      <c r="AP806" s="263"/>
      <c r="AQ806" s="263"/>
      <c r="AR806" s="263"/>
      <c r="AS806" s="263"/>
      <c r="AT806" s="263"/>
    </row>
    <row r="807" spans="1:46" s="22" customFormat="1" ht="45" customHeight="1" thickTop="1" thickBot="1" x14ac:dyDescent="0.3">
      <c r="A807" s="262" t="s">
        <v>2382</v>
      </c>
      <c r="B807" s="262" t="s">
        <v>2382</v>
      </c>
      <c r="C807" s="262" t="s">
        <v>2382</v>
      </c>
      <c r="D807" s="262" t="s">
        <v>2382</v>
      </c>
      <c r="E807" s="262" t="s">
        <v>2382</v>
      </c>
      <c r="F807" s="262" t="s">
        <v>2382</v>
      </c>
      <c r="G807" s="262" t="s">
        <v>2382</v>
      </c>
      <c r="H807" s="262" t="s">
        <v>2382</v>
      </c>
      <c r="I807" s="262" t="s">
        <v>2382</v>
      </c>
      <c r="J807" s="262" t="s">
        <v>2382</v>
      </c>
      <c r="K807" s="262" t="s">
        <v>2382</v>
      </c>
      <c r="L807" s="262" t="s">
        <v>2382</v>
      </c>
      <c r="M807" s="262" t="s">
        <v>2382</v>
      </c>
      <c r="N807" s="262" t="s">
        <v>2382</v>
      </c>
      <c r="O807" s="262" t="s">
        <v>2382</v>
      </c>
      <c r="P807" s="262" t="s">
        <v>2382</v>
      </c>
      <c r="Q807" s="64">
        <v>3</v>
      </c>
      <c r="R807" s="263"/>
      <c r="S807" s="263"/>
      <c r="T807" s="263"/>
      <c r="U807" s="263"/>
      <c r="V807" s="263"/>
      <c r="W807" s="263"/>
      <c r="X807" s="263"/>
      <c r="Y807" s="263"/>
      <c r="Z807" s="263"/>
      <c r="AA807" s="263"/>
      <c r="AB807" s="263"/>
      <c r="AC807" s="263"/>
      <c r="AD807" s="263"/>
      <c r="AE807" s="263"/>
      <c r="AF807" s="64">
        <v>3</v>
      </c>
      <c r="AG807" s="263"/>
      <c r="AH807" s="263"/>
      <c r="AI807" s="263"/>
      <c r="AJ807" s="263"/>
      <c r="AK807" s="263"/>
      <c r="AL807" s="263"/>
      <c r="AM807" s="263"/>
      <c r="AN807" s="263"/>
      <c r="AO807" s="263"/>
      <c r="AP807" s="263"/>
      <c r="AQ807" s="263"/>
      <c r="AR807" s="263"/>
      <c r="AS807" s="263"/>
      <c r="AT807" s="263"/>
    </row>
    <row r="808" spans="1:46" s="22" customFormat="1" ht="45" customHeight="1" thickTop="1" thickBot="1" x14ac:dyDescent="0.3">
      <c r="A808" s="262" t="s">
        <v>2383</v>
      </c>
      <c r="B808" s="262" t="s">
        <v>2383</v>
      </c>
      <c r="C808" s="262" t="s">
        <v>2383</v>
      </c>
      <c r="D808" s="262" t="s">
        <v>2383</v>
      </c>
      <c r="E808" s="262" t="s">
        <v>2383</v>
      </c>
      <c r="F808" s="262" t="s">
        <v>2383</v>
      </c>
      <c r="G808" s="262" t="s">
        <v>2383</v>
      </c>
      <c r="H808" s="262" t="s">
        <v>2383</v>
      </c>
      <c r="I808" s="262" t="s">
        <v>2383</v>
      </c>
      <c r="J808" s="262" t="s">
        <v>2383</v>
      </c>
      <c r="K808" s="262" t="s">
        <v>2383</v>
      </c>
      <c r="L808" s="262" t="s">
        <v>2383</v>
      </c>
      <c r="M808" s="262" t="s">
        <v>2383</v>
      </c>
      <c r="N808" s="262" t="s">
        <v>2383</v>
      </c>
      <c r="O808" s="262" t="s">
        <v>2383</v>
      </c>
      <c r="P808" s="262" t="s">
        <v>2383</v>
      </c>
      <c r="Q808" s="64">
        <v>3</v>
      </c>
      <c r="R808" s="270"/>
      <c r="S808" s="270"/>
      <c r="T808" s="270"/>
      <c r="U808" s="270"/>
      <c r="V808" s="270"/>
      <c r="W808" s="270"/>
      <c r="X808" s="270"/>
      <c r="Y808" s="270"/>
      <c r="Z808" s="270"/>
      <c r="AA808" s="270"/>
      <c r="AB808" s="270"/>
      <c r="AC808" s="270"/>
      <c r="AD808" s="270"/>
      <c r="AE808" s="270"/>
      <c r="AF808" s="64">
        <v>3</v>
      </c>
      <c r="AG808" s="270"/>
      <c r="AH808" s="270"/>
      <c r="AI808" s="270"/>
      <c r="AJ808" s="270"/>
      <c r="AK808" s="270"/>
      <c r="AL808" s="270"/>
      <c r="AM808" s="270"/>
      <c r="AN808" s="270"/>
      <c r="AO808" s="270"/>
      <c r="AP808" s="270"/>
      <c r="AQ808" s="270"/>
      <c r="AR808" s="270"/>
      <c r="AS808" s="270"/>
      <c r="AT808" s="270"/>
    </row>
    <row r="809" spans="1:46" s="22" customFormat="1" ht="45" customHeight="1" thickTop="1" thickBot="1" x14ac:dyDescent="0.3">
      <c r="A809" s="262" t="s">
        <v>2384</v>
      </c>
      <c r="B809" s="262"/>
      <c r="C809" s="262"/>
      <c r="D809" s="262"/>
      <c r="E809" s="262"/>
      <c r="F809" s="262"/>
      <c r="G809" s="262"/>
      <c r="H809" s="262"/>
      <c r="I809" s="262"/>
      <c r="J809" s="262"/>
      <c r="K809" s="262"/>
      <c r="L809" s="262"/>
      <c r="M809" s="262"/>
      <c r="N809" s="262"/>
      <c r="O809" s="262"/>
      <c r="P809" s="262"/>
      <c r="Q809" s="64">
        <v>3</v>
      </c>
      <c r="R809" s="270"/>
      <c r="S809" s="270"/>
      <c r="T809" s="270"/>
      <c r="U809" s="270"/>
      <c r="V809" s="270"/>
      <c r="W809" s="270"/>
      <c r="X809" s="270"/>
      <c r="Y809" s="270"/>
      <c r="Z809" s="270"/>
      <c r="AA809" s="270"/>
      <c r="AB809" s="270"/>
      <c r="AC809" s="270"/>
      <c r="AD809" s="270"/>
      <c r="AE809" s="270"/>
      <c r="AF809" s="64">
        <v>3</v>
      </c>
      <c r="AG809" s="270"/>
      <c r="AH809" s="270"/>
      <c r="AI809" s="270"/>
      <c r="AJ809" s="270"/>
      <c r="AK809" s="270"/>
      <c r="AL809" s="270"/>
      <c r="AM809" s="270"/>
      <c r="AN809" s="270"/>
      <c r="AO809" s="270"/>
      <c r="AP809" s="270"/>
      <c r="AQ809" s="270"/>
      <c r="AR809" s="270"/>
      <c r="AS809" s="270"/>
      <c r="AT809" s="270"/>
    </row>
    <row r="810" spans="1:46" s="22" customFormat="1" ht="45" customHeight="1" thickTop="1" thickBot="1" x14ac:dyDescent="0.3">
      <c r="A810" s="262" t="s">
        <v>1349</v>
      </c>
      <c r="B810" s="262" t="s">
        <v>1349</v>
      </c>
      <c r="C810" s="262" t="s">
        <v>1349</v>
      </c>
      <c r="D810" s="262" t="s">
        <v>1349</v>
      </c>
      <c r="E810" s="262" t="s">
        <v>1349</v>
      </c>
      <c r="F810" s="262" t="s">
        <v>1349</v>
      </c>
      <c r="G810" s="262" t="s">
        <v>1349</v>
      </c>
      <c r="H810" s="262" t="s">
        <v>1349</v>
      </c>
      <c r="I810" s="262" t="s">
        <v>1349</v>
      </c>
      <c r="J810" s="262" t="s">
        <v>1349</v>
      </c>
      <c r="K810" s="262" t="s">
        <v>1349</v>
      </c>
      <c r="L810" s="262" t="s">
        <v>1349</v>
      </c>
      <c r="M810" s="262" t="s">
        <v>1349</v>
      </c>
      <c r="N810" s="262" t="s">
        <v>1349</v>
      </c>
      <c r="O810" s="262" t="s">
        <v>1349</v>
      </c>
      <c r="P810" s="262" t="s">
        <v>1349</v>
      </c>
      <c r="Q810" s="64">
        <v>3</v>
      </c>
      <c r="R810" s="270"/>
      <c r="S810" s="270"/>
      <c r="T810" s="270"/>
      <c r="U810" s="270"/>
      <c r="V810" s="270"/>
      <c r="W810" s="270"/>
      <c r="X810" s="270"/>
      <c r="Y810" s="270"/>
      <c r="Z810" s="270"/>
      <c r="AA810" s="270"/>
      <c r="AB810" s="270"/>
      <c r="AC810" s="270"/>
      <c r="AD810" s="270"/>
      <c r="AE810" s="270"/>
      <c r="AF810" s="64">
        <v>3</v>
      </c>
      <c r="AG810" s="270"/>
      <c r="AH810" s="270"/>
      <c r="AI810" s="270"/>
      <c r="AJ810" s="270"/>
      <c r="AK810" s="270"/>
      <c r="AL810" s="270"/>
      <c r="AM810" s="270"/>
      <c r="AN810" s="270"/>
      <c r="AO810" s="270"/>
      <c r="AP810" s="270"/>
      <c r="AQ810" s="270"/>
      <c r="AR810" s="270"/>
      <c r="AS810" s="270"/>
      <c r="AT810" s="270"/>
    </row>
    <row r="811" spans="1:46" s="22" customFormat="1" ht="45" customHeight="1" thickTop="1" thickBot="1" x14ac:dyDescent="0.3">
      <c r="A811" s="263" t="s">
        <v>2385</v>
      </c>
      <c r="B811" s="263" t="s">
        <v>2385</v>
      </c>
      <c r="C811" s="263" t="s">
        <v>2385</v>
      </c>
      <c r="D811" s="263" t="s">
        <v>2385</v>
      </c>
      <c r="E811" s="263" t="s">
        <v>2385</v>
      </c>
      <c r="F811" s="263" t="s">
        <v>2385</v>
      </c>
      <c r="G811" s="263" t="s">
        <v>2385</v>
      </c>
      <c r="H811" s="263" t="s">
        <v>2385</v>
      </c>
      <c r="I811" s="263" t="s">
        <v>2385</v>
      </c>
      <c r="J811" s="263" t="s">
        <v>2385</v>
      </c>
      <c r="K811" s="263" t="s">
        <v>2385</v>
      </c>
      <c r="L811" s="263" t="s">
        <v>2385</v>
      </c>
      <c r="M811" s="263" t="s">
        <v>2385</v>
      </c>
      <c r="N811" s="263" t="s">
        <v>2385</v>
      </c>
      <c r="O811" s="263" t="s">
        <v>2385</v>
      </c>
      <c r="P811" s="263" t="s">
        <v>2385</v>
      </c>
      <c r="Q811" s="64">
        <v>3</v>
      </c>
      <c r="R811" s="270"/>
      <c r="S811" s="270"/>
      <c r="T811" s="270"/>
      <c r="U811" s="270"/>
      <c r="V811" s="270"/>
      <c r="W811" s="270"/>
      <c r="X811" s="270"/>
      <c r="Y811" s="270"/>
      <c r="Z811" s="270"/>
      <c r="AA811" s="270"/>
      <c r="AB811" s="270"/>
      <c r="AC811" s="270"/>
      <c r="AD811" s="270"/>
      <c r="AE811" s="270"/>
      <c r="AF811" s="64">
        <v>3</v>
      </c>
      <c r="AG811" s="270"/>
      <c r="AH811" s="270"/>
      <c r="AI811" s="270"/>
      <c r="AJ811" s="270"/>
      <c r="AK811" s="270"/>
      <c r="AL811" s="270"/>
      <c r="AM811" s="270"/>
      <c r="AN811" s="270"/>
      <c r="AO811" s="270"/>
      <c r="AP811" s="270"/>
      <c r="AQ811" s="270"/>
      <c r="AR811" s="270"/>
      <c r="AS811" s="270"/>
      <c r="AT811" s="270"/>
    </row>
    <row r="812" spans="1:46" s="22" customFormat="1" ht="18" customHeight="1" thickTop="1" thickBot="1" x14ac:dyDescent="0.3">
      <c r="A812" s="263" t="s">
        <v>2386</v>
      </c>
      <c r="B812" s="263" t="s">
        <v>2386</v>
      </c>
      <c r="C812" s="263" t="s">
        <v>2386</v>
      </c>
      <c r="D812" s="263" t="s">
        <v>2386</v>
      </c>
      <c r="E812" s="263" t="s">
        <v>2386</v>
      </c>
      <c r="F812" s="263" t="s">
        <v>2386</v>
      </c>
      <c r="G812" s="263" t="s">
        <v>2386</v>
      </c>
      <c r="H812" s="263" t="s">
        <v>2386</v>
      </c>
      <c r="I812" s="263" t="s">
        <v>2386</v>
      </c>
      <c r="J812" s="263" t="s">
        <v>2386</v>
      </c>
      <c r="K812" s="263" t="s">
        <v>2386</v>
      </c>
      <c r="L812" s="263" t="s">
        <v>2386</v>
      </c>
      <c r="M812" s="263" t="s">
        <v>2386</v>
      </c>
      <c r="N812" s="263" t="s">
        <v>2386</v>
      </c>
      <c r="O812" s="263" t="s">
        <v>2386</v>
      </c>
      <c r="P812" s="263" t="s">
        <v>2386</v>
      </c>
      <c r="Q812" s="64">
        <v>3</v>
      </c>
      <c r="R812" s="263"/>
      <c r="S812" s="263"/>
      <c r="T812" s="263"/>
      <c r="U812" s="263"/>
      <c r="V812" s="263"/>
      <c r="W812" s="263"/>
      <c r="X812" s="263"/>
      <c r="Y812" s="263"/>
      <c r="Z812" s="263"/>
      <c r="AA812" s="263"/>
      <c r="AB812" s="263"/>
      <c r="AC812" s="263"/>
      <c r="AD812" s="263"/>
      <c r="AE812" s="263"/>
      <c r="AF812" s="64">
        <v>3</v>
      </c>
      <c r="AG812" s="263"/>
      <c r="AH812" s="263"/>
      <c r="AI812" s="263"/>
      <c r="AJ812" s="263"/>
      <c r="AK812" s="263"/>
      <c r="AL812" s="263"/>
      <c r="AM812" s="263"/>
      <c r="AN812" s="263"/>
      <c r="AO812" s="263"/>
      <c r="AP812" s="263"/>
      <c r="AQ812" s="263"/>
      <c r="AR812" s="263"/>
      <c r="AS812" s="263"/>
      <c r="AT812" s="26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1" t="s">
        <v>57</v>
      </c>
      <c r="B814" s="271"/>
      <c r="C814" s="271"/>
      <c r="D814" s="271"/>
      <c r="E814" s="271"/>
      <c r="F814" s="271"/>
      <c r="G814" s="271"/>
      <c r="H814" s="271"/>
      <c r="I814" s="271"/>
      <c r="J814" s="271"/>
      <c r="K814" s="271"/>
      <c r="L814" s="271"/>
      <c r="M814" s="271"/>
      <c r="N814" s="271"/>
      <c r="O814" s="271"/>
      <c r="P814" s="271"/>
      <c r="Q814" s="66" t="s">
        <v>48</v>
      </c>
      <c r="R814" s="272" t="s">
        <v>49</v>
      </c>
      <c r="S814" s="272"/>
      <c r="T814" s="272"/>
      <c r="U814" s="272"/>
      <c r="V814" s="272"/>
      <c r="W814" s="272"/>
      <c r="X814" s="272"/>
      <c r="Y814" s="272"/>
      <c r="Z814" s="272"/>
      <c r="AA814" s="272"/>
      <c r="AB814" s="272"/>
      <c r="AC814" s="272"/>
      <c r="AD814" s="272"/>
      <c r="AE814" s="272"/>
      <c r="AF814" s="67" t="s">
        <v>48</v>
      </c>
      <c r="AG814" s="273" t="s">
        <v>8</v>
      </c>
      <c r="AH814" s="273"/>
      <c r="AI814" s="273"/>
      <c r="AJ814" s="273"/>
      <c r="AK814" s="273"/>
      <c r="AL814" s="273"/>
      <c r="AM814" s="273"/>
      <c r="AN814" s="273"/>
      <c r="AO814" s="273"/>
      <c r="AP814" s="273"/>
      <c r="AQ814" s="273"/>
      <c r="AR814" s="273"/>
      <c r="AS814" s="273"/>
      <c r="AT814" s="273"/>
    </row>
    <row r="815" spans="1:46" s="22" customFormat="1" ht="15.75" customHeight="1" thickTop="1" thickBot="1" x14ac:dyDescent="0.3">
      <c r="A815" s="262" t="s">
        <v>2387</v>
      </c>
      <c r="B815" s="262" t="s">
        <v>984</v>
      </c>
      <c r="C815" s="262" t="s">
        <v>984</v>
      </c>
      <c r="D815" s="262" t="s">
        <v>984</v>
      </c>
      <c r="E815" s="262" t="s">
        <v>984</v>
      </c>
      <c r="F815" s="262" t="s">
        <v>984</v>
      </c>
      <c r="G815" s="262" t="s">
        <v>984</v>
      </c>
      <c r="H815" s="262" t="s">
        <v>984</v>
      </c>
      <c r="I815" s="262" t="s">
        <v>984</v>
      </c>
      <c r="J815" s="262" t="s">
        <v>984</v>
      </c>
      <c r="K815" s="262" t="s">
        <v>984</v>
      </c>
      <c r="L815" s="262" t="s">
        <v>984</v>
      </c>
      <c r="M815" s="262" t="s">
        <v>984</v>
      </c>
      <c r="N815" s="262" t="s">
        <v>984</v>
      </c>
      <c r="O815" s="262" t="s">
        <v>984</v>
      </c>
      <c r="P815" s="262" t="s">
        <v>984</v>
      </c>
      <c r="Q815" s="64">
        <v>2</v>
      </c>
      <c r="R815" s="263"/>
      <c r="S815" s="263"/>
      <c r="T815" s="263"/>
      <c r="U815" s="263"/>
      <c r="V815" s="263"/>
      <c r="W815" s="263"/>
      <c r="X815" s="263"/>
      <c r="Y815" s="263"/>
      <c r="Z815" s="263"/>
      <c r="AA815" s="263"/>
      <c r="AB815" s="263"/>
      <c r="AC815" s="263"/>
      <c r="AD815" s="263"/>
      <c r="AE815" s="263"/>
      <c r="AF815" s="64">
        <v>2</v>
      </c>
      <c r="AG815" s="263"/>
      <c r="AH815" s="263"/>
      <c r="AI815" s="263"/>
      <c r="AJ815" s="263"/>
      <c r="AK815" s="263"/>
      <c r="AL815" s="263"/>
      <c r="AM815" s="263"/>
      <c r="AN815" s="263"/>
      <c r="AO815" s="263"/>
      <c r="AP815" s="263"/>
      <c r="AQ815" s="263"/>
      <c r="AR815" s="263"/>
      <c r="AS815" s="263"/>
      <c r="AT815" s="263"/>
    </row>
    <row r="816" spans="1:46" s="22" customFormat="1" ht="45" customHeight="1" thickTop="1" thickBot="1" x14ac:dyDescent="0.3">
      <c r="A816" s="262" t="s">
        <v>2388</v>
      </c>
      <c r="B816" s="262" t="s">
        <v>985</v>
      </c>
      <c r="C816" s="262" t="s">
        <v>985</v>
      </c>
      <c r="D816" s="262" t="s">
        <v>985</v>
      </c>
      <c r="E816" s="262" t="s">
        <v>985</v>
      </c>
      <c r="F816" s="262" t="s">
        <v>985</v>
      </c>
      <c r="G816" s="262" t="s">
        <v>985</v>
      </c>
      <c r="H816" s="262" t="s">
        <v>985</v>
      </c>
      <c r="I816" s="262" t="s">
        <v>985</v>
      </c>
      <c r="J816" s="262" t="s">
        <v>985</v>
      </c>
      <c r="K816" s="262" t="s">
        <v>985</v>
      </c>
      <c r="L816" s="262" t="s">
        <v>985</v>
      </c>
      <c r="M816" s="262" t="s">
        <v>985</v>
      </c>
      <c r="N816" s="262" t="s">
        <v>985</v>
      </c>
      <c r="O816" s="262" t="s">
        <v>985</v>
      </c>
      <c r="P816" s="262" t="s">
        <v>985</v>
      </c>
      <c r="Q816" s="64">
        <v>2</v>
      </c>
      <c r="R816" s="270"/>
      <c r="S816" s="270"/>
      <c r="T816" s="270"/>
      <c r="U816" s="270"/>
      <c r="V816" s="270"/>
      <c r="W816" s="270"/>
      <c r="X816" s="270"/>
      <c r="Y816" s="270"/>
      <c r="Z816" s="270"/>
      <c r="AA816" s="270"/>
      <c r="AB816" s="270"/>
      <c r="AC816" s="270"/>
      <c r="AD816" s="270"/>
      <c r="AE816" s="270"/>
      <c r="AF816" s="64">
        <v>2</v>
      </c>
      <c r="AG816" s="270"/>
      <c r="AH816" s="270"/>
      <c r="AI816" s="270"/>
      <c r="AJ816" s="270"/>
      <c r="AK816" s="270"/>
      <c r="AL816" s="270"/>
      <c r="AM816" s="270"/>
      <c r="AN816" s="270"/>
      <c r="AO816" s="270"/>
      <c r="AP816" s="270"/>
      <c r="AQ816" s="270"/>
      <c r="AR816" s="270"/>
      <c r="AS816" s="270"/>
      <c r="AT816" s="270"/>
    </row>
    <row r="817" spans="1:46" s="22" customFormat="1" ht="15" customHeight="1" thickTop="1" thickBot="1" x14ac:dyDescent="0.3">
      <c r="A817" s="262" t="s">
        <v>2389</v>
      </c>
      <c r="B817" s="262" t="s">
        <v>986</v>
      </c>
      <c r="C817" s="262" t="s">
        <v>986</v>
      </c>
      <c r="D817" s="262" t="s">
        <v>986</v>
      </c>
      <c r="E817" s="262" t="s">
        <v>986</v>
      </c>
      <c r="F817" s="262" t="s">
        <v>986</v>
      </c>
      <c r="G817" s="262" t="s">
        <v>986</v>
      </c>
      <c r="H817" s="262" t="s">
        <v>986</v>
      </c>
      <c r="I817" s="262" t="s">
        <v>986</v>
      </c>
      <c r="J817" s="262" t="s">
        <v>986</v>
      </c>
      <c r="K817" s="262" t="s">
        <v>986</v>
      </c>
      <c r="L817" s="262" t="s">
        <v>986</v>
      </c>
      <c r="M817" s="262" t="s">
        <v>986</v>
      </c>
      <c r="N817" s="262" t="s">
        <v>986</v>
      </c>
      <c r="O817" s="262" t="s">
        <v>986</v>
      </c>
      <c r="P817" s="262" t="s">
        <v>986</v>
      </c>
      <c r="Q817" s="64">
        <v>2</v>
      </c>
      <c r="R817" s="263"/>
      <c r="S817" s="263"/>
      <c r="T817" s="263"/>
      <c r="U817" s="263"/>
      <c r="V817" s="263"/>
      <c r="W817" s="263"/>
      <c r="X817" s="263"/>
      <c r="Y817" s="263"/>
      <c r="Z817" s="263"/>
      <c r="AA817" s="263"/>
      <c r="AB817" s="263"/>
      <c r="AC817" s="263"/>
      <c r="AD817" s="263"/>
      <c r="AE817" s="263"/>
      <c r="AF817" s="64">
        <v>2</v>
      </c>
      <c r="AG817" s="263"/>
      <c r="AH817" s="263"/>
      <c r="AI817" s="263"/>
      <c r="AJ817" s="263"/>
      <c r="AK817" s="263"/>
      <c r="AL817" s="263"/>
      <c r="AM817" s="263"/>
      <c r="AN817" s="263"/>
      <c r="AO817" s="263"/>
      <c r="AP817" s="263"/>
      <c r="AQ817" s="263"/>
      <c r="AR817" s="263"/>
      <c r="AS817" s="263"/>
      <c r="AT817" s="263"/>
    </row>
    <row r="818" spans="1:46" s="22" customFormat="1" ht="45" customHeight="1" thickTop="1" thickBot="1" x14ac:dyDescent="0.3">
      <c r="A818" s="262" t="s">
        <v>2390</v>
      </c>
      <c r="B818" s="262" t="s">
        <v>987</v>
      </c>
      <c r="C818" s="262" t="s">
        <v>987</v>
      </c>
      <c r="D818" s="262" t="s">
        <v>987</v>
      </c>
      <c r="E818" s="262" t="s">
        <v>987</v>
      </c>
      <c r="F818" s="262" t="s">
        <v>987</v>
      </c>
      <c r="G818" s="262" t="s">
        <v>987</v>
      </c>
      <c r="H818" s="262" t="s">
        <v>987</v>
      </c>
      <c r="I818" s="262" t="s">
        <v>987</v>
      </c>
      <c r="J818" s="262" t="s">
        <v>987</v>
      </c>
      <c r="K818" s="262" t="s">
        <v>987</v>
      </c>
      <c r="L818" s="262" t="s">
        <v>987</v>
      </c>
      <c r="M818" s="262" t="s">
        <v>987</v>
      </c>
      <c r="N818" s="262" t="s">
        <v>987</v>
      </c>
      <c r="O818" s="262" t="s">
        <v>987</v>
      </c>
      <c r="P818" s="262" t="s">
        <v>987</v>
      </c>
      <c r="Q818" s="64">
        <v>2</v>
      </c>
      <c r="R818" s="263"/>
      <c r="S818" s="263"/>
      <c r="T818" s="263"/>
      <c r="U818" s="263"/>
      <c r="V818" s="263"/>
      <c r="W818" s="263"/>
      <c r="X818" s="263"/>
      <c r="Y818" s="263"/>
      <c r="Z818" s="263"/>
      <c r="AA818" s="263"/>
      <c r="AB818" s="263"/>
      <c r="AC818" s="263"/>
      <c r="AD818" s="263"/>
      <c r="AE818" s="263"/>
      <c r="AF818" s="64">
        <v>2</v>
      </c>
      <c r="AG818" s="263"/>
      <c r="AH818" s="263"/>
      <c r="AI818" s="263"/>
      <c r="AJ818" s="263"/>
      <c r="AK818" s="263"/>
      <c r="AL818" s="263"/>
      <c r="AM818" s="263"/>
      <c r="AN818" s="263"/>
      <c r="AO818" s="263"/>
      <c r="AP818" s="263"/>
      <c r="AQ818" s="263"/>
      <c r="AR818" s="263"/>
      <c r="AS818" s="263"/>
      <c r="AT818" s="263"/>
    </row>
    <row r="819" spans="1:46" s="22" customFormat="1" ht="45" customHeight="1" thickTop="1" thickBot="1" x14ac:dyDescent="0.3">
      <c r="A819" s="262" t="s">
        <v>2391</v>
      </c>
      <c r="B819" s="262" t="s">
        <v>2329</v>
      </c>
      <c r="C819" s="262" t="s">
        <v>2329</v>
      </c>
      <c r="D819" s="262" t="s">
        <v>2329</v>
      </c>
      <c r="E819" s="262" t="s">
        <v>2329</v>
      </c>
      <c r="F819" s="262" t="s">
        <v>2329</v>
      </c>
      <c r="G819" s="262" t="s">
        <v>2329</v>
      </c>
      <c r="H819" s="262" t="s">
        <v>2329</v>
      </c>
      <c r="I819" s="262" t="s">
        <v>2329</v>
      </c>
      <c r="J819" s="262" t="s">
        <v>2329</v>
      </c>
      <c r="K819" s="262" t="s">
        <v>2329</v>
      </c>
      <c r="L819" s="262" t="s">
        <v>2329</v>
      </c>
      <c r="M819" s="262" t="s">
        <v>2329</v>
      </c>
      <c r="N819" s="262" t="s">
        <v>2329</v>
      </c>
      <c r="O819" s="262" t="s">
        <v>2329</v>
      </c>
      <c r="P819" s="262" t="s">
        <v>2329</v>
      </c>
      <c r="Q819" s="64">
        <v>2</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18" customHeight="1" thickTop="1" x14ac:dyDescent="0.25"/>
  </sheetData>
  <sheetProtection algorithmName="SHA-512" hashValue="Xv97Vztms0Vg5nrqanHRpzq5Wq/JV6ypxsV9OxjFw58DqzoCsUtSOfE3Cbjyj7mbH/DFufqVCcX/l2sr7wD/QQ==" saltValue="y6l44/ywwLBVpJQ7mWaR/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290D2D39-828D-41AC-B949-4D2A655CAB3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2392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207"/>
      <c r="AF5" s="159"/>
      <c r="AG5" s="160"/>
      <c r="AH5" s="208"/>
      <c r="AI5" s="159"/>
      <c r="AJ5" s="159"/>
      <c r="AK5" s="159"/>
    </row>
    <row r="6" spans="1:37" ht="15" customHeight="1" x14ac:dyDescent="0.25">
      <c r="A6" s="132"/>
      <c r="B6" s="132"/>
      <c r="C6" s="132"/>
      <c r="D6" s="132"/>
      <c r="E6" s="76"/>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09"/>
      <c r="AF6" s="159"/>
      <c r="AG6" s="160"/>
      <c r="AH6" s="208"/>
      <c r="AI6" s="159"/>
      <c r="AJ6" s="159"/>
      <c r="AK6" s="159"/>
    </row>
    <row r="7" spans="1:37" ht="15" customHeight="1" x14ac:dyDescent="0.25">
      <c r="A7" s="132"/>
      <c r="B7" s="132"/>
      <c r="C7" s="132"/>
      <c r="D7" s="132"/>
      <c r="E7" s="76"/>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09"/>
      <c r="AF7" s="224"/>
      <c r="AG7" s="71"/>
      <c r="AH7" s="210"/>
      <c r="AI7" s="224"/>
      <c r="AJ7" s="224"/>
      <c r="AK7" s="224"/>
    </row>
    <row r="8" spans="1:37" ht="15" customHeight="1" x14ac:dyDescent="0.25">
      <c r="A8" s="76" t="s">
        <v>1491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09"/>
      <c r="AG8" s="85"/>
      <c r="AH8" s="168"/>
      <c r="AI8" s="86"/>
      <c r="AJ8" s="85"/>
      <c r="AK8" s="8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1492</v>
      </c>
      <c r="B10" s="282"/>
      <c r="C10" s="225" t="s">
        <v>1493</v>
      </c>
      <c r="D10" s="225" t="s">
        <v>1494</v>
      </c>
      <c r="E10" s="225" t="s">
        <v>1495</v>
      </c>
      <c r="F10" s="225" t="s">
        <v>1496</v>
      </c>
      <c r="G10" s="225" t="s">
        <v>1497</v>
      </c>
      <c r="H10" s="225" t="s">
        <v>1498</v>
      </c>
      <c r="I10" s="225" t="s">
        <v>1499</v>
      </c>
      <c r="J10" s="225" t="s">
        <v>1500</v>
      </c>
      <c r="K10" s="225" t="s">
        <v>1501</v>
      </c>
      <c r="L10" s="225" t="s">
        <v>1502</v>
      </c>
      <c r="M10" s="225" t="s">
        <v>1503</v>
      </c>
      <c r="N10" s="225" t="s">
        <v>1504</v>
      </c>
      <c r="O10" s="225" t="s">
        <v>1505</v>
      </c>
      <c r="P10" s="225" t="s">
        <v>1506</v>
      </c>
      <c r="Q10" s="225" t="s">
        <v>1507</v>
      </c>
      <c r="R10" s="225" t="s">
        <v>1508</v>
      </c>
      <c r="S10" s="225" t="s">
        <v>1509</v>
      </c>
      <c r="T10" s="225" t="s">
        <v>1510</v>
      </c>
      <c r="U10" s="225" t="s">
        <v>1511</v>
      </c>
      <c r="V10" s="225" t="s">
        <v>1512</v>
      </c>
      <c r="W10" s="225" t="s">
        <v>1513</v>
      </c>
      <c r="X10" s="225" t="s">
        <v>1514</v>
      </c>
      <c r="Y10" s="225" t="s">
        <v>1526</v>
      </c>
      <c r="Z10" s="225" t="s">
        <v>1516</v>
      </c>
      <c r="AA10" s="225" t="s">
        <v>1517</v>
      </c>
      <c r="AB10" s="225" t="s">
        <v>1518</v>
      </c>
    </row>
    <row r="11" spans="1:37" ht="15" customHeight="1" x14ac:dyDescent="0.25">
      <c r="A11" s="282" t="s">
        <v>1520</v>
      </c>
      <c r="B11" s="282"/>
      <c r="C11" s="225">
        <f>IF(AND(AVERAGE('Art. 123'!Q35:Q43)=3,AVERAGE('Art. 123'!AF35:AF43)=3),0,1)</f>
        <v>0</v>
      </c>
      <c r="D11" s="225">
        <f>IF(AND(AVERAGE('Art. 123'!Q59:Q87)=3,AVERAGE('Art. 123'!AF59:AF87)=3),0,1)</f>
        <v>1</v>
      </c>
      <c r="E11" s="225">
        <f>IF(AND(AVERAGE('Art. 123'!Q103:Q116)=3,AVERAGE('Art. 123'!AF103:AF116)=3),0,1)</f>
        <v>1</v>
      </c>
      <c r="F11" s="225">
        <f>IF(AND(AVERAGE('Art. 123'!Q132:Q152)=3,AVERAGE('Art. 123'!AF132:AF152)=3),0,1)</f>
        <v>1</v>
      </c>
      <c r="G11" s="225">
        <f>IF(AND(AVERAGE('Art. 123'!Q168:Q198)=3,AVERAGE('Art. 123'!AF168:AF198)=3),0,1)</f>
        <v>1</v>
      </c>
      <c r="H11" s="225">
        <f>IF(AND(AVERAGE('Art. 123'!Q214:Q248)=3,AVERAGE('Art. 123'!AF214:AF248)=3),0,1)</f>
        <v>1</v>
      </c>
      <c r="I11" s="225">
        <f>IF(AND(AVERAGE('Art. 123'!Q264:Q311)=3,AVERAGE('Art. 123'!AF264:AF311)=3),0,1)</f>
        <v>1</v>
      </c>
      <c r="J11" s="225">
        <f>IF(AND(AVERAGE('Art. 123'!Q327:Q334)=3,AVERAGE('Art. 123'!AF327:AF334)=3),0,1)</f>
        <v>1</v>
      </c>
      <c r="K11" s="225">
        <f>IF(AND(AVERAGE('Art. 123'!Q350:Q372)=3,AVERAGE('Art. 123'!AF350:AF372)=3),0,1)</f>
        <v>1</v>
      </c>
      <c r="L11" s="225">
        <f>IF(AND(AVERAGE('Art. 123'!Q388:Q395)=3,AVERAGE('Art. 123'!AF388:AF395)=3),0,1)</f>
        <v>1</v>
      </c>
      <c r="M11" s="225">
        <f>IF(AND(AVERAGE('Art. 123'!Q411:Q442)=3,AVERAGE('Art. 123'!AF411:AF442)=3),0,1)</f>
        <v>1</v>
      </c>
      <c r="N11" s="225">
        <f>IF(AND(AVERAGE('Art. 123'!Q458:Q465)=3,AVERAGE('Art. 123'!AF458:AF465)=3),0,1)</f>
        <v>1</v>
      </c>
      <c r="O11" s="225">
        <f>IF(AND(AVERAGE('Art. 123'!Q481:Q490)=3,AVERAGE('Art. 123'!AF481:AF490)=3),0,1)</f>
        <v>1</v>
      </c>
      <c r="P11" s="225">
        <f>IF(AND(AVERAGE('Art. 123'!Q506:Q511)=3,AVERAGE('Art. 123'!AF506:AF511)=3),0,1)</f>
        <v>1</v>
      </c>
      <c r="Q11" s="225">
        <f>IF(AND(AVERAGE('Art. 123'!Q527:Q537)=3,AVERAGE('Art. 123'!AF527:AF537)=3),0,1)</f>
        <v>1</v>
      </c>
      <c r="R11" s="225">
        <f>IF(AND(AVERAGE('Art. 123'!Q553:Q562)=3,AVERAGE('Art. 123'!AF553:AF562)=3),0,1)</f>
        <v>0</v>
      </c>
      <c r="S11" s="225">
        <f>IF(AND(AVERAGE('Art. 123'!Q578:Q581)=3,AVERAGE('Art. 123'!AF578:AF581)=3),0,1)</f>
        <v>1</v>
      </c>
      <c r="T11" s="225">
        <f>IF(AND(AVERAGE('Art. 123'!Q597:Q607)=3,AVERAGE('Art. 123'!AF597:AF607)=3),0,1)</f>
        <v>1</v>
      </c>
      <c r="U11" s="225">
        <f>IF(AND(AVERAGE('Art. 123'!Q623:Q631)=3,AVERAGE('Art. 123'!AF623:AF631)=3),0,1)</f>
        <v>0</v>
      </c>
      <c r="V11" s="225">
        <f>IF(AND(AVERAGE('Art. 123'!Q647:Q660)=3,AVERAGE('Art. 123'!AF647:AF660)=3),0,1)</f>
        <v>1</v>
      </c>
      <c r="W11" s="225">
        <f>IF(AND(AVERAGE('Art. 123'!Q676:Q685)=3,AVERAGE('Art. 123'!AF676:AF685)=3),0,1)</f>
        <v>1</v>
      </c>
      <c r="X11" s="225">
        <f>IF(AND(AVERAGE('Art. 123'!Q701:Q711)=3,AVERAGE('Art. 123'!AF701:AF711)=3),0,1)</f>
        <v>1</v>
      </c>
      <c r="Y11" s="225">
        <f>IF(AND(AVERAGE('Art. 123'!Q727:Q734)=3,AVERAGE('Art. 123'!AF727:AF734)=3),0,1)</f>
        <v>1</v>
      </c>
      <c r="Z11" s="225">
        <f>IF(AND(AVERAGE('Art. 123'!Q750:Q758)=3,AVERAGE('Art. 123'!AF750:AF758)=3),0,1)</f>
        <v>1</v>
      </c>
      <c r="AA11" s="225">
        <f>IF(AND(AVERAGE('Art. 123'!Q774:Q784)=3,AVERAGE('Art. 123'!AF774:AF784)=3),0,1)</f>
        <v>1</v>
      </c>
      <c r="AB11" s="225">
        <f>IF(AND(AVERAGE('Art. 123'!Q800:Q812)=3,AVERAGE('Art. 123'!AF800:AF812)=3),0,1)</f>
        <v>1</v>
      </c>
    </row>
    <row r="12" spans="1:37" ht="15" customHeight="1" x14ac:dyDescent="0.25">
      <c r="A12" s="132"/>
      <c r="B12" s="132"/>
      <c r="C12" s="132"/>
      <c r="D12" s="132"/>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09"/>
      <c r="AF12" s="159"/>
      <c r="AG12" s="160"/>
      <c r="AH12" s="208"/>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7" t="s">
        <v>1548</v>
      </c>
      <c r="W13" s="287"/>
      <c r="X13" s="287"/>
      <c r="Y13" s="287"/>
      <c r="Z13" s="287"/>
      <c r="AA13" s="287"/>
      <c r="AB13" s="225">
        <f>SUM(C11:AB11)</f>
        <v>23</v>
      </c>
      <c r="AC13" s="159"/>
      <c r="AD13" s="224"/>
      <c r="AE13" s="209"/>
      <c r="AF13" s="224"/>
      <c r="AG13" s="71"/>
      <c r="AH13" s="208"/>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4"/>
      <c r="AE14" s="209"/>
      <c r="AF14" s="224"/>
      <c r="AG14" s="71"/>
      <c r="AH14" s="208"/>
      <c r="AI14" s="159"/>
      <c r="AJ14" s="159"/>
      <c r="AK14" s="159"/>
    </row>
    <row r="15" spans="1:37" ht="30" customHeight="1" x14ac:dyDescent="0.25">
      <c r="A15" s="285" t="s">
        <v>2393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9"/>
      <c r="AG15" s="160"/>
      <c r="AH15" s="208"/>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1941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6" t="s">
        <v>25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48</v>
      </c>
      <c r="AE24" s="84" t="s">
        <v>9</v>
      </c>
      <c r="AF24" s="85" t="s">
        <v>1550</v>
      </c>
      <c r="AG24" s="85" t="s">
        <v>1551</v>
      </c>
      <c r="AH24" s="85" t="s">
        <v>1552</v>
      </c>
      <c r="AI24" s="86" t="s">
        <v>1553</v>
      </c>
      <c r="AJ24" s="85"/>
      <c r="AK24" s="86" t="s">
        <v>1554</v>
      </c>
    </row>
    <row r="25" spans="1:37" ht="24.9" customHeight="1" thickTop="1" thickBot="1" x14ac:dyDescent="0.3">
      <c r="A25" s="290" t="s">
        <v>890</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891</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1946</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1947</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1949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1950</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1555</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1556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57</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48</v>
      </c>
      <c r="AE37" s="95" t="s">
        <v>9</v>
      </c>
      <c r="AF37" s="85" t="s">
        <v>1550</v>
      </c>
      <c r="AG37" s="85" t="s">
        <v>1551</v>
      </c>
      <c r="AH37" s="85" t="s">
        <v>1552</v>
      </c>
      <c r="AI37" s="86" t="s">
        <v>1553</v>
      </c>
      <c r="AJ37" s="85"/>
      <c r="AK37" s="86" t="s">
        <v>1554</v>
      </c>
    </row>
    <row r="38" spans="1:37" ht="24.9" customHeight="1" thickTop="1" thickBot="1" x14ac:dyDescent="0.3">
      <c r="A38" s="290" t="s">
        <v>1951</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1952</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1953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1954</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1955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1557</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1558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1956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8"/>
      <c r="AE48" s="228"/>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25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48</v>
      </c>
      <c r="AE50" s="84" t="s">
        <v>9</v>
      </c>
      <c r="AF50" s="85" t="s">
        <v>1550</v>
      </c>
      <c r="AG50" s="85" t="s">
        <v>1551</v>
      </c>
      <c r="AH50" s="85" t="s">
        <v>1552</v>
      </c>
      <c r="AI50" s="86" t="s">
        <v>1553</v>
      </c>
      <c r="AJ50" s="85"/>
      <c r="AK50" s="86" t="s">
        <v>1554</v>
      </c>
    </row>
    <row r="51" spans="1:37" ht="24.9" customHeight="1" thickTop="1" thickBot="1" x14ac:dyDescent="0.3">
      <c r="A51" s="262" t="s">
        <v>890</v>
      </c>
      <c r="B51" s="262" t="s">
        <v>890</v>
      </c>
      <c r="C51" s="262" t="s">
        <v>890</v>
      </c>
      <c r="D51" s="262" t="s">
        <v>890</v>
      </c>
      <c r="E51" s="262" t="s">
        <v>890</v>
      </c>
      <c r="F51" s="262" t="s">
        <v>890</v>
      </c>
      <c r="G51" s="262" t="s">
        <v>890</v>
      </c>
      <c r="H51" s="262" t="s">
        <v>890</v>
      </c>
      <c r="I51" s="262" t="s">
        <v>890</v>
      </c>
      <c r="J51" s="262" t="s">
        <v>890</v>
      </c>
      <c r="K51" s="262" t="s">
        <v>890</v>
      </c>
      <c r="L51" s="262" t="s">
        <v>890</v>
      </c>
      <c r="M51" s="262" t="s">
        <v>890</v>
      </c>
      <c r="N51" s="262" t="s">
        <v>890</v>
      </c>
      <c r="O51" s="262" t="s">
        <v>890</v>
      </c>
      <c r="P51" s="262" t="s">
        <v>890</v>
      </c>
      <c r="Q51" s="211"/>
      <c r="R51" s="211"/>
      <c r="S51" s="211"/>
      <c r="T51" s="211"/>
      <c r="U51" s="211"/>
      <c r="V51" s="211"/>
      <c r="W51" s="211"/>
      <c r="X51" s="211"/>
      <c r="Y51" s="211"/>
      <c r="Z51" s="211"/>
      <c r="AA51" s="211"/>
      <c r="AB51" s="211"/>
      <c r="AC51" s="212"/>
      <c r="AD51" s="229">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62" t="s">
        <v>891</v>
      </c>
      <c r="B52" s="262" t="s">
        <v>891</v>
      </c>
      <c r="C52" s="262" t="s">
        <v>891</v>
      </c>
      <c r="D52" s="262" t="s">
        <v>891</v>
      </c>
      <c r="E52" s="262" t="s">
        <v>891</v>
      </c>
      <c r="F52" s="262" t="s">
        <v>891</v>
      </c>
      <c r="G52" s="262" t="s">
        <v>891</v>
      </c>
      <c r="H52" s="262" t="s">
        <v>891</v>
      </c>
      <c r="I52" s="262" t="s">
        <v>891</v>
      </c>
      <c r="J52" s="262" t="s">
        <v>891</v>
      </c>
      <c r="K52" s="262" t="s">
        <v>891</v>
      </c>
      <c r="L52" s="262" t="s">
        <v>891</v>
      </c>
      <c r="M52" s="262" t="s">
        <v>891</v>
      </c>
      <c r="N52" s="262" t="s">
        <v>891</v>
      </c>
      <c r="O52" s="262" t="s">
        <v>891</v>
      </c>
      <c r="P52" s="262" t="s">
        <v>891</v>
      </c>
      <c r="Q52" s="211"/>
      <c r="R52" s="211"/>
      <c r="S52" s="211"/>
      <c r="T52" s="211"/>
      <c r="U52" s="211"/>
      <c r="V52" s="211"/>
      <c r="W52" s="211"/>
      <c r="X52" s="211"/>
      <c r="Y52" s="211"/>
      <c r="Z52" s="211"/>
      <c r="AA52" s="211"/>
      <c r="AB52" s="211"/>
      <c r="AC52" s="212"/>
      <c r="AD52" s="229">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62" t="s">
        <v>1958</v>
      </c>
      <c r="B53" s="262" t="s">
        <v>1958</v>
      </c>
      <c r="C53" s="262" t="s">
        <v>1958</v>
      </c>
      <c r="D53" s="262" t="s">
        <v>1958</v>
      </c>
      <c r="E53" s="262" t="s">
        <v>1958</v>
      </c>
      <c r="F53" s="262" t="s">
        <v>1958</v>
      </c>
      <c r="G53" s="262" t="s">
        <v>1958</v>
      </c>
      <c r="H53" s="262" t="s">
        <v>1958</v>
      </c>
      <c r="I53" s="262" t="s">
        <v>1958</v>
      </c>
      <c r="J53" s="262" t="s">
        <v>1958</v>
      </c>
      <c r="K53" s="262" t="s">
        <v>1958</v>
      </c>
      <c r="L53" s="262" t="s">
        <v>1958</v>
      </c>
      <c r="M53" s="262" t="s">
        <v>1958</v>
      </c>
      <c r="N53" s="262" t="s">
        <v>1958</v>
      </c>
      <c r="O53" s="262" t="s">
        <v>1958</v>
      </c>
      <c r="P53" s="262" t="s">
        <v>1958</v>
      </c>
      <c r="Q53" s="211"/>
      <c r="R53" s="211"/>
      <c r="S53" s="211"/>
      <c r="T53" s="211"/>
      <c r="U53" s="211"/>
      <c r="V53" s="211"/>
      <c r="W53" s="211"/>
      <c r="X53" s="211"/>
      <c r="Y53" s="211"/>
      <c r="Z53" s="211"/>
      <c r="AA53" s="211"/>
      <c r="AB53" s="211"/>
      <c r="AC53" s="212"/>
      <c r="AD53" s="229">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62" t="s">
        <v>1959</v>
      </c>
      <c r="B54" s="262" t="s">
        <v>1959</v>
      </c>
      <c r="C54" s="262" t="s">
        <v>1959</v>
      </c>
      <c r="D54" s="262" t="s">
        <v>1959</v>
      </c>
      <c r="E54" s="262" t="s">
        <v>1959</v>
      </c>
      <c r="F54" s="262" t="s">
        <v>1959</v>
      </c>
      <c r="G54" s="262" t="s">
        <v>1959</v>
      </c>
      <c r="H54" s="262" t="s">
        <v>1959</v>
      </c>
      <c r="I54" s="262" t="s">
        <v>1959</v>
      </c>
      <c r="J54" s="262" t="s">
        <v>1959</v>
      </c>
      <c r="K54" s="262" t="s">
        <v>1959</v>
      </c>
      <c r="L54" s="262" t="s">
        <v>1959</v>
      </c>
      <c r="M54" s="262" t="s">
        <v>1959</v>
      </c>
      <c r="N54" s="262" t="s">
        <v>1959</v>
      </c>
      <c r="O54" s="262" t="s">
        <v>1959</v>
      </c>
      <c r="P54" s="262" t="s">
        <v>1959</v>
      </c>
      <c r="Q54" s="211"/>
      <c r="R54" s="211"/>
      <c r="S54" s="211"/>
      <c r="T54" s="211"/>
      <c r="U54" s="211"/>
      <c r="V54" s="211"/>
      <c r="W54" s="211"/>
      <c r="X54" s="211"/>
      <c r="Y54" s="211"/>
      <c r="Z54" s="211"/>
      <c r="AA54" s="211"/>
      <c r="AB54" s="211"/>
      <c r="AC54" s="212"/>
      <c r="AD54" s="229">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63" t="s">
        <v>1960</v>
      </c>
      <c r="B55" s="263"/>
      <c r="C55" s="263"/>
      <c r="D55" s="263"/>
      <c r="E55" s="263"/>
      <c r="F55" s="263"/>
      <c r="G55" s="263"/>
      <c r="H55" s="263"/>
      <c r="I55" s="263"/>
      <c r="J55" s="263"/>
      <c r="K55" s="263"/>
      <c r="L55" s="263"/>
      <c r="M55" s="263"/>
      <c r="N55" s="263"/>
      <c r="O55" s="263"/>
      <c r="P55" s="263"/>
      <c r="Q55" s="213"/>
      <c r="R55" s="213"/>
      <c r="S55" s="213"/>
      <c r="T55" s="213"/>
      <c r="U55" s="213"/>
      <c r="V55" s="213"/>
      <c r="W55" s="213"/>
      <c r="X55" s="213"/>
      <c r="Y55" s="213"/>
      <c r="Z55" s="213"/>
      <c r="AA55" s="213"/>
      <c r="AB55" s="213"/>
      <c r="AC55" s="214"/>
      <c r="AD55" s="229">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63" t="s">
        <v>1961</v>
      </c>
      <c r="B56" s="263" t="s">
        <v>1961</v>
      </c>
      <c r="C56" s="263" t="s">
        <v>1961</v>
      </c>
      <c r="D56" s="263" t="s">
        <v>1961</v>
      </c>
      <c r="E56" s="263" t="s">
        <v>1961</v>
      </c>
      <c r="F56" s="263" t="s">
        <v>1961</v>
      </c>
      <c r="G56" s="263" t="s">
        <v>1961</v>
      </c>
      <c r="H56" s="263" t="s">
        <v>1961</v>
      </c>
      <c r="I56" s="263" t="s">
        <v>1961</v>
      </c>
      <c r="J56" s="263" t="s">
        <v>1961</v>
      </c>
      <c r="K56" s="263" t="s">
        <v>1961</v>
      </c>
      <c r="L56" s="263" t="s">
        <v>1961</v>
      </c>
      <c r="M56" s="263" t="s">
        <v>1961</v>
      </c>
      <c r="N56" s="263" t="s">
        <v>1961</v>
      </c>
      <c r="O56" s="263" t="s">
        <v>1961</v>
      </c>
      <c r="P56" s="263" t="s">
        <v>1961</v>
      </c>
      <c r="Q56" s="213"/>
      <c r="R56" s="213"/>
      <c r="S56" s="213"/>
      <c r="T56" s="213"/>
      <c r="U56" s="213"/>
      <c r="V56" s="213"/>
      <c r="W56" s="213"/>
      <c r="X56" s="213"/>
      <c r="Y56" s="213"/>
      <c r="Z56" s="213"/>
      <c r="AA56" s="213"/>
      <c r="AB56" s="213"/>
      <c r="AC56" s="214"/>
      <c r="AD56" s="229">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62" t="s">
        <v>1962</v>
      </c>
      <c r="B57" s="262" t="s">
        <v>1962</v>
      </c>
      <c r="C57" s="262" t="s">
        <v>1962</v>
      </c>
      <c r="D57" s="262" t="s">
        <v>1962</v>
      </c>
      <c r="E57" s="262" t="s">
        <v>1962</v>
      </c>
      <c r="F57" s="262" t="s">
        <v>1962</v>
      </c>
      <c r="G57" s="262" t="s">
        <v>1962</v>
      </c>
      <c r="H57" s="262" t="s">
        <v>1962</v>
      </c>
      <c r="I57" s="262" t="s">
        <v>1962</v>
      </c>
      <c r="J57" s="262" t="s">
        <v>1962</v>
      </c>
      <c r="K57" s="262" t="s">
        <v>1962</v>
      </c>
      <c r="L57" s="262" t="s">
        <v>1962</v>
      </c>
      <c r="M57" s="262" t="s">
        <v>1962</v>
      </c>
      <c r="N57" s="262" t="s">
        <v>1962</v>
      </c>
      <c r="O57" s="262" t="s">
        <v>1962</v>
      </c>
      <c r="P57" s="262" t="s">
        <v>1962</v>
      </c>
      <c r="Q57" s="211"/>
      <c r="R57" s="211"/>
      <c r="S57" s="211"/>
      <c r="T57" s="211"/>
      <c r="U57" s="211"/>
      <c r="V57" s="211"/>
      <c r="W57" s="211"/>
      <c r="X57" s="211"/>
      <c r="Y57" s="211"/>
      <c r="Z57" s="211"/>
      <c r="AA57" s="211"/>
      <c r="AB57" s="211"/>
      <c r="AC57" s="212"/>
      <c r="AD57" s="229">
        <f>'Art. 123'!Q65</f>
        <v>1</v>
      </c>
      <c r="AE57" s="87">
        <f t="shared" si="13"/>
        <v>7.4962518740629674E-2</v>
      </c>
      <c r="AF57">
        <f t="shared" si="14"/>
        <v>0.5</v>
      </c>
      <c r="AG57" s="85">
        <f t="shared" si="15"/>
        <v>1</v>
      </c>
      <c r="AH57" s="88">
        <f t="shared" si="18"/>
        <v>0.5</v>
      </c>
      <c r="AI57" s="89">
        <f t="shared" si="19"/>
        <v>3.4482758620689655E-2</v>
      </c>
      <c r="AJ57" s="89">
        <f t="shared" si="16"/>
        <v>1.7241379310344827E-2</v>
      </c>
      <c r="AK57" s="89">
        <f t="shared" si="17"/>
        <v>7.4962518740629674E-2</v>
      </c>
    </row>
    <row r="58" spans="1:37" ht="24.9" customHeight="1" thickTop="1" thickBot="1" x14ac:dyDescent="0.3">
      <c r="A58" s="262" t="s">
        <v>1964</v>
      </c>
      <c r="B58" s="262" t="s">
        <v>1964</v>
      </c>
      <c r="C58" s="262" t="s">
        <v>1964</v>
      </c>
      <c r="D58" s="262" t="s">
        <v>1964</v>
      </c>
      <c r="E58" s="262" t="s">
        <v>1964</v>
      </c>
      <c r="F58" s="262" t="s">
        <v>1964</v>
      </c>
      <c r="G58" s="262" t="s">
        <v>1964</v>
      </c>
      <c r="H58" s="262" t="s">
        <v>1964</v>
      </c>
      <c r="I58" s="262" t="s">
        <v>1964</v>
      </c>
      <c r="J58" s="262" t="s">
        <v>1964</v>
      </c>
      <c r="K58" s="262" t="s">
        <v>1964</v>
      </c>
      <c r="L58" s="262" t="s">
        <v>1964</v>
      </c>
      <c r="M58" s="262" t="s">
        <v>1964</v>
      </c>
      <c r="N58" s="262" t="s">
        <v>1964</v>
      </c>
      <c r="O58" s="262" t="s">
        <v>1964</v>
      </c>
      <c r="P58" s="262" t="s">
        <v>1964</v>
      </c>
      <c r="Q58" s="211"/>
      <c r="R58" s="211"/>
      <c r="S58" s="211"/>
      <c r="T58" s="211"/>
      <c r="U58" s="211"/>
      <c r="V58" s="211"/>
      <c r="W58" s="211"/>
      <c r="X58" s="211"/>
      <c r="Y58" s="211"/>
      <c r="Z58" s="211"/>
      <c r="AA58" s="211"/>
      <c r="AB58" s="211"/>
      <c r="AC58" s="212"/>
      <c r="AD58" s="229">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62" t="s">
        <v>1965</v>
      </c>
      <c r="B59" s="262" t="s">
        <v>1965</v>
      </c>
      <c r="C59" s="262" t="s">
        <v>1965</v>
      </c>
      <c r="D59" s="262" t="s">
        <v>1965</v>
      </c>
      <c r="E59" s="262" t="s">
        <v>1965</v>
      </c>
      <c r="F59" s="262" t="s">
        <v>1965</v>
      </c>
      <c r="G59" s="262" t="s">
        <v>1965</v>
      </c>
      <c r="H59" s="262" t="s">
        <v>1965</v>
      </c>
      <c r="I59" s="262" t="s">
        <v>1965</v>
      </c>
      <c r="J59" s="262" t="s">
        <v>1965</v>
      </c>
      <c r="K59" s="262" t="s">
        <v>1965</v>
      </c>
      <c r="L59" s="262" t="s">
        <v>1965</v>
      </c>
      <c r="M59" s="262" t="s">
        <v>1965</v>
      </c>
      <c r="N59" s="262" t="s">
        <v>1965</v>
      </c>
      <c r="O59" s="262" t="s">
        <v>1965</v>
      </c>
      <c r="P59" s="262" t="s">
        <v>1965</v>
      </c>
      <c r="Q59" s="211"/>
      <c r="R59" s="211"/>
      <c r="S59" s="211"/>
      <c r="T59" s="211"/>
      <c r="U59" s="211"/>
      <c r="V59" s="211"/>
      <c r="W59" s="211"/>
      <c r="X59" s="211"/>
      <c r="Y59" s="211"/>
      <c r="Z59" s="211"/>
      <c r="AA59" s="211"/>
      <c r="AB59" s="211"/>
      <c r="AC59" s="212"/>
      <c r="AD59" s="229">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62" t="s">
        <v>1966</v>
      </c>
      <c r="B60" s="262" t="s">
        <v>1966</v>
      </c>
      <c r="C60" s="262" t="s">
        <v>1966</v>
      </c>
      <c r="D60" s="262" t="s">
        <v>1966</v>
      </c>
      <c r="E60" s="262" t="s">
        <v>1966</v>
      </c>
      <c r="F60" s="262" t="s">
        <v>1966</v>
      </c>
      <c r="G60" s="262" t="s">
        <v>1966</v>
      </c>
      <c r="H60" s="262" t="s">
        <v>1966</v>
      </c>
      <c r="I60" s="262" t="s">
        <v>1966</v>
      </c>
      <c r="J60" s="262" t="s">
        <v>1966</v>
      </c>
      <c r="K60" s="262" t="s">
        <v>1966</v>
      </c>
      <c r="L60" s="262" t="s">
        <v>1966</v>
      </c>
      <c r="M60" s="262" t="s">
        <v>1966</v>
      </c>
      <c r="N60" s="262" t="s">
        <v>1966</v>
      </c>
      <c r="O60" s="262" t="s">
        <v>1966</v>
      </c>
      <c r="P60" s="262" t="s">
        <v>1966</v>
      </c>
      <c r="Q60" s="211"/>
      <c r="R60" s="211"/>
      <c r="S60" s="211"/>
      <c r="T60" s="211"/>
      <c r="U60" s="211"/>
      <c r="V60" s="211"/>
      <c r="W60" s="211"/>
      <c r="X60" s="211"/>
      <c r="Y60" s="211"/>
      <c r="Z60" s="211"/>
      <c r="AA60" s="211"/>
      <c r="AB60" s="211"/>
      <c r="AC60" s="212"/>
      <c r="AD60" s="229">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62" t="s">
        <v>1967</v>
      </c>
      <c r="B61" s="262" t="s">
        <v>1967</v>
      </c>
      <c r="C61" s="262" t="s">
        <v>1967</v>
      </c>
      <c r="D61" s="262" t="s">
        <v>1967</v>
      </c>
      <c r="E61" s="262" t="s">
        <v>1967</v>
      </c>
      <c r="F61" s="262" t="s">
        <v>1967</v>
      </c>
      <c r="G61" s="262" t="s">
        <v>1967</v>
      </c>
      <c r="H61" s="262" t="s">
        <v>1967</v>
      </c>
      <c r="I61" s="262" t="s">
        <v>1967</v>
      </c>
      <c r="J61" s="262" t="s">
        <v>1967</v>
      </c>
      <c r="K61" s="262" t="s">
        <v>1967</v>
      </c>
      <c r="L61" s="262" t="s">
        <v>1967</v>
      </c>
      <c r="M61" s="262" t="s">
        <v>1967</v>
      </c>
      <c r="N61" s="262" t="s">
        <v>1967</v>
      </c>
      <c r="O61" s="262" t="s">
        <v>1967</v>
      </c>
      <c r="P61" s="262" t="s">
        <v>1967</v>
      </c>
      <c r="Q61" s="211"/>
      <c r="R61" s="211"/>
      <c r="S61" s="211"/>
      <c r="T61" s="211"/>
      <c r="U61" s="211"/>
      <c r="V61" s="211"/>
      <c r="W61" s="211"/>
      <c r="X61" s="211"/>
      <c r="Y61" s="211"/>
      <c r="Z61" s="211"/>
      <c r="AA61" s="211"/>
      <c r="AB61" s="211"/>
      <c r="AC61" s="212"/>
      <c r="AD61" s="229">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62" t="s">
        <v>1968</v>
      </c>
      <c r="B62" s="262" t="s">
        <v>1968</v>
      </c>
      <c r="C62" s="262" t="s">
        <v>1968</v>
      </c>
      <c r="D62" s="262" t="s">
        <v>1968</v>
      </c>
      <c r="E62" s="262" t="s">
        <v>1968</v>
      </c>
      <c r="F62" s="262" t="s">
        <v>1968</v>
      </c>
      <c r="G62" s="262" t="s">
        <v>1968</v>
      </c>
      <c r="H62" s="262" t="s">
        <v>1968</v>
      </c>
      <c r="I62" s="262" t="s">
        <v>1968</v>
      </c>
      <c r="J62" s="262" t="s">
        <v>1968</v>
      </c>
      <c r="K62" s="262" t="s">
        <v>1968</v>
      </c>
      <c r="L62" s="262" t="s">
        <v>1968</v>
      </c>
      <c r="M62" s="262" t="s">
        <v>1968</v>
      </c>
      <c r="N62" s="262" t="s">
        <v>1968</v>
      </c>
      <c r="O62" s="262" t="s">
        <v>1968</v>
      </c>
      <c r="P62" s="262" t="s">
        <v>1968</v>
      </c>
      <c r="Q62" s="211"/>
      <c r="R62" s="211"/>
      <c r="S62" s="211"/>
      <c r="T62" s="211"/>
      <c r="U62" s="211"/>
      <c r="V62" s="211"/>
      <c r="W62" s="211"/>
      <c r="X62" s="211"/>
      <c r="Y62" s="211"/>
      <c r="Z62" s="211"/>
      <c r="AA62" s="211"/>
      <c r="AB62" s="211"/>
      <c r="AC62" s="212"/>
      <c r="AD62" s="229">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62" t="s">
        <v>1969</v>
      </c>
      <c r="B63" s="262" t="s">
        <v>1969</v>
      </c>
      <c r="C63" s="262" t="s">
        <v>1969</v>
      </c>
      <c r="D63" s="262" t="s">
        <v>1969</v>
      </c>
      <c r="E63" s="262" t="s">
        <v>1969</v>
      </c>
      <c r="F63" s="262" t="s">
        <v>1969</v>
      </c>
      <c r="G63" s="262" t="s">
        <v>1969</v>
      </c>
      <c r="H63" s="262" t="s">
        <v>1969</v>
      </c>
      <c r="I63" s="262" t="s">
        <v>1969</v>
      </c>
      <c r="J63" s="262" t="s">
        <v>1969</v>
      </c>
      <c r="K63" s="262" t="s">
        <v>1969</v>
      </c>
      <c r="L63" s="262" t="s">
        <v>1969</v>
      </c>
      <c r="M63" s="262" t="s">
        <v>1969</v>
      </c>
      <c r="N63" s="262" t="s">
        <v>1969</v>
      </c>
      <c r="O63" s="262" t="s">
        <v>1969</v>
      </c>
      <c r="P63" s="262" t="s">
        <v>1969</v>
      </c>
      <c r="Q63" s="211"/>
      <c r="R63" s="211"/>
      <c r="S63" s="211"/>
      <c r="T63" s="211"/>
      <c r="U63" s="211"/>
      <c r="V63" s="211"/>
      <c r="W63" s="211"/>
      <c r="X63" s="211"/>
      <c r="Y63" s="211"/>
      <c r="Z63" s="211"/>
      <c r="AA63" s="211"/>
      <c r="AB63" s="211"/>
      <c r="AC63" s="212"/>
      <c r="AD63" s="229">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62" t="s">
        <v>1970</v>
      </c>
      <c r="B64" s="262" t="s">
        <v>1970</v>
      </c>
      <c r="C64" s="262" t="s">
        <v>1970</v>
      </c>
      <c r="D64" s="262" t="s">
        <v>1970</v>
      </c>
      <c r="E64" s="262" t="s">
        <v>1970</v>
      </c>
      <c r="F64" s="262" t="s">
        <v>1970</v>
      </c>
      <c r="G64" s="262" t="s">
        <v>1970</v>
      </c>
      <c r="H64" s="262" t="s">
        <v>1970</v>
      </c>
      <c r="I64" s="262" t="s">
        <v>1970</v>
      </c>
      <c r="J64" s="262" t="s">
        <v>1970</v>
      </c>
      <c r="K64" s="262" t="s">
        <v>1970</v>
      </c>
      <c r="L64" s="262" t="s">
        <v>1970</v>
      </c>
      <c r="M64" s="262" t="s">
        <v>1970</v>
      </c>
      <c r="N64" s="262" t="s">
        <v>1970</v>
      </c>
      <c r="O64" s="262" t="s">
        <v>1970</v>
      </c>
      <c r="P64" s="262" t="s">
        <v>1970</v>
      </c>
      <c r="Q64" s="211"/>
      <c r="R64" s="211"/>
      <c r="S64" s="211"/>
      <c r="T64" s="211"/>
      <c r="U64" s="211"/>
      <c r="V64" s="211"/>
      <c r="W64" s="211"/>
      <c r="X64" s="211"/>
      <c r="Y64" s="211"/>
      <c r="Z64" s="211"/>
      <c r="AA64" s="211"/>
      <c r="AB64" s="211"/>
      <c r="AC64" s="212"/>
      <c r="AD64" s="229">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63" t="s">
        <v>1971</v>
      </c>
      <c r="B65" s="263" t="s">
        <v>1971</v>
      </c>
      <c r="C65" s="263" t="s">
        <v>1971</v>
      </c>
      <c r="D65" s="263" t="s">
        <v>1971</v>
      </c>
      <c r="E65" s="263" t="s">
        <v>1971</v>
      </c>
      <c r="F65" s="263" t="s">
        <v>1971</v>
      </c>
      <c r="G65" s="263" t="s">
        <v>1971</v>
      </c>
      <c r="H65" s="263" t="s">
        <v>1971</v>
      </c>
      <c r="I65" s="263" t="s">
        <v>1971</v>
      </c>
      <c r="J65" s="263" t="s">
        <v>1971</v>
      </c>
      <c r="K65" s="263" t="s">
        <v>1971</v>
      </c>
      <c r="L65" s="263" t="s">
        <v>1971</v>
      </c>
      <c r="M65" s="263" t="s">
        <v>1971</v>
      </c>
      <c r="N65" s="263" t="s">
        <v>1971</v>
      </c>
      <c r="O65" s="263" t="s">
        <v>1971</v>
      </c>
      <c r="P65" s="263" t="s">
        <v>1971</v>
      </c>
      <c r="Q65" s="211"/>
      <c r="R65" s="211"/>
      <c r="S65" s="211"/>
      <c r="T65" s="211"/>
      <c r="U65" s="211"/>
      <c r="V65" s="211"/>
      <c r="W65" s="211"/>
      <c r="X65" s="211"/>
      <c r="Y65" s="211"/>
      <c r="Z65" s="211"/>
      <c r="AA65" s="211"/>
      <c r="AB65" s="211"/>
      <c r="AC65" s="212"/>
      <c r="AD65" s="229">
        <f>'Art. 123'!Q73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4.9" customHeight="1" thickTop="1" thickBot="1" x14ac:dyDescent="0.3">
      <c r="A66" s="263" t="s">
        <v>1972</v>
      </c>
      <c r="B66" s="263"/>
      <c r="C66" s="263"/>
      <c r="D66" s="263"/>
      <c r="E66" s="263"/>
      <c r="F66" s="263"/>
      <c r="G66" s="263"/>
      <c r="H66" s="263"/>
      <c r="I66" s="263"/>
      <c r="J66" s="263"/>
      <c r="K66" s="263"/>
      <c r="L66" s="263"/>
      <c r="M66" s="263"/>
      <c r="N66" s="263"/>
      <c r="O66" s="263"/>
      <c r="P66" s="263"/>
      <c r="Q66" s="211"/>
      <c r="R66" s="211"/>
      <c r="S66" s="211"/>
      <c r="T66" s="211"/>
      <c r="U66" s="211"/>
      <c r="V66" s="211"/>
      <c r="W66" s="211"/>
      <c r="X66" s="211"/>
      <c r="Y66" s="211"/>
      <c r="Z66" s="211"/>
      <c r="AA66" s="211"/>
      <c r="AB66" s="211"/>
      <c r="AC66" s="212"/>
      <c r="AD66" s="229">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62" t="s">
        <v>1973</v>
      </c>
      <c r="B67" s="262" t="s">
        <v>1973</v>
      </c>
      <c r="C67" s="262" t="s">
        <v>1973</v>
      </c>
      <c r="D67" s="262" t="s">
        <v>1973</v>
      </c>
      <c r="E67" s="262" t="s">
        <v>1973</v>
      </c>
      <c r="F67" s="262" t="s">
        <v>1973</v>
      </c>
      <c r="G67" s="262" t="s">
        <v>1973</v>
      </c>
      <c r="H67" s="262" t="s">
        <v>1973</v>
      </c>
      <c r="I67" s="262" t="s">
        <v>1973</v>
      </c>
      <c r="J67" s="262" t="s">
        <v>1973</v>
      </c>
      <c r="K67" s="262" t="s">
        <v>1973</v>
      </c>
      <c r="L67" s="262" t="s">
        <v>1973</v>
      </c>
      <c r="M67" s="262" t="s">
        <v>1973</v>
      </c>
      <c r="N67" s="262" t="s">
        <v>1973</v>
      </c>
      <c r="O67" s="262" t="s">
        <v>1973</v>
      </c>
      <c r="P67" s="262" t="s">
        <v>1973</v>
      </c>
      <c r="Q67" s="211"/>
      <c r="R67" s="211"/>
      <c r="S67" s="211"/>
      <c r="T67" s="211"/>
      <c r="U67" s="211"/>
      <c r="V67" s="211"/>
      <c r="W67" s="211"/>
      <c r="X67" s="211"/>
      <c r="Y67" s="211"/>
      <c r="Z67" s="211"/>
      <c r="AA67" s="211"/>
      <c r="AB67" s="211"/>
      <c r="AC67" s="212"/>
      <c r="AD67" s="229">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62" t="s">
        <v>1974</v>
      </c>
      <c r="B68" s="262" t="s">
        <v>1974</v>
      </c>
      <c r="C68" s="262" t="s">
        <v>1974</v>
      </c>
      <c r="D68" s="262" t="s">
        <v>1974</v>
      </c>
      <c r="E68" s="262" t="s">
        <v>1974</v>
      </c>
      <c r="F68" s="262" t="s">
        <v>1974</v>
      </c>
      <c r="G68" s="262" t="s">
        <v>1974</v>
      </c>
      <c r="H68" s="262" t="s">
        <v>1974</v>
      </c>
      <c r="I68" s="262" t="s">
        <v>1974</v>
      </c>
      <c r="J68" s="262" t="s">
        <v>1974</v>
      </c>
      <c r="K68" s="262" t="s">
        <v>1974</v>
      </c>
      <c r="L68" s="262" t="s">
        <v>1974</v>
      </c>
      <c r="M68" s="262" t="s">
        <v>1974</v>
      </c>
      <c r="N68" s="262" t="s">
        <v>1974</v>
      </c>
      <c r="O68" s="262" t="s">
        <v>1974</v>
      </c>
      <c r="P68" s="262" t="s">
        <v>1974</v>
      </c>
      <c r="Q68" s="211"/>
      <c r="R68" s="211"/>
      <c r="S68" s="211"/>
      <c r="T68" s="211"/>
      <c r="U68" s="211"/>
      <c r="V68" s="211"/>
      <c r="W68" s="211"/>
      <c r="X68" s="211"/>
      <c r="Y68" s="211"/>
      <c r="Z68" s="211"/>
      <c r="AA68" s="211"/>
      <c r="AB68" s="211"/>
      <c r="AC68" s="212"/>
      <c r="AD68" s="229">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62" t="s">
        <v>1975</v>
      </c>
      <c r="B69" s="262" t="s">
        <v>1975</v>
      </c>
      <c r="C69" s="262" t="s">
        <v>1975</v>
      </c>
      <c r="D69" s="262" t="s">
        <v>1975</v>
      </c>
      <c r="E69" s="262" t="s">
        <v>1975</v>
      </c>
      <c r="F69" s="262" t="s">
        <v>1975</v>
      </c>
      <c r="G69" s="262" t="s">
        <v>1975</v>
      </c>
      <c r="H69" s="262" t="s">
        <v>1975</v>
      </c>
      <c r="I69" s="262" t="s">
        <v>1975</v>
      </c>
      <c r="J69" s="262" t="s">
        <v>1975</v>
      </c>
      <c r="K69" s="262" t="s">
        <v>1975</v>
      </c>
      <c r="L69" s="262" t="s">
        <v>1975</v>
      </c>
      <c r="M69" s="262" t="s">
        <v>1975</v>
      </c>
      <c r="N69" s="262" t="s">
        <v>1975</v>
      </c>
      <c r="O69" s="262" t="s">
        <v>1975</v>
      </c>
      <c r="P69" s="262" t="s">
        <v>1975</v>
      </c>
      <c r="Q69" s="213"/>
      <c r="R69" s="213"/>
      <c r="S69" s="213"/>
      <c r="T69" s="213"/>
      <c r="U69" s="213"/>
      <c r="V69" s="213"/>
      <c r="W69" s="213"/>
      <c r="X69" s="213"/>
      <c r="Y69" s="213"/>
      <c r="Z69" s="213"/>
      <c r="AA69" s="213"/>
      <c r="AB69" s="213"/>
      <c r="AC69" s="214"/>
      <c r="AD69" s="229">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62" t="s">
        <v>1976</v>
      </c>
      <c r="B70" s="262"/>
      <c r="C70" s="262"/>
      <c r="D70" s="262"/>
      <c r="E70" s="262"/>
      <c r="F70" s="262"/>
      <c r="G70" s="262"/>
      <c r="H70" s="262"/>
      <c r="I70" s="262"/>
      <c r="J70" s="262"/>
      <c r="K70" s="262"/>
      <c r="L70" s="262"/>
      <c r="M70" s="262"/>
      <c r="N70" s="262"/>
      <c r="O70" s="262"/>
      <c r="P70" s="262"/>
      <c r="Q70" s="213"/>
      <c r="R70" s="213"/>
      <c r="S70" s="213"/>
      <c r="T70" s="213"/>
      <c r="U70" s="213"/>
      <c r="V70" s="213"/>
      <c r="W70" s="213"/>
      <c r="X70" s="213"/>
      <c r="Y70" s="213"/>
      <c r="Z70" s="213"/>
      <c r="AA70" s="213"/>
      <c r="AB70" s="213"/>
      <c r="AC70" s="214"/>
      <c r="AD70" s="229">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62" t="s">
        <v>1977</v>
      </c>
      <c r="B71" s="262" t="s">
        <v>1977</v>
      </c>
      <c r="C71" s="262" t="s">
        <v>1977</v>
      </c>
      <c r="D71" s="262" t="s">
        <v>1977</v>
      </c>
      <c r="E71" s="262" t="s">
        <v>1977</v>
      </c>
      <c r="F71" s="262" t="s">
        <v>1977</v>
      </c>
      <c r="G71" s="262" t="s">
        <v>1977</v>
      </c>
      <c r="H71" s="262" t="s">
        <v>1977</v>
      </c>
      <c r="I71" s="262" t="s">
        <v>1977</v>
      </c>
      <c r="J71" s="262" t="s">
        <v>1977</v>
      </c>
      <c r="K71" s="262" t="s">
        <v>1977</v>
      </c>
      <c r="L71" s="262" t="s">
        <v>1977</v>
      </c>
      <c r="M71" s="262" t="s">
        <v>1977</v>
      </c>
      <c r="N71" s="262" t="s">
        <v>1977</v>
      </c>
      <c r="O71" s="262" t="s">
        <v>1977</v>
      </c>
      <c r="P71" s="262" t="s">
        <v>1977</v>
      </c>
      <c r="Q71" s="211"/>
      <c r="R71" s="211"/>
      <c r="S71" s="211"/>
      <c r="T71" s="211"/>
      <c r="U71" s="211"/>
      <c r="V71" s="211"/>
      <c r="W71" s="211"/>
      <c r="X71" s="211"/>
      <c r="Y71" s="211"/>
      <c r="Z71" s="211"/>
      <c r="AA71" s="211"/>
      <c r="AB71" s="211"/>
      <c r="AC71" s="212"/>
      <c r="AD71" s="229">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62" t="s">
        <v>1978</v>
      </c>
      <c r="B72" s="262" t="s">
        <v>1978</v>
      </c>
      <c r="C72" s="262" t="s">
        <v>1978</v>
      </c>
      <c r="D72" s="262" t="s">
        <v>1978</v>
      </c>
      <c r="E72" s="262" t="s">
        <v>1978</v>
      </c>
      <c r="F72" s="262" t="s">
        <v>1978</v>
      </c>
      <c r="G72" s="262" t="s">
        <v>1978</v>
      </c>
      <c r="H72" s="262" t="s">
        <v>1978</v>
      </c>
      <c r="I72" s="262" t="s">
        <v>1978</v>
      </c>
      <c r="J72" s="262" t="s">
        <v>1978</v>
      </c>
      <c r="K72" s="262" t="s">
        <v>1978</v>
      </c>
      <c r="L72" s="262" t="s">
        <v>1978</v>
      </c>
      <c r="M72" s="262" t="s">
        <v>1978</v>
      </c>
      <c r="N72" s="262" t="s">
        <v>1978</v>
      </c>
      <c r="O72" s="262" t="s">
        <v>1978</v>
      </c>
      <c r="P72" s="262" t="s">
        <v>1978</v>
      </c>
      <c r="Q72" s="211"/>
      <c r="R72" s="211"/>
      <c r="S72" s="211"/>
      <c r="T72" s="211"/>
      <c r="U72" s="211"/>
      <c r="V72" s="211"/>
      <c r="W72" s="211"/>
      <c r="X72" s="211"/>
      <c r="Y72" s="211"/>
      <c r="Z72" s="211"/>
      <c r="AA72" s="211"/>
      <c r="AB72" s="211"/>
      <c r="AC72" s="212"/>
      <c r="AD72" s="229">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62" t="s">
        <v>1979</v>
      </c>
      <c r="B73" s="262" t="s">
        <v>1979</v>
      </c>
      <c r="C73" s="262" t="s">
        <v>1979</v>
      </c>
      <c r="D73" s="262" t="s">
        <v>1979</v>
      </c>
      <c r="E73" s="262" t="s">
        <v>1979</v>
      </c>
      <c r="F73" s="262" t="s">
        <v>1979</v>
      </c>
      <c r="G73" s="262" t="s">
        <v>1979</v>
      </c>
      <c r="H73" s="262" t="s">
        <v>1979</v>
      </c>
      <c r="I73" s="262" t="s">
        <v>1979</v>
      </c>
      <c r="J73" s="262" t="s">
        <v>1979</v>
      </c>
      <c r="K73" s="262" t="s">
        <v>1979</v>
      </c>
      <c r="L73" s="262" t="s">
        <v>1979</v>
      </c>
      <c r="M73" s="262" t="s">
        <v>1979</v>
      </c>
      <c r="N73" s="262" t="s">
        <v>1979</v>
      </c>
      <c r="O73" s="262" t="s">
        <v>1979</v>
      </c>
      <c r="P73" s="262" t="s">
        <v>1979</v>
      </c>
      <c r="Q73" s="211"/>
      <c r="R73" s="211"/>
      <c r="S73" s="211"/>
      <c r="T73" s="211"/>
      <c r="U73" s="211"/>
      <c r="V73" s="211"/>
      <c r="W73" s="211"/>
      <c r="X73" s="211"/>
      <c r="Y73" s="211"/>
      <c r="Z73" s="211"/>
      <c r="AA73" s="211"/>
      <c r="AB73" s="211"/>
      <c r="AC73" s="212"/>
      <c r="AD73" s="229">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62" t="s">
        <v>1980</v>
      </c>
      <c r="B74" s="262" t="s">
        <v>1980</v>
      </c>
      <c r="C74" s="262" t="s">
        <v>1980</v>
      </c>
      <c r="D74" s="262" t="s">
        <v>1980</v>
      </c>
      <c r="E74" s="262" t="s">
        <v>1980</v>
      </c>
      <c r="F74" s="262" t="s">
        <v>1980</v>
      </c>
      <c r="G74" s="262" t="s">
        <v>1980</v>
      </c>
      <c r="H74" s="262" t="s">
        <v>1980</v>
      </c>
      <c r="I74" s="262" t="s">
        <v>1980</v>
      </c>
      <c r="J74" s="262" t="s">
        <v>1980</v>
      </c>
      <c r="K74" s="262" t="s">
        <v>1980</v>
      </c>
      <c r="L74" s="262" t="s">
        <v>1980</v>
      </c>
      <c r="M74" s="262" t="s">
        <v>1980</v>
      </c>
      <c r="N74" s="262" t="s">
        <v>1980</v>
      </c>
      <c r="O74" s="262" t="s">
        <v>1980</v>
      </c>
      <c r="P74" s="262" t="s">
        <v>1980</v>
      </c>
      <c r="Q74" s="211"/>
      <c r="R74" s="211"/>
      <c r="S74" s="211"/>
      <c r="T74" s="211"/>
      <c r="U74" s="211"/>
      <c r="V74" s="211"/>
      <c r="W74" s="211"/>
      <c r="X74" s="211"/>
      <c r="Y74" s="211"/>
      <c r="Z74" s="211"/>
      <c r="AA74" s="211"/>
      <c r="AB74" s="211"/>
      <c r="AC74" s="212"/>
      <c r="AD74" s="229">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63" t="s">
        <v>1981</v>
      </c>
      <c r="B75" s="263" t="s">
        <v>1981</v>
      </c>
      <c r="C75" s="263" t="s">
        <v>1981</v>
      </c>
      <c r="D75" s="263" t="s">
        <v>1981</v>
      </c>
      <c r="E75" s="263" t="s">
        <v>1981</v>
      </c>
      <c r="F75" s="263" t="s">
        <v>1981</v>
      </c>
      <c r="G75" s="263" t="s">
        <v>1981</v>
      </c>
      <c r="H75" s="263" t="s">
        <v>1981</v>
      </c>
      <c r="I75" s="263" t="s">
        <v>1981</v>
      </c>
      <c r="J75" s="263" t="s">
        <v>1981</v>
      </c>
      <c r="K75" s="263" t="s">
        <v>1981</v>
      </c>
      <c r="L75" s="263" t="s">
        <v>1981</v>
      </c>
      <c r="M75" s="263" t="s">
        <v>1981</v>
      </c>
      <c r="N75" s="263" t="s">
        <v>1981</v>
      </c>
      <c r="O75" s="263" t="s">
        <v>1981</v>
      </c>
      <c r="P75" s="263" t="s">
        <v>1981</v>
      </c>
      <c r="Q75" s="211"/>
      <c r="R75" s="211"/>
      <c r="S75" s="211"/>
      <c r="T75" s="211"/>
      <c r="U75" s="211"/>
      <c r="V75" s="211"/>
      <c r="W75" s="211"/>
      <c r="X75" s="211"/>
      <c r="Y75" s="211"/>
      <c r="Z75" s="211"/>
      <c r="AA75" s="211"/>
      <c r="AB75" s="211"/>
      <c r="AC75" s="212"/>
      <c r="AD75" s="229">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63" t="s">
        <v>1982</v>
      </c>
      <c r="B76" s="263"/>
      <c r="C76" s="263"/>
      <c r="D76" s="263"/>
      <c r="E76" s="263"/>
      <c r="F76" s="263"/>
      <c r="G76" s="263"/>
      <c r="H76" s="263"/>
      <c r="I76" s="263"/>
      <c r="J76" s="263"/>
      <c r="K76" s="263"/>
      <c r="L76" s="263"/>
      <c r="M76" s="263"/>
      <c r="N76" s="263"/>
      <c r="O76" s="263"/>
      <c r="P76" s="263"/>
      <c r="Q76" s="211"/>
      <c r="R76" s="211"/>
      <c r="S76" s="211"/>
      <c r="T76" s="211"/>
      <c r="U76" s="211"/>
      <c r="V76" s="211"/>
      <c r="W76" s="211"/>
      <c r="X76" s="211"/>
      <c r="Y76" s="211"/>
      <c r="Z76" s="211"/>
      <c r="AA76" s="211"/>
      <c r="AB76" s="211"/>
      <c r="AC76" s="212"/>
      <c r="AD76" s="229">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62" t="s">
        <v>1983</v>
      </c>
      <c r="B77" s="262" t="s">
        <v>1983</v>
      </c>
      <c r="C77" s="262" t="s">
        <v>1983</v>
      </c>
      <c r="D77" s="262" t="s">
        <v>1983</v>
      </c>
      <c r="E77" s="262" t="s">
        <v>1983</v>
      </c>
      <c r="F77" s="262" t="s">
        <v>1983</v>
      </c>
      <c r="G77" s="262" t="s">
        <v>1983</v>
      </c>
      <c r="H77" s="262" t="s">
        <v>1983</v>
      </c>
      <c r="I77" s="262" t="s">
        <v>1983</v>
      </c>
      <c r="J77" s="262" t="s">
        <v>1983</v>
      </c>
      <c r="K77" s="262" t="s">
        <v>1983</v>
      </c>
      <c r="L77" s="262" t="s">
        <v>1983</v>
      </c>
      <c r="M77" s="262" t="s">
        <v>1983</v>
      </c>
      <c r="N77" s="262" t="s">
        <v>1983</v>
      </c>
      <c r="O77" s="262" t="s">
        <v>1983</v>
      </c>
      <c r="P77" s="262" t="s">
        <v>1983</v>
      </c>
      <c r="Q77" s="211"/>
      <c r="R77" s="211"/>
      <c r="S77" s="211"/>
      <c r="T77" s="211"/>
      <c r="U77" s="211"/>
      <c r="V77" s="211"/>
      <c r="W77" s="211"/>
      <c r="X77" s="211"/>
      <c r="Y77" s="211"/>
      <c r="Z77" s="211"/>
      <c r="AA77" s="211"/>
      <c r="AB77" s="211"/>
      <c r="AC77" s="212"/>
      <c r="AD77" s="229">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62" t="s">
        <v>1984</v>
      </c>
      <c r="B78" s="262" t="s">
        <v>1984</v>
      </c>
      <c r="C78" s="262" t="s">
        <v>1984</v>
      </c>
      <c r="D78" s="262" t="s">
        <v>1984</v>
      </c>
      <c r="E78" s="262" t="s">
        <v>1984</v>
      </c>
      <c r="F78" s="262" t="s">
        <v>1984</v>
      </c>
      <c r="G78" s="262" t="s">
        <v>1984</v>
      </c>
      <c r="H78" s="262" t="s">
        <v>1984</v>
      </c>
      <c r="I78" s="262" t="s">
        <v>1984</v>
      </c>
      <c r="J78" s="262" t="s">
        <v>1984</v>
      </c>
      <c r="K78" s="262" t="s">
        <v>1984</v>
      </c>
      <c r="L78" s="262" t="s">
        <v>1984</v>
      </c>
      <c r="M78" s="262" t="s">
        <v>1984</v>
      </c>
      <c r="N78" s="262" t="s">
        <v>1984</v>
      </c>
      <c r="O78" s="262" t="s">
        <v>1984</v>
      </c>
      <c r="P78" s="262" t="s">
        <v>1984</v>
      </c>
      <c r="Q78" s="211"/>
      <c r="R78" s="211"/>
      <c r="S78" s="211"/>
      <c r="T78" s="211"/>
      <c r="U78" s="211"/>
      <c r="V78" s="211"/>
      <c r="W78" s="211"/>
      <c r="X78" s="211"/>
      <c r="Y78" s="211"/>
      <c r="Z78" s="211"/>
      <c r="AA78" s="211"/>
      <c r="AB78" s="211"/>
      <c r="AC78" s="212"/>
      <c r="AD78" s="229">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62" t="s">
        <v>1985</v>
      </c>
      <c r="B79" s="262" t="s">
        <v>1985</v>
      </c>
      <c r="C79" s="262" t="s">
        <v>1985</v>
      </c>
      <c r="D79" s="262" t="s">
        <v>1985</v>
      </c>
      <c r="E79" s="262" t="s">
        <v>1985</v>
      </c>
      <c r="F79" s="262" t="s">
        <v>1985</v>
      </c>
      <c r="G79" s="262" t="s">
        <v>1985</v>
      </c>
      <c r="H79" s="262" t="s">
        <v>1985</v>
      </c>
      <c r="I79" s="262" t="s">
        <v>1985</v>
      </c>
      <c r="J79" s="262" t="s">
        <v>1985</v>
      </c>
      <c r="K79" s="262" t="s">
        <v>1985</v>
      </c>
      <c r="L79" s="262" t="s">
        <v>1985</v>
      </c>
      <c r="M79" s="262" t="s">
        <v>1985</v>
      </c>
      <c r="N79" s="262" t="s">
        <v>1985</v>
      </c>
      <c r="O79" s="262" t="s">
        <v>1985</v>
      </c>
      <c r="P79" s="262" t="s">
        <v>1985</v>
      </c>
      <c r="Q79" s="211"/>
      <c r="R79" s="211"/>
      <c r="S79" s="211"/>
      <c r="T79" s="211"/>
      <c r="U79" s="211"/>
      <c r="V79" s="211"/>
      <c r="W79" s="211"/>
      <c r="X79" s="211"/>
      <c r="Y79" s="211"/>
      <c r="Z79" s="211"/>
      <c r="AA79" s="211"/>
      <c r="AB79" s="211"/>
      <c r="AC79" s="212"/>
      <c r="AD79" s="229">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3" t="s">
        <v>1560</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4.1979010494752638</v>
      </c>
      <c r="AF80" s="58"/>
      <c r="AG80" s="90">
        <f>SUM(AG51:AG79)</f>
        <v>29</v>
      </c>
      <c r="AH80" s="91"/>
      <c r="AI80" s="92"/>
      <c r="AJ80" s="92"/>
      <c r="AK80" s="92"/>
    </row>
    <row r="81" spans="1:37" ht="24.9" customHeight="1" x14ac:dyDescent="0.25">
      <c r="A81" s="284" t="s">
        <v>1561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96.551724137931075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57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48</v>
      </c>
      <c r="AE83" s="103" t="s">
        <v>9</v>
      </c>
      <c r="AF83" s="85" t="s">
        <v>1550</v>
      </c>
      <c r="AG83" s="85" t="s">
        <v>1551</v>
      </c>
      <c r="AH83" s="85" t="s">
        <v>1552</v>
      </c>
      <c r="AI83" s="86" t="s">
        <v>1553</v>
      </c>
      <c r="AJ83" s="85"/>
      <c r="AK83" s="86" t="s">
        <v>1554</v>
      </c>
    </row>
    <row r="84" spans="1:37" ht="24.9" customHeight="1" thickTop="1" thickBot="1" x14ac:dyDescent="0.3">
      <c r="A84" s="262" t="s">
        <v>2005</v>
      </c>
      <c r="B84" s="262" t="s">
        <v>2005</v>
      </c>
      <c r="C84" s="262" t="s">
        <v>2005</v>
      </c>
      <c r="D84" s="262" t="s">
        <v>2005</v>
      </c>
      <c r="E84" s="262" t="s">
        <v>2005</v>
      </c>
      <c r="F84" s="262" t="s">
        <v>2005</v>
      </c>
      <c r="G84" s="262" t="s">
        <v>2005</v>
      </c>
      <c r="H84" s="262" t="s">
        <v>2005</v>
      </c>
      <c r="I84" s="262" t="s">
        <v>2005</v>
      </c>
      <c r="J84" s="262" t="s">
        <v>2005</v>
      </c>
      <c r="K84" s="262" t="s">
        <v>2005</v>
      </c>
      <c r="L84" s="262" t="s">
        <v>2005</v>
      </c>
      <c r="M84" s="262" t="s">
        <v>2005</v>
      </c>
      <c r="N84" s="262" t="s">
        <v>2005</v>
      </c>
      <c r="O84" s="262" t="s">
        <v>2005</v>
      </c>
      <c r="P84" s="262" t="s">
        <v>2005</v>
      </c>
      <c r="Q84" s="211"/>
      <c r="R84" s="211"/>
      <c r="S84" s="211"/>
      <c r="T84" s="211"/>
      <c r="U84" s="211"/>
      <c r="V84" s="211"/>
      <c r="W84" s="211"/>
      <c r="X84" s="211"/>
      <c r="Y84" s="211"/>
      <c r="Z84" s="211"/>
      <c r="AA84" s="211"/>
      <c r="AB84" s="211"/>
      <c r="AC84" s="21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2" t="s">
        <v>985</v>
      </c>
      <c r="B85" s="262" t="s">
        <v>985</v>
      </c>
      <c r="C85" s="262" t="s">
        <v>985</v>
      </c>
      <c r="D85" s="262" t="s">
        <v>985</v>
      </c>
      <c r="E85" s="262" t="s">
        <v>985</v>
      </c>
      <c r="F85" s="262" t="s">
        <v>985</v>
      </c>
      <c r="G85" s="262" t="s">
        <v>985</v>
      </c>
      <c r="H85" s="262" t="s">
        <v>985</v>
      </c>
      <c r="I85" s="262" t="s">
        <v>985</v>
      </c>
      <c r="J85" s="262" t="s">
        <v>985</v>
      </c>
      <c r="K85" s="262" t="s">
        <v>985</v>
      </c>
      <c r="L85" s="262" t="s">
        <v>985</v>
      </c>
      <c r="M85" s="262" t="s">
        <v>985</v>
      </c>
      <c r="N85" s="262" t="s">
        <v>985</v>
      </c>
      <c r="O85" s="262" t="s">
        <v>985</v>
      </c>
      <c r="P85" s="262" t="s">
        <v>985</v>
      </c>
      <c r="Q85" s="211"/>
      <c r="R85" s="211"/>
      <c r="S85" s="211"/>
      <c r="T85" s="211"/>
      <c r="U85" s="211"/>
      <c r="V85" s="211"/>
      <c r="W85" s="211"/>
      <c r="X85" s="211"/>
      <c r="Y85" s="211"/>
      <c r="Z85" s="211"/>
      <c r="AA85" s="211"/>
      <c r="AB85" s="211"/>
      <c r="AC85" s="21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2" t="s">
        <v>986</v>
      </c>
      <c r="B86" s="262" t="s">
        <v>986</v>
      </c>
      <c r="C86" s="262" t="s">
        <v>986</v>
      </c>
      <c r="D86" s="262" t="s">
        <v>986</v>
      </c>
      <c r="E86" s="262" t="s">
        <v>986</v>
      </c>
      <c r="F86" s="262" t="s">
        <v>986</v>
      </c>
      <c r="G86" s="262" t="s">
        <v>986</v>
      </c>
      <c r="H86" s="262" t="s">
        <v>986</v>
      </c>
      <c r="I86" s="262" t="s">
        <v>986</v>
      </c>
      <c r="J86" s="262" t="s">
        <v>986</v>
      </c>
      <c r="K86" s="262" t="s">
        <v>986</v>
      </c>
      <c r="L86" s="262" t="s">
        <v>986</v>
      </c>
      <c r="M86" s="262" t="s">
        <v>986</v>
      </c>
      <c r="N86" s="262" t="s">
        <v>986</v>
      </c>
      <c r="O86" s="262" t="s">
        <v>986</v>
      </c>
      <c r="P86" s="262" t="s">
        <v>986</v>
      </c>
      <c r="Q86" s="211"/>
      <c r="R86" s="211"/>
      <c r="S86" s="211"/>
      <c r="T86" s="211"/>
      <c r="U86" s="211"/>
      <c r="V86" s="211"/>
      <c r="W86" s="211"/>
      <c r="X86" s="211"/>
      <c r="Y86" s="211"/>
      <c r="Z86" s="211"/>
      <c r="AA86" s="211"/>
      <c r="AB86" s="211"/>
      <c r="AC86" s="21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2" t="s">
        <v>987</v>
      </c>
      <c r="B87" s="262" t="s">
        <v>987</v>
      </c>
      <c r="C87" s="262" t="s">
        <v>987</v>
      </c>
      <c r="D87" s="262" t="s">
        <v>987</v>
      </c>
      <c r="E87" s="262" t="s">
        <v>987</v>
      </c>
      <c r="F87" s="262" t="s">
        <v>987</v>
      </c>
      <c r="G87" s="262" t="s">
        <v>987</v>
      </c>
      <c r="H87" s="262" t="s">
        <v>987</v>
      </c>
      <c r="I87" s="262" t="s">
        <v>987</v>
      </c>
      <c r="J87" s="262" t="s">
        <v>987</v>
      </c>
      <c r="K87" s="262" t="s">
        <v>987</v>
      </c>
      <c r="L87" s="262" t="s">
        <v>987</v>
      </c>
      <c r="M87" s="262" t="s">
        <v>987</v>
      </c>
      <c r="N87" s="262" t="s">
        <v>987</v>
      </c>
      <c r="O87" s="262" t="s">
        <v>987</v>
      </c>
      <c r="P87" s="262" t="s">
        <v>987</v>
      </c>
      <c r="Q87" s="211"/>
      <c r="R87" s="211"/>
      <c r="S87" s="211"/>
      <c r="T87" s="211"/>
      <c r="U87" s="211"/>
      <c r="V87" s="211"/>
      <c r="W87" s="211"/>
      <c r="X87" s="211"/>
      <c r="Y87" s="211"/>
      <c r="Z87" s="211"/>
      <c r="AA87" s="211"/>
      <c r="AB87" s="211"/>
      <c r="AC87" s="21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2" t="s">
        <v>2006</v>
      </c>
      <c r="B88" s="262" t="s">
        <v>2006</v>
      </c>
      <c r="C88" s="262" t="s">
        <v>2006</v>
      </c>
      <c r="D88" s="262" t="s">
        <v>2006</v>
      </c>
      <c r="E88" s="262" t="s">
        <v>2006</v>
      </c>
      <c r="F88" s="262" t="s">
        <v>2006</v>
      </c>
      <c r="G88" s="262" t="s">
        <v>2006</v>
      </c>
      <c r="H88" s="262" t="s">
        <v>2006</v>
      </c>
      <c r="I88" s="262" t="s">
        <v>2006</v>
      </c>
      <c r="J88" s="262" t="s">
        <v>2006</v>
      </c>
      <c r="K88" s="262" t="s">
        <v>2006</v>
      </c>
      <c r="L88" s="262" t="s">
        <v>2006</v>
      </c>
      <c r="M88" s="262" t="s">
        <v>2006</v>
      </c>
      <c r="N88" s="262" t="s">
        <v>2006</v>
      </c>
      <c r="O88" s="262" t="s">
        <v>2006</v>
      </c>
      <c r="P88" s="262" t="s">
        <v>2006</v>
      </c>
      <c r="Q88" s="211"/>
      <c r="R88" s="211"/>
      <c r="S88" s="211"/>
      <c r="T88" s="211"/>
      <c r="U88" s="211"/>
      <c r="V88" s="211"/>
      <c r="W88" s="211"/>
      <c r="X88" s="211"/>
      <c r="Y88" s="211"/>
      <c r="Z88" s="211"/>
      <c r="AA88" s="211"/>
      <c r="AB88" s="211"/>
      <c r="AC88" s="212"/>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3" t="s">
        <v>1562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4.9" customHeight="1" x14ac:dyDescent="0.25">
      <c r="A90" s="284" t="s">
        <v>1563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1991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8"/>
      <c r="AE94" s="228"/>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25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48</v>
      </c>
      <c r="AE96" s="222" t="s">
        <v>9</v>
      </c>
      <c r="AF96" s="85" t="s">
        <v>1550</v>
      </c>
      <c r="AG96" s="85" t="s">
        <v>1551</v>
      </c>
      <c r="AH96" s="85" t="s">
        <v>1552</v>
      </c>
      <c r="AI96" s="86" t="s">
        <v>1553</v>
      </c>
      <c r="AJ96" s="85"/>
      <c r="AK96" s="86" t="s">
        <v>1554</v>
      </c>
    </row>
    <row r="97" spans="1:37" ht="24.9" customHeight="1" thickTop="1" thickBot="1" x14ac:dyDescent="0.3">
      <c r="A97" s="262" t="s">
        <v>50</v>
      </c>
      <c r="B97" s="262"/>
      <c r="C97" s="262"/>
      <c r="D97" s="262"/>
      <c r="E97" s="262"/>
      <c r="F97" s="262"/>
      <c r="G97" s="262"/>
      <c r="H97" s="262"/>
      <c r="I97" s="262"/>
      <c r="J97" s="262"/>
      <c r="K97" s="262"/>
      <c r="L97" s="262"/>
      <c r="M97" s="262"/>
      <c r="N97" s="262"/>
      <c r="O97" s="262"/>
      <c r="P97" s="262"/>
      <c r="Q97" s="211"/>
      <c r="R97" s="211"/>
      <c r="S97" s="211"/>
      <c r="T97" s="211"/>
      <c r="U97" s="211"/>
      <c r="V97" s="211"/>
      <c r="W97" s="211"/>
      <c r="X97" s="211"/>
      <c r="Y97" s="211"/>
      <c r="Z97" s="211"/>
      <c r="AA97" s="211"/>
      <c r="AB97" s="211"/>
      <c r="AC97" s="212"/>
      <c r="AD97" s="229">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2" t="s">
        <v>891</v>
      </c>
      <c r="B98" s="262" t="s">
        <v>891</v>
      </c>
      <c r="C98" s="262" t="s">
        <v>891</v>
      </c>
      <c r="D98" s="262" t="s">
        <v>891</v>
      </c>
      <c r="E98" s="262" t="s">
        <v>891</v>
      </c>
      <c r="F98" s="262" t="s">
        <v>891</v>
      </c>
      <c r="G98" s="262" t="s">
        <v>891</v>
      </c>
      <c r="H98" s="262" t="s">
        <v>891</v>
      </c>
      <c r="I98" s="262" t="s">
        <v>891</v>
      </c>
      <c r="J98" s="262" t="s">
        <v>891</v>
      </c>
      <c r="K98" s="262" t="s">
        <v>891</v>
      </c>
      <c r="L98" s="262" t="s">
        <v>891</v>
      </c>
      <c r="M98" s="262" t="s">
        <v>891</v>
      </c>
      <c r="N98" s="262" t="s">
        <v>891</v>
      </c>
      <c r="O98" s="262" t="s">
        <v>891</v>
      </c>
      <c r="P98" s="262" t="s">
        <v>891</v>
      </c>
      <c r="Q98" s="211"/>
      <c r="R98" s="211"/>
      <c r="S98" s="211"/>
      <c r="T98" s="211"/>
      <c r="U98" s="211"/>
      <c r="V98" s="211"/>
      <c r="W98" s="211"/>
      <c r="X98" s="211"/>
      <c r="Y98" s="211"/>
      <c r="Z98" s="211"/>
      <c r="AA98" s="211"/>
      <c r="AB98" s="211"/>
      <c r="AC98" s="212"/>
      <c r="AD98" s="229">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2" t="s">
        <v>1993</v>
      </c>
      <c r="B99" s="262" t="s">
        <v>1993</v>
      </c>
      <c r="C99" s="262" t="s">
        <v>1993</v>
      </c>
      <c r="D99" s="262" t="s">
        <v>1993</v>
      </c>
      <c r="E99" s="262" t="s">
        <v>1993</v>
      </c>
      <c r="F99" s="262" t="s">
        <v>1993</v>
      </c>
      <c r="G99" s="262" t="s">
        <v>1993</v>
      </c>
      <c r="H99" s="262" t="s">
        <v>1993</v>
      </c>
      <c r="I99" s="262" t="s">
        <v>1993</v>
      </c>
      <c r="J99" s="262" t="s">
        <v>1993</v>
      </c>
      <c r="K99" s="262" t="s">
        <v>1993</v>
      </c>
      <c r="L99" s="262" t="s">
        <v>1993</v>
      </c>
      <c r="M99" s="262" t="s">
        <v>1993</v>
      </c>
      <c r="N99" s="262" t="s">
        <v>1993</v>
      </c>
      <c r="O99" s="262" t="s">
        <v>1993</v>
      </c>
      <c r="P99" s="262" t="s">
        <v>1993</v>
      </c>
      <c r="Q99" s="211"/>
      <c r="R99" s="211"/>
      <c r="S99" s="211"/>
      <c r="T99" s="211"/>
      <c r="U99" s="211"/>
      <c r="V99" s="211"/>
      <c r="W99" s="211"/>
      <c r="X99" s="211"/>
      <c r="Y99" s="211"/>
      <c r="Z99" s="211"/>
      <c r="AA99" s="211"/>
      <c r="AB99" s="211"/>
      <c r="AC99" s="212"/>
      <c r="AD99" s="229">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2" t="s">
        <v>1994</v>
      </c>
      <c r="B100" s="262" t="s">
        <v>1994</v>
      </c>
      <c r="C100" s="262" t="s">
        <v>1994</v>
      </c>
      <c r="D100" s="262" t="s">
        <v>1994</v>
      </c>
      <c r="E100" s="262" t="s">
        <v>1994</v>
      </c>
      <c r="F100" s="262" t="s">
        <v>1994</v>
      </c>
      <c r="G100" s="262" t="s">
        <v>1994</v>
      </c>
      <c r="H100" s="262" t="s">
        <v>1994</v>
      </c>
      <c r="I100" s="262" t="s">
        <v>1994</v>
      </c>
      <c r="J100" s="262" t="s">
        <v>1994</v>
      </c>
      <c r="K100" s="262" t="s">
        <v>1994</v>
      </c>
      <c r="L100" s="262" t="s">
        <v>1994</v>
      </c>
      <c r="M100" s="262" t="s">
        <v>1994</v>
      </c>
      <c r="N100" s="262" t="s">
        <v>1994</v>
      </c>
      <c r="O100" s="262" t="s">
        <v>1994</v>
      </c>
      <c r="P100" s="262" t="s">
        <v>1994</v>
      </c>
      <c r="Q100" s="211"/>
      <c r="R100" s="211"/>
      <c r="S100" s="211"/>
      <c r="T100" s="211"/>
      <c r="U100" s="211"/>
      <c r="V100" s="211"/>
      <c r="W100" s="211"/>
      <c r="X100" s="211"/>
      <c r="Y100" s="211"/>
      <c r="Z100" s="211"/>
      <c r="AA100" s="211"/>
      <c r="AB100" s="211"/>
      <c r="AC100" s="212"/>
      <c r="AD100" s="229">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3" t="s">
        <v>1995</v>
      </c>
      <c r="B101" s="263" t="s">
        <v>1995</v>
      </c>
      <c r="C101" s="263" t="s">
        <v>1995</v>
      </c>
      <c r="D101" s="263" t="s">
        <v>1995</v>
      </c>
      <c r="E101" s="263" t="s">
        <v>1995</v>
      </c>
      <c r="F101" s="263" t="s">
        <v>1995</v>
      </c>
      <c r="G101" s="263" t="s">
        <v>1995</v>
      </c>
      <c r="H101" s="263" t="s">
        <v>1995</v>
      </c>
      <c r="I101" s="263" t="s">
        <v>1995</v>
      </c>
      <c r="J101" s="263" t="s">
        <v>1995</v>
      </c>
      <c r="K101" s="263" t="s">
        <v>1995</v>
      </c>
      <c r="L101" s="263" t="s">
        <v>1995</v>
      </c>
      <c r="M101" s="263" t="s">
        <v>1995</v>
      </c>
      <c r="N101" s="263" t="s">
        <v>1995</v>
      </c>
      <c r="O101" s="263" t="s">
        <v>1995</v>
      </c>
      <c r="P101" s="263" t="s">
        <v>1995</v>
      </c>
      <c r="Q101" s="213"/>
      <c r="R101" s="213"/>
      <c r="S101" s="213"/>
      <c r="T101" s="213"/>
      <c r="U101" s="213"/>
      <c r="V101" s="213"/>
      <c r="W101" s="213"/>
      <c r="X101" s="213"/>
      <c r="Y101" s="213"/>
      <c r="Z101" s="213"/>
      <c r="AA101" s="213"/>
      <c r="AB101" s="213"/>
      <c r="AC101" s="214"/>
      <c r="AD101" s="229">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3" t="s">
        <v>1996</v>
      </c>
      <c r="B102" s="263" t="s">
        <v>1996</v>
      </c>
      <c r="C102" s="263" t="s">
        <v>1996</v>
      </c>
      <c r="D102" s="263" t="s">
        <v>1996</v>
      </c>
      <c r="E102" s="263" t="s">
        <v>1996</v>
      </c>
      <c r="F102" s="263" t="s">
        <v>1996</v>
      </c>
      <c r="G102" s="263" t="s">
        <v>1996</v>
      </c>
      <c r="H102" s="263" t="s">
        <v>1996</v>
      </c>
      <c r="I102" s="263" t="s">
        <v>1996</v>
      </c>
      <c r="J102" s="263" t="s">
        <v>1996</v>
      </c>
      <c r="K102" s="263" t="s">
        <v>1996</v>
      </c>
      <c r="L102" s="263" t="s">
        <v>1996</v>
      </c>
      <c r="M102" s="263" t="s">
        <v>1996</v>
      </c>
      <c r="N102" s="263" t="s">
        <v>1996</v>
      </c>
      <c r="O102" s="263" t="s">
        <v>1996</v>
      </c>
      <c r="P102" s="263" t="s">
        <v>1996</v>
      </c>
      <c r="Q102" s="213"/>
      <c r="R102" s="213"/>
      <c r="S102" s="213"/>
      <c r="T102" s="213"/>
      <c r="U102" s="213"/>
      <c r="V102" s="213"/>
      <c r="W102" s="213"/>
      <c r="X102" s="213"/>
      <c r="Y102" s="213"/>
      <c r="Z102" s="213"/>
      <c r="AA102" s="213"/>
      <c r="AB102" s="213"/>
      <c r="AC102" s="214"/>
      <c r="AD102" s="229">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2" t="s">
        <v>1997</v>
      </c>
      <c r="B103" s="262"/>
      <c r="C103" s="262"/>
      <c r="D103" s="262"/>
      <c r="E103" s="262"/>
      <c r="F103" s="262"/>
      <c r="G103" s="262"/>
      <c r="H103" s="262"/>
      <c r="I103" s="262"/>
      <c r="J103" s="262"/>
      <c r="K103" s="262"/>
      <c r="L103" s="262"/>
      <c r="M103" s="262"/>
      <c r="N103" s="262"/>
      <c r="O103" s="262"/>
      <c r="P103" s="262"/>
      <c r="Q103" s="211"/>
      <c r="R103" s="211"/>
      <c r="S103" s="211"/>
      <c r="T103" s="211"/>
      <c r="U103" s="211"/>
      <c r="V103" s="211"/>
      <c r="W103" s="211"/>
      <c r="X103" s="211"/>
      <c r="Y103" s="211"/>
      <c r="Z103" s="211"/>
      <c r="AA103" s="211"/>
      <c r="AB103" s="211"/>
      <c r="AC103" s="212"/>
      <c r="AD103" s="229">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2" t="s">
        <v>1998</v>
      </c>
      <c r="B104" s="262" t="s">
        <v>1998</v>
      </c>
      <c r="C104" s="262" t="s">
        <v>1998</v>
      </c>
      <c r="D104" s="262" t="s">
        <v>1998</v>
      </c>
      <c r="E104" s="262" t="s">
        <v>1998</v>
      </c>
      <c r="F104" s="262" t="s">
        <v>1998</v>
      </c>
      <c r="G104" s="262" t="s">
        <v>1998</v>
      </c>
      <c r="H104" s="262" t="s">
        <v>1998</v>
      </c>
      <c r="I104" s="262" t="s">
        <v>1998</v>
      </c>
      <c r="J104" s="262" t="s">
        <v>1998</v>
      </c>
      <c r="K104" s="262" t="s">
        <v>1998</v>
      </c>
      <c r="L104" s="262" t="s">
        <v>1998</v>
      </c>
      <c r="M104" s="262" t="s">
        <v>1998</v>
      </c>
      <c r="N104" s="262" t="s">
        <v>1998</v>
      </c>
      <c r="O104" s="262" t="s">
        <v>1998</v>
      </c>
      <c r="P104" s="262" t="s">
        <v>1998</v>
      </c>
      <c r="Q104" s="211"/>
      <c r="R104" s="211"/>
      <c r="S104" s="211"/>
      <c r="T104" s="211"/>
      <c r="U104" s="211"/>
      <c r="V104" s="211"/>
      <c r="W104" s="211"/>
      <c r="X104" s="211"/>
      <c r="Y104" s="211"/>
      <c r="Z104" s="211"/>
      <c r="AA104" s="211"/>
      <c r="AB104" s="211"/>
      <c r="AC104" s="212"/>
      <c r="AD104" s="229">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2" t="s">
        <v>1999</v>
      </c>
      <c r="B105" s="262" t="s">
        <v>1999</v>
      </c>
      <c r="C105" s="262" t="s">
        <v>1999</v>
      </c>
      <c r="D105" s="262" t="s">
        <v>1999</v>
      </c>
      <c r="E105" s="262" t="s">
        <v>1999</v>
      </c>
      <c r="F105" s="262" t="s">
        <v>1999</v>
      </c>
      <c r="G105" s="262" t="s">
        <v>1999</v>
      </c>
      <c r="H105" s="262" t="s">
        <v>1999</v>
      </c>
      <c r="I105" s="262" t="s">
        <v>1999</v>
      </c>
      <c r="J105" s="262" t="s">
        <v>1999</v>
      </c>
      <c r="K105" s="262" t="s">
        <v>1999</v>
      </c>
      <c r="L105" s="262" t="s">
        <v>1999</v>
      </c>
      <c r="M105" s="262" t="s">
        <v>1999</v>
      </c>
      <c r="N105" s="262" t="s">
        <v>1999</v>
      </c>
      <c r="O105" s="262" t="s">
        <v>1999</v>
      </c>
      <c r="P105" s="262" t="s">
        <v>1999</v>
      </c>
      <c r="Q105" s="211"/>
      <c r="R105" s="211"/>
      <c r="S105" s="211"/>
      <c r="T105" s="211"/>
      <c r="U105" s="211"/>
      <c r="V105" s="211"/>
      <c r="W105" s="211"/>
      <c r="X105" s="211"/>
      <c r="Y105" s="211"/>
      <c r="Z105" s="211"/>
      <c r="AA105" s="211"/>
      <c r="AB105" s="211"/>
      <c r="AC105" s="212"/>
      <c r="AD105" s="229">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2" t="s">
        <v>2000</v>
      </c>
      <c r="B106" s="262" t="s">
        <v>2000</v>
      </c>
      <c r="C106" s="262" t="s">
        <v>2000</v>
      </c>
      <c r="D106" s="262" t="s">
        <v>2000</v>
      </c>
      <c r="E106" s="262" t="s">
        <v>2000</v>
      </c>
      <c r="F106" s="262" t="s">
        <v>2000</v>
      </c>
      <c r="G106" s="262" t="s">
        <v>2000</v>
      </c>
      <c r="H106" s="262" t="s">
        <v>2000</v>
      </c>
      <c r="I106" s="262" t="s">
        <v>2000</v>
      </c>
      <c r="J106" s="262" t="s">
        <v>2000</v>
      </c>
      <c r="K106" s="262" t="s">
        <v>2000</v>
      </c>
      <c r="L106" s="262" t="s">
        <v>2000</v>
      </c>
      <c r="M106" s="262" t="s">
        <v>2000</v>
      </c>
      <c r="N106" s="262" t="s">
        <v>2000</v>
      </c>
      <c r="O106" s="262" t="s">
        <v>2000</v>
      </c>
      <c r="P106" s="262" t="s">
        <v>2000</v>
      </c>
      <c r="Q106" s="211"/>
      <c r="R106" s="211"/>
      <c r="S106" s="211"/>
      <c r="T106" s="211"/>
      <c r="U106" s="211"/>
      <c r="V106" s="211"/>
      <c r="W106" s="211"/>
      <c r="X106" s="211"/>
      <c r="Y106" s="211"/>
      <c r="Z106" s="211"/>
      <c r="AA106" s="211"/>
      <c r="AB106" s="211"/>
      <c r="AC106" s="212"/>
      <c r="AD106" s="229">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3" t="s">
        <v>2001</v>
      </c>
      <c r="B107" s="263" t="s">
        <v>2001</v>
      </c>
      <c r="C107" s="263" t="s">
        <v>2001</v>
      </c>
      <c r="D107" s="263" t="s">
        <v>2001</v>
      </c>
      <c r="E107" s="263" t="s">
        <v>2001</v>
      </c>
      <c r="F107" s="263" t="s">
        <v>2001</v>
      </c>
      <c r="G107" s="263" t="s">
        <v>2001</v>
      </c>
      <c r="H107" s="263" t="s">
        <v>2001</v>
      </c>
      <c r="I107" s="263" t="s">
        <v>2001</v>
      </c>
      <c r="J107" s="263" t="s">
        <v>2001</v>
      </c>
      <c r="K107" s="263" t="s">
        <v>2001</v>
      </c>
      <c r="L107" s="263" t="s">
        <v>2001</v>
      </c>
      <c r="M107" s="263" t="s">
        <v>2001</v>
      </c>
      <c r="N107" s="263" t="s">
        <v>2001</v>
      </c>
      <c r="O107" s="263" t="s">
        <v>2001</v>
      </c>
      <c r="P107" s="263" t="s">
        <v>2001</v>
      </c>
      <c r="Q107" s="213"/>
      <c r="R107" s="213"/>
      <c r="S107" s="213"/>
      <c r="T107" s="213"/>
      <c r="U107" s="213"/>
      <c r="V107" s="213"/>
      <c r="W107" s="213"/>
      <c r="X107" s="213"/>
      <c r="Y107" s="213"/>
      <c r="Z107" s="213"/>
      <c r="AA107" s="213"/>
      <c r="AB107" s="213"/>
      <c r="AC107" s="214"/>
      <c r="AD107" s="229">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3" t="s">
        <v>2002</v>
      </c>
      <c r="B108" s="263" t="s">
        <v>2002</v>
      </c>
      <c r="C108" s="263" t="s">
        <v>2002</v>
      </c>
      <c r="D108" s="263" t="s">
        <v>2002</v>
      </c>
      <c r="E108" s="263" t="s">
        <v>2002</v>
      </c>
      <c r="F108" s="263" t="s">
        <v>2002</v>
      </c>
      <c r="G108" s="263" t="s">
        <v>2002</v>
      </c>
      <c r="H108" s="263" t="s">
        <v>2002</v>
      </c>
      <c r="I108" s="263" t="s">
        <v>2002</v>
      </c>
      <c r="J108" s="263" t="s">
        <v>2002</v>
      </c>
      <c r="K108" s="263" t="s">
        <v>2002</v>
      </c>
      <c r="L108" s="263" t="s">
        <v>2002</v>
      </c>
      <c r="M108" s="263" t="s">
        <v>2002</v>
      </c>
      <c r="N108" s="263" t="s">
        <v>2002</v>
      </c>
      <c r="O108" s="263" t="s">
        <v>2002</v>
      </c>
      <c r="P108" s="263" t="s">
        <v>2002</v>
      </c>
      <c r="Q108" s="213"/>
      <c r="R108" s="213"/>
      <c r="S108" s="213"/>
      <c r="T108" s="213"/>
      <c r="U108" s="213"/>
      <c r="V108" s="213"/>
      <c r="W108" s="213"/>
      <c r="X108" s="213"/>
      <c r="Y108" s="213"/>
      <c r="Z108" s="213"/>
      <c r="AA108" s="213"/>
      <c r="AB108" s="213"/>
      <c r="AC108" s="214"/>
      <c r="AD108" s="229">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2" t="s">
        <v>2003</v>
      </c>
      <c r="B109" s="262" t="s">
        <v>2003</v>
      </c>
      <c r="C109" s="262" t="s">
        <v>2003</v>
      </c>
      <c r="D109" s="262" t="s">
        <v>2003</v>
      </c>
      <c r="E109" s="262" t="s">
        <v>2003</v>
      </c>
      <c r="F109" s="262" t="s">
        <v>2003</v>
      </c>
      <c r="G109" s="262" t="s">
        <v>2003</v>
      </c>
      <c r="H109" s="262" t="s">
        <v>2003</v>
      </c>
      <c r="I109" s="262" t="s">
        <v>2003</v>
      </c>
      <c r="J109" s="262" t="s">
        <v>2003</v>
      </c>
      <c r="K109" s="262" t="s">
        <v>2003</v>
      </c>
      <c r="L109" s="262" t="s">
        <v>2003</v>
      </c>
      <c r="M109" s="262" t="s">
        <v>2003</v>
      </c>
      <c r="N109" s="262" t="s">
        <v>2003</v>
      </c>
      <c r="O109" s="262" t="s">
        <v>2003</v>
      </c>
      <c r="P109" s="262" t="s">
        <v>2003</v>
      </c>
      <c r="Q109" s="211"/>
      <c r="R109" s="211"/>
      <c r="S109" s="211"/>
      <c r="T109" s="211"/>
      <c r="U109" s="211"/>
      <c r="V109" s="211"/>
      <c r="W109" s="211"/>
      <c r="X109" s="211"/>
      <c r="Y109" s="211"/>
      <c r="Z109" s="211"/>
      <c r="AA109" s="211"/>
      <c r="AB109" s="211"/>
      <c r="AC109" s="212"/>
      <c r="AD109" s="229">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3" t="s">
        <v>2004</v>
      </c>
      <c r="B110" s="263" t="s">
        <v>2004</v>
      </c>
      <c r="C110" s="263" t="s">
        <v>2004</v>
      </c>
      <c r="D110" s="263" t="s">
        <v>2004</v>
      </c>
      <c r="E110" s="263" t="s">
        <v>2004</v>
      </c>
      <c r="F110" s="263" t="s">
        <v>2004</v>
      </c>
      <c r="G110" s="263" t="s">
        <v>2004</v>
      </c>
      <c r="H110" s="263" t="s">
        <v>2004</v>
      </c>
      <c r="I110" s="263" t="s">
        <v>2004</v>
      </c>
      <c r="J110" s="263" t="s">
        <v>2004</v>
      </c>
      <c r="K110" s="263" t="s">
        <v>2004</v>
      </c>
      <c r="L110" s="263" t="s">
        <v>2004</v>
      </c>
      <c r="M110" s="263" t="s">
        <v>2004</v>
      </c>
      <c r="N110" s="263" t="s">
        <v>2004</v>
      </c>
      <c r="O110" s="263" t="s">
        <v>2004</v>
      </c>
      <c r="P110" s="263" t="s">
        <v>2004</v>
      </c>
      <c r="Q110" s="211"/>
      <c r="R110" s="211"/>
      <c r="S110" s="211"/>
      <c r="T110" s="211"/>
      <c r="U110" s="211"/>
      <c r="V110" s="211"/>
      <c r="W110" s="211"/>
      <c r="X110" s="211"/>
      <c r="Y110" s="211"/>
      <c r="Z110" s="211"/>
      <c r="AA110" s="211"/>
      <c r="AB110" s="211"/>
      <c r="AC110" s="212"/>
      <c r="AD110" s="229">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3" t="s">
        <v>1565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4.9" customHeight="1" x14ac:dyDescent="0.25">
      <c r="A112" s="284" t="s">
        <v>1566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57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48</v>
      </c>
      <c r="AE114" s="103" t="s">
        <v>9</v>
      </c>
      <c r="AF114" s="85" t="s">
        <v>1550</v>
      </c>
      <c r="AG114" s="85" t="s">
        <v>1551</v>
      </c>
      <c r="AH114" s="85" t="s">
        <v>1552</v>
      </c>
      <c r="AI114" s="86" t="s">
        <v>1553</v>
      </c>
      <c r="AJ114" s="85"/>
      <c r="AK114" s="86" t="s">
        <v>1554</v>
      </c>
    </row>
    <row r="115" spans="1:37" ht="24.9" customHeight="1" thickTop="1" thickBot="1" x14ac:dyDescent="0.3">
      <c r="A115" s="274" t="s">
        <v>80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4" t="s">
        <v>81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4" t="s">
        <v>82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4" t="s">
        <v>83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4" t="s">
        <v>84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3" t="s">
        <v>1567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4.9" customHeight="1" x14ac:dyDescent="0.25">
      <c r="A121" s="284" t="s">
        <v>1568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2007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8"/>
      <c r="AE125" s="228"/>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25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48</v>
      </c>
      <c r="AE127" s="222" t="s">
        <v>9</v>
      </c>
      <c r="AF127" s="85" t="s">
        <v>1550</v>
      </c>
      <c r="AG127" s="85" t="s">
        <v>1551</v>
      </c>
      <c r="AH127" s="85" t="s">
        <v>1552</v>
      </c>
      <c r="AI127" s="86" t="s">
        <v>1553</v>
      </c>
      <c r="AJ127" s="85"/>
      <c r="AK127" s="86" t="s">
        <v>1554</v>
      </c>
    </row>
    <row r="128" spans="1:37" ht="24.9" customHeight="1" thickTop="1" thickBot="1" x14ac:dyDescent="0.3">
      <c r="A128" s="262" t="s">
        <v>2009</v>
      </c>
      <c r="B128" s="262"/>
      <c r="C128" s="262"/>
      <c r="D128" s="262"/>
      <c r="E128" s="262"/>
      <c r="F128" s="262"/>
      <c r="G128" s="262"/>
      <c r="H128" s="262"/>
      <c r="I128" s="262"/>
      <c r="J128" s="262"/>
      <c r="K128" s="262"/>
      <c r="L128" s="262"/>
      <c r="M128" s="262"/>
      <c r="N128" s="262"/>
      <c r="O128" s="262"/>
      <c r="P128" s="262"/>
      <c r="Q128" s="211"/>
      <c r="R128" s="211"/>
      <c r="S128" s="211"/>
      <c r="T128" s="211"/>
      <c r="U128" s="211"/>
      <c r="V128" s="211"/>
      <c r="W128" s="211"/>
      <c r="X128" s="211"/>
      <c r="Y128" s="211"/>
      <c r="Z128" s="211"/>
      <c r="AA128" s="211"/>
      <c r="AB128" s="211"/>
      <c r="AC128" s="21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2" t="s">
        <v>891</v>
      </c>
      <c r="B129" s="262" t="s">
        <v>891</v>
      </c>
      <c r="C129" s="262" t="s">
        <v>891</v>
      </c>
      <c r="D129" s="262" t="s">
        <v>891</v>
      </c>
      <c r="E129" s="262" t="s">
        <v>891</v>
      </c>
      <c r="F129" s="262" t="s">
        <v>891</v>
      </c>
      <c r="G129" s="262" t="s">
        <v>891</v>
      </c>
      <c r="H129" s="262" t="s">
        <v>891</v>
      </c>
      <c r="I129" s="262" t="s">
        <v>891</v>
      </c>
      <c r="J129" s="262" t="s">
        <v>891</v>
      </c>
      <c r="K129" s="262" t="s">
        <v>891</v>
      </c>
      <c r="L129" s="262" t="s">
        <v>891</v>
      </c>
      <c r="M129" s="262" t="s">
        <v>891</v>
      </c>
      <c r="N129" s="262" t="s">
        <v>891</v>
      </c>
      <c r="O129" s="262" t="s">
        <v>891</v>
      </c>
      <c r="P129" s="262" t="s">
        <v>891</v>
      </c>
      <c r="Q129" s="211"/>
      <c r="R129" s="211"/>
      <c r="S129" s="211"/>
      <c r="T129" s="211"/>
      <c r="U129" s="211"/>
      <c r="V129" s="211"/>
      <c r="W129" s="211"/>
      <c r="X129" s="211"/>
      <c r="Y129" s="211"/>
      <c r="Z129" s="211"/>
      <c r="AA129" s="211"/>
      <c r="AB129" s="211"/>
      <c r="AC129" s="21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2" t="s">
        <v>2010</v>
      </c>
      <c r="B130" s="262" t="s">
        <v>2010</v>
      </c>
      <c r="C130" s="262" t="s">
        <v>2010</v>
      </c>
      <c r="D130" s="262" t="s">
        <v>2010</v>
      </c>
      <c r="E130" s="262" t="s">
        <v>2010</v>
      </c>
      <c r="F130" s="262" t="s">
        <v>2010</v>
      </c>
      <c r="G130" s="262" t="s">
        <v>2010</v>
      </c>
      <c r="H130" s="262" t="s">
        <v>2010</v>
      </c>
      <c r="I130" s="262" t="s">
        <v>2010</v>
      </c>
      <c r="J130" s="262" t="s">
        <v>2010</v>
      </c>
      <c r="K130" s="262" t="s">
        <v>2010</v>
      </c>
      <c r="L130" s="262" t="s">
        <v>2010</v>
      </c>
      <c r="M130" s="262" t="s">
        <v>2010</v>
      </c>
      <c r="N130" s="262" t="s">
        <v>2010</v>
      </c>
      <c r="O130" s="262" t="s">
        <v>2010</v>
      </c>
      <c r="P130" s="262" t="s">
        <v>2010</v>
      </c>
      <c r="Q130" s="211"/>
      <c r="R130" s="211"/>
      <c r="S130" s="211"/>
      <c r="T130" s="211"/>
      <c r="U130" s="211"/>
      <c r="V130" s="211"/>
      <c r="W130" s="211"/>
      <c r="X130" s="211"/>
      <c r="Y130" s="211"/>
      <c r="Z130" s="211"/>
      <c r="AA130" s="211"/>
      <c r="AB130" s="211"/>
      <c r="AC130" s="21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2" t="s">
        <v>2011</v>
      </c>
      <c r="B131" s="262" t="s">
        <v>2011</v>
      </c>
      <c r="C131" s="262" t="s">
        <v>2011</v>
      </c>
      <c r="D131" s="262" t="s">
        <v>2011</v>
      </c>
      <c r="E131" s="262" t="s">
        <v>2011</v>
      </c>
      <c r="F131" s="262" t="s">
        <v>2011</v>
      </c>
      <c r="G131" s="262" t="s">
        <v>2011</v>
      </c>
      <c r="H131" s="262" t="s">
        <v>2011</v>
      </c>
      <c r="I131" s="262" t="s">
        <v>2011</v>
      </c>
      <c r="J131" s="262" t="s">
        <v>2011</v>
      </c>
      <c r="K131" s="262" t="s">
        <v>2011</v>
      </c>
      <c r="L131" s="262" t="s">
        <v>2011</v>
      </c>
      <c r="M131" s="262" t="s">
        <v>2011</v>
      </c>
      <c r="N131" s="262" t="s">
        <v>2011</v>
      </c>
      <c r="O131" s="262" t="s">
        <v>2011</v>
      </c>
      <c r="P131" s="262" t="s">
        <v>2011</v>
      </c>
      <c r="Q131" s="211"/>
      <c r="R131" s="211"/>
      <c r="S131" s="211"/>
      <c r="T131" s="211"/>
      <c r="U131" s="211"/>
      <c r="V131" s="211"/>
      <c r="W131" s="211"/>
      <c r="X131" s="211"/>
      <c r="Y131" s="211"/>
      <c r="Z131" s="211"/>
      <c r="AA131" s="211"/>
      <c r="AB131" s="211"/>
      <c r="AC131" s="21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3" t="s">
        <v>2012</v>
      </c>
      <c r="B132" s="263"/>
      <c r="C132" s="263"/>
      <c r="D132" s="263"/>
      <c r="E132" s="263"/>
      <c r="F132" s="263"/>
      <c r="G132" s="263"/>
      <c r="H132" s="263"/>
      <c r="I132" s="263"/>
      <c r="J132" s="263"/>
      <c r="K132" s="263"/>
      <c r="L132" s="263"/>
      <c r="M132" s="263"/>
      <c r="N132" s="263"/>
      <c r="O132" s="263"/>
      <c r="P132" s="263"/>
      <c r="Q132" s="213"/>
      <c r="R132" s="213"/>
      <c r="S132" s="213"/>
      <c r="T132" s="213"/>
      <c r="U132" s="213"/>
      <c r="V132" s="213"/>
      <c r="W132" s="213"/>
      <c r="X132" s="213"/>
      <c r="Y132" s="213"/>
      <c r="Z132" s="213"/>
      <c r="AA132" s="213"/>
      <c r="AB132" s="213"/>
      <c r="AC132" s="21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3" t="s">
        <v>1961</v>
      </c>
      <c r="B133" s="263" t="s">
        <v>1961</v>
      </c>
      <c r="C133" s="263" t="s">
        <v>1961</v>
      </c>
      <c r="D133" s="263" t="s">
        <v>1961</v>
      </c>
      <c r="E133" s="263" t="s">
        <v>1961</v>
      </c>
      <c r="F133" s="263" t="s">
        <v>1961</v>
      </c>
      <c r="G133" s="263" t="s">
        <v>1961</v>
      </c>
      <c r="H133" s="263" t="s">
        <v>1961</v>
      </c>
      <c r="I133" s="263" t="s">
        <v>1961</v>
      </c>
      <c r="J133" s="263" t="s">
        <v>1961</v>
      </c>
      <c r="K133" s="263" t="s">
        <v>1961</v>
      </c>
      <c r="L133" s="263" t="s">
        <v>1961</v>
      </c>
      <c r="M133" s="263" t="s">
        <v>1961</v>
      </c>
      <c r="N133" s="263" t="s">
        <v>1961</v>
      </c>
      <c r="O133" s="263" t="s">
        <v>1961</v>
      </c>
      <c r="P133" s="263" t="s">
        <v>1961</v>
      </c>
      <c r="Q133" s="213"/>
      <c r="R133" s="213"/>
      <c r="S133" s="213"/>
      <c r="T133" s="213"/>
      <c r="U133" s="213"/>
      <c r="V133" s="213"/>
      <c r="W133" s="213"/>
      <c r="X133" s="213"/>
      <c r="Y133" s="213"/>
      <c r="Z133" s="213"/>
      <c r="AA133" s="213"/>
      <c r="AB133" s="213"/>
      <c r="AC133" s="21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2" t="s">
        <v>2013</v>
      </c>
      <c r="B134" s="262" t="s">
        <v>2013</v>
      </c>
      <c r="C134" s="262" t="s">
        <v>2013</v>
      </c>
      <c r="D134" s="262" t="s">
        <v>2013</v>
      </c>
      <c r="E134" s="262" t="s">
        <v>2013</v>
      </c>
      <c r="F134" s="262" t="s">
        <v>2013</v>
      </c>
      <c r="G134" s="262" t="s">
        <v>2013</v>
      </c>
      <c r="H134" s="262" t="s">
        <v>2013</v>
      </c>
      <c r="I134" s="262" t="s">
        <v>2013</v>
      </c>
      <c r="J134" s="262" t="s">
        <v>2013</v>
      </c>
      <c r="K134" s="262" t="s">
        <v>2013</v>
      </c>
      <c r="L134" s="262" t="s">
        <v>2013</v>
      </c>
      <c r="M134" s="262" t="s">
        <v>2013</v>
      </c>
      <c r="N134" s="262" t="s">
        <v>2013</v>
      </c>
      <c r="O134" s="262" t="s">
        <v>2013</v>
      </c>
      <c r="P134" s="262" t="s">
        <v>2013</v>
      </c>
      <c r="Q134" s="211"/>
      <c r="R134" s="211"/>
      <c r="S134" s="211"/>
      <c r="T134" s="211"/>
      <c r="U134" s="211"/>
      <c r="V134" s="211"/>
      <c r="W134" s="211"/>
      <c r="X134" s="211"/>
      <c r="Y134" s="211"/>
      <c r="Z134" s="211"/>
      <c r="AA134" s="211"/>
      <c r="AB134" s="211"/>
      <c r="AC134" s="21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2" t="s">
        <v>2014</v>
      </c>
      <c r="B135" s="262" t="s">
        <v>2014</v>
      </c>
      <c r="C135" s="262" t="s">
        <v>2014</v>
      </c>
      <c r="D135" s="262" t="s">
        <v>2014</v>
      </c>
      <c r="E135" s="262" t="s">
        <v>2014</v>
      </c>
      <c r="F135" s="262" t="s">
        <v>2014</v>
      </c>
      <c r="G135" s="262" t="s">
        <v>2014</v>
      </c>
      <c r="H135" s="262" t="s">
        <v>2014</v>
      </c>
      <c r="I135" s="262" t="s">
        <v>2014</v>
      </c>
      <c r="J135" s="262" t="s">
        <v>2014</v>
      </c>
      <c r="K135" s="262" t="s">
        <v>2014</v>
      </c>
      <c r="L135" s="262" t="s">
        <v>2014</v>
      </c>
      <c r="M135" s="262" t="s">
        <v>2014</v>
      </c>
      <c r="N135" s="262" t="s">
        <v>2014</v>
      </c>
      <c r="O135" s="262" t="s">
        <v>2014</v>
      </c>
      <c r="P135" s="262" t="s">
        <v>2014</v>
      </c>
      <c r="Q135" s="211"/>
      <c r="R135" s="211"/>
      <c r="S135" s="211"/>
      <c r="T135" s="211"/>
      <c r="U135" s="211"/>
      <c r="V135" s="211"/>
      <c r="W135" s="211"/>
      <c r="X135" s="211"/>
      <c r="Y135" s="211"/>
      <c r="Z135" s="211"/>
      <c r="AA135" s="211"/>
      <c r="AB135" s="211"/>
      <c r="AC135" s="21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2" t="s">
        <v>2015</v>
      </c>
      <c r="B136" s="262" t="s">
        <v>2015</v>
      </c>
      <c r="C136" s="262" t="s">
        <v>2015</v>
      </c>
      <c r="D136" s="262" t="s">
        <v>2015</v>
      </c>
      <c r="E136" s="262" t="s">
        <v>2015</v>
      </c>
      <c r="F136" s="262" t="s">
        <v>2015</v>
      </c>
      <c r="G136" s="262" t="s">
        <v>2015</v>
      </c>
      <c r="H136" s="262" t="s">
        <v>2015</v>
      </c>
      <c r="I136" s="262" t="s">
        <v>2015</v>
      </c>
      <c r="J136" s="262" t="s">
        <v>2015</v>
      </c>
      <c r="K136" s="262" t="s">
        <v>2015</v>
      </c>
      <c r="L136" s="262" t="s">
        <v>2015</v>
      </c>
      <c r="M136" s="262" t="s">
        <v>2015</v>
      </c>
      <c r="N136" s="262" t="s">
        <v>2015</v>
      </c>
      <c r="O136" s="262" t="s">
        <v>2015</v>
      </c>
      <c r="P136" s="262" t="s">
        <v>2015</v>
      </c>
      <c r="Q136" s="211"/>
      <c r="R136" s="211"/>
      <c r="S136" s="211"/>
      <c r="T136" s="211"/>
      <c r="U136" s="211"/>
      <c r="V136" s="211"/>
      <c r="W136" s="211"/>
      <c r="X136" s="211"/>
      <c r="Y136" s="211"/>
      <c r="Z136" s="211"/>
      <c r="AA136" s="211"/>
      <c r="AB136" s="211"/>
      <c r="AC136" s="21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2" t="s">
        <v>2016</v>
      </c>
      <c r="B137" s="262" t="s">
        <v>2016</v>
      </c>
      <c r="C137" s="262" t="s">
        <v>2016</v>
      </c>
      <c r="D137" s="262" t="s">
        <v>2016</v>
      </c>
      <c r="E137" s="262" t="s">
        <v>2016</v>
      </c>
      <c r="F137" s="262" t="s">
        <v>2016</v>
      </c>
      <c r="G137" s="262" t="s">
        <v>2016</v>
      </c>
      <c r="H137" s="262" t="s">
        <v>2016</v>
      </c>
      <c r="I137" s="262" t="s">
        <v>2016</v>
      </c>
      <c r="J137" s="262" t="s">
        <v>2016</v>
      </c>
      <c r="K137" s="262" t="s">
        <v>2016</v>
      </c>
      <c r="L137" s="262" t="s">
        <v>2016</v>
      </c>
      <c r="M137" s="262" t="s">
        <v>2016</v>
      </c>
      <c r="N137" s="262" t="s">
        <v>2016</v>
      </c>
      <c r="O137" s="262" t="s">
        <v>2016</v>
      </c>
      <c r="P137" s="262" t="s">
        <v>2016</v>
      </c>
      <c r="Q137" s="211"/>
      <c r="R137" s="211"/>
      <c r="S137" s="211"/>
      <c r="T137" s="211"/>
      <c r="U137" s="211"/>
      <c r="V137" s="211"/>
      <c r="W137" s="211"/>
      <c r="X137" s="211"/>
      <c r="Y137" s="211"/>
      <c r="Z137" s="211"/>
      <c r="AA137" s="211"/>
      <c r="AB137" s="211"/>
      <c r="AC137" s="21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2" t="s">
        <v>2017</v>
      </c>
      <c r="B138" s="262" t="s">
        <v>2017</v>
      </c>
      <c r="C138" s="262" t="s">
        <v>2017</v>
      </c>
      <c r="D138" s="262" t="s">
        <v>2017</v>
      </c>
      <c r="E138" s="262" t="s">
        <v>2017</v>
      </c>
      <c r="F138" s="262" t="s">
        <v>2017</v>
      </c>
      <c r="G138" s="262" t="s">
        <v>2017</v>
      </c>
      <c r="H138" s="262" t="s">
        <v>2017</v>
      </c>
      <c r="I138" s="262" t="s">
        <v>2017</v>
      </c>
      <c r="J138" s="262" t="s">
        <v>2017</v>
      </c>
      <c r="K138" s="262" t="s">
        <v>2017</v>
      </c>
      <c r="L138" s="262" t="s">
        <v>2017</v>
      </c>
      <c r="M138" s="262" t="s">
        <v>2017</v>
      </c>
      <c r="N138" s="262" t="s">
        <v>2017</v>
      </c>
      <c r="O138" s="262" t="s">
        <v>2017</v>
      </c>
      <c r="P138" s="262" t="s">
        <v>2017</v>
      </c>
      <c r="Q138" s="211"/>
      <c r="R138" s="211"/>
      <c r="S138" s="211"/>
      <c r="T138" s="211"/>
      <c r="U138" s="211"/>
      <c r="V138" s="211"/>
      <c r="W138" s="211"/>
      <c r="X138" s="211"/>
      <c r="Y138" s="211"/>
      <c r="Z138" s="211"/>
      <c r="AA138" s="211"/>
      <c r="AB138" s="211"/>
      <c r="AC138" s="21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2" t="s">
        <v>2018</v>
      </c>
      <c r="B139" s="262" t="s">
        <v>2018</v>
      </c>
      <c r="C139" s="262" t="s">
        <v>2018</v>
      </c>
      <c r="D139" s="262" t="s">
        <v>2018</v>
      </c>
      <c r="E139" s="262" t="s">
        <v>2018</v>
      </c>
      <c r="F139" s="262" t="s">
        <v>2018</v>
      </c>
      <c r="G139" s="262" t="s">
        <v>2018</v>
      </c>
      <c r="H139" s="262" t="s">
        <v>2018</v>
      </c>
      <c r="I139" s="262" t="s">
        <v>2018</v>
      </c>
      <c r="J139" s="262" t="s">
        <v>2018</v>
      </c>
      <c r="K139" s="262" t="s">
        <v>2018</v>
      </c>
      <c r="L139" s="262" t="s">
        <v>2018</v>
      </c>
      <c r="M139" s="262" t="s">
        <v>2018</v>
      </c>
      <c r="N139" s="262" t="s">
        <v>2018</v>
      </c>
      <c r="O139" s="262" t="s">
        <v>2018</v>
      </c>
      <c r="P139" s="262" t="s">
        <v>2018</v>
      </c>
      <c r="Q139" s="211"/>
      <c r="R139" s="211"/>
      <c r="S139" s="211"/>
      <c r="T139" s="211"/>
      <c r="U139" s="211"/>
      <c r="V139" s="211"/>
      <c r="W139" s="211"/>
      <c r="X139" s="211"/>
      <c r="Y139" s="211"/>
      <c r="Z139" s="211"/>
      <c r="AA139" s="211"/>
      <c r="AB139" s="211"/>
      <c r="AC139" s="21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3" t="s">
        <v>2019</v>
      </c>
      <c r="B140" s="263" t="s">
        <v>2019</v>
      </c>
      <c r="C140" s="263" t="s">
        <v>2019</v>
      </c>
      <c r="D140" s="263" t="s">
        <v>2019</v>
      </c>
      <c r="E140" s="263" t="s">
        <v>2019</v>
      </c>
      <c r="F140" s="263" t="s">
        <v>2019</v>
      </c>
      <c r="G140" s="263" t="s">
        <v>2019</v>
      </c>
      <c r="H140" s="263" t="s">
        <v>2019</v>
      </c>
      <c r="I140" s="263" t="s">
        <v>2019</v>
      </c>
      <c r="J140" s="263" t="s">
        <v>2019</v>
      </c>
      <c r="K140" s="263" t="s">
        <v>2019</v>
      </c>
      <c r="L140" s="263" t="s">
        <v>2019</v>
      </c>
      <c r="M140" s="263" t="s">
        <v>2019</v>
      </c>
      <c r="N140" s="263" t="s">
        <v>2019</v>
      </c>
      <c r="O140" s="263" t="s">
        <v>2019</v>
      </c>
      <c r="P140" s="263" t="s">
        <v>2019</v>
      </c>
      <c r="Q140" s="213"/>
      <c r="R140" s="213"/>
      <c r="S140" s="213"/>
      <c r="T140" s="213"/>
      <c r="U140" s="213"/>
      <c r="V140" s="213"/>
      <c r="W140" s="213"/>
      <c r="X140" s="213"/>
      <c r="Y140" s="213"/>
      <c r="Z140" s="213"/>
      <c r="AA140" s="213"/>
      <c r="AB140" s="213"/>
      <c r="AC140" s="21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3" t="s">
        <v>2020</v>
      </c>
      <c r="B141" s="263" t="s">
        <v>2020</v>
      </c>
      <c r="C141" s="263" t="s">
        <v>2020</v>
      </c>
      <c r="D141" s="263" t="s">
        <v>2020</v>
      </c>
      <c r="E141" s="263" t="s">
        <v>2020</v>
      </c>
      <c r="F141" s="263" t="s">
        <v>2020</v>
      </c>
      <c r="G141" s="263" t="s">
        <v>2020</v>
      </c>
      <c r="H141" s="263" t="s">
        <v>2020</v>
      </c>
      <c r="I141" s="263" t="s">
        <v>2020</v>
      </c>
      <c r="J141" s="263" t="s">
        <v>2020</v>
      </c>
      <c r="K141" s="263" t="s">
        <v>2020</v>
      </c>
      <c r="L141" s="263" t="s">
        <v>2020</v>
      </c>
      <c r="M141" s="263" t="s">
        <v>2020</v>
      </c>
      <c r="N141" s="263" t="s">
        <v>2020</v>
      </c>
      <c r="O141" s="263" t="s">
        <v>2020</v>
      </c>
      <c r="P141" s="263" t="s">
        <v>2020</v>
      </c>
      <c r="Q141" s="213"/>
      <c r="R141" s="213"/>
      <c r="S141" s="213"/>
      <c r="T141" s="213"/>
      <c r="U141" s="213"/>
      <c r="V141" s="213"/>
      <c r="W141" s="213"/>
      <c r="X141" s="213"/>
      <c r="Y141" s="213"/>
      <c r="Z141" s="213"/>
      <c r="AA141" s="213"/>
      <c r="AB141" s="213"/>
      <c r="AC141" s="21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2" t="s">
        <v>2021</v>
      </c>
      <c r="B142" s="262" t="s">
        <v>2021</v>
      </c>
      <c r="C142" s="262" t="s">
        <v>2021</v>
      </c>
      <c r="D142" s="262" t="s">
        <v>2021</v>
      </c>
      <c r="E142" s="262" t="s">
        <v>2021</v>
      </c>
      <c r="F142" s="262" t="s">
        <v>2021</v>
      </c>
      <c r="G142" s="262" t="s">
        <v>2021</v>
      </c>
      <c r="H142" s="262" t="s">
        <v>2021</v>
      </c>
      <c r="I142" s="262" t="s">
        <v>2021</v>
      </c>
      <c r="J142" s="262" t="s">
        <v>2021</v>
      </c>
      <c r="K142" s="262" t="s">
        <v>2021</v>
      </c>
      <c r="L142" s="262" t="s">
        <v>2021</v>
      </c>
      <c r="M142" s="262" t="s">
        <v>2021</v>
      </c>
      <c r="N142" s="262" t="s">
        <v>2021</v>
      </c>
      <c r="O142" s="262" t="s">
        <v>2021</v>
      </c>
      <c r="P142" s="262" t="s">
        <v>2021</v>
      </c>
      <c r="Q142" s="211"/>
      <c r="R142" s="211"/>
      <c r="S142" s="211"/>
      <c r="T142" s="211"/>
      <c r="U142" s="211"/>
      <c r="V142" s="211"/>
      <c r="W142" s="211"/>
      <c r="X142" s="211"/>
      <c r="Y142" s="211"/>
      <c r="Z142" s="211"/>
      <c r="AA142" s="211"/>
      <c r="AB142" s="211"/>
      <c r="AC142" s="21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2" t="s">
        <v>2022</v>
      </c>
      <c r="B143" s="262"/>
      <c r="C143" s="262"/>
      <c r="D143" s="262"/>
      <c r="E143" s="262"/>
      <c r="F143" s="262"/>
      <c r="G143" s="262"/>
      <c r="H143" s="262"/>
      <c r="I143" s="262"/>
      <c r="J143" s="262"/>
      <c r="K143" s="262"/>
      <c r="L143" s="262"/>
      <c r="M143" s="262"/>
      <c r="N143" s="262"/>
      <c r="O143" s="262"/>
      <c r="P143" s="262"/>
      <c r="Q143" s="211"/>
      <c r="R143" s="211"/>
      <c r="S143" s="211"/>
      <c r="T143" s="211"/>
      <c r="U143" s="211"/>
      <c r="V143" s="211"/>
      <c r="W143" s="211"/>
      <c r="X143" s="211"/>
      <c r="Y143" s="211"/>
      <c r="Z143" s="211"/>
      <c r="AA143" s="211"/>
      <c r="AB143" s="211"/>
      <c r="AC143" s="21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2" t="s">
        <v>2023</v>
      </c>
      <c r="B144" s="262" t="s">
        <v>2023</v>
      </c>
      <c r="C144" s="262" t="s">
        <v>2023</v>
      </c>
      <c r="D144" s="262" t="s">
        <v>2023</v>
      </c>
      <c r="E144" s="262" t="s">
        <v>2023</v>
      </c>
      <c r="F144" s="262" t="s">
        <v>2023</v>
      </c>
      <c r="G144" s="262" t="s">
        <v>2023</v>
      </c>
      <c r="H144" s="262" t="s">
        <v>2023</v>
      </c>
      <c r="I144" s="262" t="s">
        <v>2023</v>
      </c>
      <c r="J144" s="262" t="s">
        <v>2023</v>
      </c>
      <c r="K144" s="262" t="s">
        <v>2023</v>
      </c>
      <c r="L144" s="262" t="s">
        <v>2023</v>
      </c>
      <c r="M144" s="262" t="s">
        <v>2023</v>
      </c>
      <c r="N144" s="262" t="s">
        <v>2023</v>
      </c>
      <c r="O144" s="262" t="s">
        <v>2023</v>
      </c>
      <c r="P144" s="262" t="s">
        <v>2023</v>
      </c>
      <c r="Q144" s="211"/>
      <c r="R144" s="211"/>
      <c r="S144" s="211"/>
      <c r="T144" s="211"/>
      <c r="U144" s="211"/>
      <c r="V144" s="211"/>
      <c r="W144" s="211"/>
      <c r="X144" s="211"/>
      <c r="Y144" s="211"/>
      <c r="Z144" s="211"/>
      <c r="AA144" s="211"/>
      <c r="AB144" s="211"/>
      <c r="AC144" s="21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2" t="s">
        <v>2024</v>
      </c>
      <c r="B145" s="262" t="s">
        <v>2024</v>
      </c>
      <c r="C145" s="262" t="s">
        <v>2024</v>
      </c>
      <c r="D145" s="262" t="s">
        <v>2024</v>
      </c>
      <c r="E145" s="262" t="s">
        <v>2024</v>
      </c>
      <c r="F145" s="262" t="s">
        <v>2024</v>
      </c>
      <c r="G145" s="262" t="s">
        <v>2024</v>
      </c>
      <c r="H145" s="262" t="s">
        <v>2024</v>
      </c>
      <c r="I145" s="262" t="s">
        <v>2024</v>
      </c>
      <c r="J145" s="262" t="s">
        <v>2024</v>
      </c>
      <c r="K145" s="262" t="s">
        <v>2024</v>
      </c>
      <c r="L145" s="262" t="s">
        <v>2024</v>
      </c>
      <c r="M145" s="262" t="s">
        <v>2024</v>
      </c>
      <c r="N145" s="262" t="s">
        <v>2024</v>
      </c>
      <c r="O145" s="262" t="s">
        <v>2024</v>
      </c>
      <c r="P145" s="262" t="s">
        <v>2024</v>
      </c>
      <c r="Q145" s="211"/>
      <c r="R145" s="211"/>
      <c r="S145" s="211"/>
      <c r="T145" s="211"/>
      <c r="U145" s="211"/>
      <c r="V145" s="211"/>
      <c r="W145" s="211"/>
      <c r="X145" s="211"/>
      <c r="Y145" s="211"/>
      <c r="Z145" s="211"/>
      <c r="AA145" s="211"/>
      <c r="AB145" s="211"/>
      <c r="AC145" s="21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2" t="s">
        <v>2025</v>
      </c>
      <c r="B146" s="262" t="s">
        <v>2025</v>
      </c>
      <c r="C146" s="262" t="s">
        <v>2025</v>
      </c>
      <c r="D146" s="262" t="s">
        <v>2025</v>
      </c>
      <c r="E146" s="262" t="s">
        <v>2025</v>
      </c>
      <c r="F146" s="262" t="s">
        <v>2025</v>
      </c>
      <c r="G146" s="262" t="s">
        <v>2025</v>
      </c>
      <c r="H146" s="262" t="s">
        <v>2025</v>
      </c>
      <c r="I146" s="262" t="s">
        <v>2025</v>
      </c>
      <c r="J146" s="262" t="s">
        <v>2025</v>
      </c>
      <c r="K146" s="262" t="s">
        <v>2025</v>
      </c>
      <c r="L146" s="262" t="s">
        <v>2025</v>
      </c>
      <c r="M146" s="262" t="s">
        <v>2025</v>
      </c>
      <c r="N146" s="262" t="s">
        <v>2025</v>
      </c>
      <c r="O146" s="262" t="s">
        <v>2025</v>
      </c>
      <c r="P146" s="262" t="s">
        <v>2025</v>
      </c>
      <c r="Q146" s="211"/>
      <c r="R146" s="211"/>
      <c r="S146" s="211"/>
      <c r="T146" s="211"/>
      <c r="U146" s="211"/>
      <c r="V146" s="211"/>
      <c r="W146" s="211"/>
      <c r="X146" s="211"/>
      <c r="Y146" s="211"/>
      <c r="Z146" s="211"/>
      <c r="AA146" s="211"/>
      <c r="AB146" s="211"/>
      <c r="AC146" s="21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2" t="s">
        <v>2026</v>
      </c>
      <c r="B147" s="262" t="s">
        <v>2026</v>
      </c>
      <c r="C147" s="262" t="s">
        <v>2026</v>
      </c>
      <c r="D147" s="262" t="s">
        <v>2026</v>
      </c>
      <c r="E147" s="262" t="s">
        <v>2026</v>
      </c>
      <c r="F147" s="262" t="s">
        <v>2026</v>
      </c>
      <c r="G147" s="262" t="s">
        <v>2026</v>
      </c>
      <c r="H147" s="262" t="s">
        <v>2026</v>
      </c>
      <c r="I147" s="262" t="s">
        <v>2026</v>
      </c>
      <c r="J147" s="262" t="s">
        <v>2026</v>
      </c>
      <c r="K147" s="262" t="s">
        <v>2026</v>
      </c>
      <c r="L147" s="262" t="s">
        <v>2026</v>
      </c>
      <c r="M147" s="262" t="s">
        <v>2026</v>
      </c>
      <c r="N147" s="262" t="s">
        <v>2026</v>
      </c>
      <c r="O147" s="262" t="s">
        <v>2026</v>
      </c>
      <c r="P147" s="262" t="s">
        <v>2026</v>
      </c>
      <c r="Q147" s="211"/>
      <c r="R147" s="211"/>
      <c r="S147" s="211"/>
      <c r="T147" s="211"/>
      <c r="U147" s="211"/>
      <c r="V147" s="211"/>
      <c r="W147" s="211"/>
      <c r="X147" s="211"/>
      <c r="Y147" s="211"/>
      <c r="Z147" s="211"/>
      <c r="AA147" s="211"/>
      <c r="AB147" s="211"/>
      <c r="AC147" s="21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3" t="s">
        <v>2027</v>
      </c>
      <c r="B148" s="263" t="s">
        <v>2027</v>
      </c>
      <c r="C148" s="263" t="s">
        <v>2027</v>
      </c>
      <c r="D148" s="263" t="s">
        <v>2027</v>
      </c>
      <c r="E148" s="263" t="s">
        <v>2027</v>
      </c>
      <c r="F148" s="263" t="s">
        <v>2027</v>
      </c>
      <c r="G148" s="263" t="s">
        <v>2027</v>
      </c>
      <c r="H148" s="263" t="s">
        <v>2027</v>
      </c>
      <c r="I148" s="263" t="s">
        <v>2027</v>
      </c>
      <c r="J148" s="263" t="s">
        <v>2027</v>
      </c>
      <c r="K148" s="263" t="s">
        <v>2027</v>
      </c>
      <c r="L148" s="263" t="s">
        <v>2027</v>
      </c>
      <c r="M148" s="263" t="s">
        <v>2027</v>
      </c>
      <c r="N148" s="263" t="s">
        <v>2027</v>
      </c>
      <c r="O148" s="263" t="s">
        <v>2027</v>
      </c>
      <c r="P148" s="263" t="s">
        <v>2027</v>
      </c>
      <c r="Q148" s="213"/>
      <c r="R148" s="213"/>
      <c r="S148" s="213"/>
      <c r="T148" s="213"/>
      <c r="U148" s="213"/>
      <c r="V148" s="213"/>
      <c r="W148" s="213"/>
      <c r="X148" s="213"/>
      <c r="Y148" s="213"/>
      <c r="Z148" s="213"/>
      <c r="AA148" s="213"/>
      <c r="AB148" s="213"/>
      <c r="AC148" s="21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1570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4.3478260869565215</v>
      </c>
      <c r="AF149" s="58"/>
      <c r="AG149" s="90">
        <f>SUM(AG128:AG148)</f>
        <v>4</v>
      </c>
      <c r="AH149" s="91"/>
      <c r="AI149" s="92"/>
      <c r="AJ149" s="92"/>
      <c r="AK149" s="92"/>
    </row>
    <row r="150" spans="1:37" ht="24.9" customHeight="1" x14ac:dyDescent="0.25">
      <c r="A150" s="284" t="s">
        <v>1571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57</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48</v>
      </c>
      <c r="AE152" s="103" t="s">
        <v>9</v>
      </c>
      <c r="AF152" s="85" t="s">
        <v>1550</v>
      </c>
      <c r="AG152" s="85" t="s">
        <v>1551</v>
      </c>
      <c r="AH152" s="85" t="s">
        <v>1552</v>
      </c>
      <c r="AI152" s="86" t="s">
        <v>1553</v>
      </c>
      <c r="AJ152" s="85"/>
      <c r="AK152" s="86" t="s">
        <v>1554</v>
      </c>
    </row>
    <row r="153" spans="1:37" ht="24.9" customHeight="1" thickTop="1" thickBot="1" x14ac:dyDescent="0.3">
      <c r="A153" s="262" t="s">
        <v>2028</v>
      </c>
      <c r="B153" s="262" t="s">
        <v>2028</v>
      </c>
      <c r="C153" s="262" t="s">
        <v>2028</v>
      </c>
      <c r="D153" s="262" t="s">
        <v>2028</v>
      </c>
      <c r="E153" s="262" t="s">
        <v>2028</v>
      </c>
      <c r="F153" s="262" t="s">
        <v>2028</v>
      </c>
      <c r="G153" s="262" t="s">
        <v>2028</v>
      </c>
      <c r="H153" s="262" t="s">
        <v>2028</v>
      </c>
      <c r="I153" s="262" t="s">
        <v>2028</v>
      </c>
      <c r="J153" s="262" t="s">
        <v>2028</v>
      </c>
      <c r="K153" s="262" t="s">
        <v>2028</v>
      </c>
      <c r="L153" s="262" t="s">
        <v>2028</v>
      </c>
      <c r="M153" s="262" t="s">
        <v>2028</v>
      </c>
      <c r="N153" s="262" t="s">
        <v>2028</v>
      </c>
      <c r="O153" s="262" t="s">
        <v>2028</v>
      </c>
      <c r="P153" s="262" t="s">
        <v>2028</v>
      </c>
      <c r="Q153" s="211"/>
      <c r="R153" s="211"/>
      <c r="S153" s="211"/>
      <c r="T153" s="211"/>
      <c r="U153" s="211"/>
      <c r="V153" s="211"/>
      <c r="W153" s="211"/>
      <c r="X153" s="211"/>
      <c r="Y153" s="211"/>
      <c r="Z153" s="211"/>
      <c r="AA153" s="211"/>
      <c r="AB153" s="211"/>
      <c r="AC153" s="21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2" t="s">
        <v>2029</v>
      </c>
      <c r="B154" s="262" t="s">
        <v>2029</v>
      </c>
      <c r="C154" s="262" t="s">
        <v>2029</v>
      </c>
      <c r="D154" s="262" t="s">
        <v>2029</v>
      </c>
      <c r="E154" s="262" t="s">
        <v>2029</v>
      </c>
      <c r="F154" s="262" t="s">
        <v>2029</v>
      </c>
      <c r="G154" s="262" t="s">
        <v>2029</v>
      </c>
      <c r="H154" s="262" t="s">
        <v>2029</v>
      </c>
      <c r="I154" s="262" t="s">
        <v>2029</v>
      </c>
      <c r="J154" s="262" t="s">
        <v>2029</v>
      </c>
      <c r="K154" s="262" t="s">
        <v>2029</v>
      </c>
      <c r="L154" s="262" t="s">
        <v>2029</v>
      </c>
      <c r="M154" s="262" t="s">
        <v>2029</v>
      </c>
      <c r="N154" s="262" t="s">
        <v>2029</v>
      </c>
      <c r="O154" s="262" t="s">
        <v>2029</v>
      </c>
      <c r="P154" s="262" t="s">
        <v>2029</v>
      </c>
      <c r="Q154" s="211"/>
      <c r="R154" s="211"/>
      <c r="S154" s="211"/>
      <c r="T154" s="211"/>
      <c r="U154" s="211"/>
      <c r="V154" s="211"/>
      <c r="W154" s="211"/>
      <c r="X154" s="211"/>
      <c r="Y154" s="211"/>
      <c r="Z154" s="211"/>
      <c r="AA154" s="211"/>
      <c r="AB154" s="211"/>
      <c r="AC154" s="21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2" t="s">
        <v>2030</v>
      </c>
      <c r="B155" s="262" t="s">
        <v>2030</v>
      </c>
      <c r="C155" s="262" t="s">
        <v>2030</v>
      </c>
      <c r="D155" s="262" t="s">
        <v>2030</v>
      </c>
      <c r="E155" s="262" t="s">
        <v>2030</v>
      </c>
      <c r="F155" s="262" t="s">
        <v>2030</v>
      </c>
      <c r="G155" s="262" t="s">
        <v>2030</v>
      </c>
      <c r="H155" s="262" t="s">
        <v>2030</v>
      </c>
      <c r="I155" s="262" t="s">
        <v>2030</v>
      </c>
      <c r="J155" s="262" t="s">
        <v>2030</v>
      </c>
      <c r="K155" s="262" t="s">
        <v>2030</v>
      </c>
      <c r="L155" s="262" t="s">
        <v>2030</v>
      </c>
      <c r="M155" s="262" t="s">
        <v>2030</v>
      </c>
      <c r="N155" s="262" t="s">
        <v>2030</v>
      </c>
      <c r="O155" s="262" t="s">
        <v>2030</v>
      </c>
      <c r="P155" s="262" t="s">
        <v>2030</v>
      </c>
      <c r="Q155" s="211"/>
      <c r="R155" s="211"/>
      <c r="S155" s="211"/>
      <c r="T155" s="211"/>
      <c r="U155" s="211"/>
      <c r="V155" s="211"/>
      <c r="W155" s="211"/>
      <c r="X155" s="211"/>
      <c r="Y155" s="211"/>
      <c r="Z155" s="211"/>
      <c r="AA155" s="211"/>
      <c r="AB155" s="211"/>
      <c r="AC155" s="21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2" t="s">
        <v>2031</v>
      </c>
      <c r="B156" s="262" t="s">
        <v>2031</v>
      </c>
      <c r="C156" s="262" t="s">
        <v>2031</v>
      </c>
      <c r="D156" s="262" t="s">
        <v>2031</v>
      </c>
      <c r="E156" s="262" t="s">
        <v>2031</v>
      </c>
      <c r="F156" s="262" t="s">
        <v>2031</v>
      </c>
      <c r="G156" s="262" t="s">
        <v>2031</v>
      </c>
      <c r="H156" s="262" t="s">
        <v>2031</v>
      </c>
      <c r="I156" s="262" t="s">
        <v>2031</v>
      </c>
      <c r="J156" s="262" t="s">
        <v>2031</v>
      </c>
      <c r="K156" s="262" t="s">
        <v>2031</v>
      </c>
      <c r="L156" s="262" t="s">
        <v>2031</v>
      </c>
      <c r="M156" s="262" t="s">
        <v>2031</v>
      </c>
      <c r="N156" s="262" t="s">
        <v>2031</v>
      </c>
      <c r="O156" s="262" t="s">
        <v>2031</v>
      </c>
      <c r="P156" s="262" t="s">
        <v>2031</v>
      </c>
      <c r="Q156" s="211"/>
      <c r="R156" s="211"/>
      <c r="S156" s="211"/>
      <c r="T156" s="211"/>
      <c r="U156" s="211"/>
      <c r="V156" s="211"/>
      <c r="W156" s="211"/>
      <c r="X156" s="211"/>
      <c r="Y156" s="211"/>
      <c r="Z156" s="211"/>
      <c r="AA156" s="211"/>
      <c r="AB156" s="211"/>
      <c r="AC156" s="21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2" t="s">
        <v>2032</v>
      </c>
      <c r="B157" s="262" t="s">
        <v>2032</v>
      </c>
      <c r="C157" s="262" t="s">
        <v>2032</v>
      </c>
      <c r="D157" s="262" t="s">
        <v>2032</v>
      </c>
      <c r="E157" s="262" t="s">
        <v>2032</v>
      </c>
      <c r="F157" s="262" t="s">
        <v>2032</v>
      </c>
      <c r="G157" s="262" t="s">
        <v>2032</v>
      </c>
      <c r="H157" s="262" t="s">
        <v>2032</v>
      </c>
      <c r="I157" s="262" t="s">
        <v>2032</v>
      </c>
      <c r="J157" s="262" t="s">
        <v>2032</v>
      </c>
      <c r="K157" s="262" t="s">
        <v>2032</v>
      </c>
      <c r="L157" s="262" t="s">
        <v>2032</v>
      </c>
      <c r="M157" s="262" t="s">
        <v>2032</v>
      </c>
      <c r="N157" s="262" t="s">
        <v>2032</v>
      </c>
      <c r="O157" s="262" t="s">
        <v>2032</v>
      </c>
      <c r="P157" s="262" t="s">
        <v>2032</v>
      </c>
      <c r="Q157" s="211"/>
      <c r="R157" s="211"/>
      <c r="S157" s="211"/>
      <c r="T157" s="211"/>
      <c r="U157" s="211"/>
      <c r="V157" s="211"/>
      <c r="W157" s="211"/>
      <c r="X157" s="211"/>
      <c r="Y157" s="211"/>
      <c r="Z157" s="211"/>
      <c r="AA157" s="211"/>
      <c r="AB157" s="211"/>
      <c r="AC157" s="212"/>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3" t="s">
        <v>1572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4.3478260869565215</v>
      </c>
      <c r="AF158" s="58"/>
      <c r="AG158" s="90">
        <f>SUM(AG153:AG157)</f>
        <v>5</v>
      </c>
      <c r="AH158" s="91"/>
      <c r="AI158" s="92"/>
      <c r="AJ158" s="92"/>
      <c r="AK158" s="92"/>
    </row>
    <row r="159" spans="1:37" ht="24.9" customHeight="1" x14ac:dyDescent="0.25">
      <c r="A159" s="284" t="s">
        <v>1573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2033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25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48</v>
      </c>
      <c r="AE165" s="222" t="s">
        <v>9</v>
      </c>
      <c r="AF165" s="85" t="s">
        <v>1550</v>
      </c>
      <c r="AG165" s="85" t="s">
        <v>1551</v>
      </c>
      <c r="AH165" s="85" t="s">
        <v>1552</v>
      </c>
      <c r="AI165" s="86" t="s">
        <v>1553</v>
      </c>
      <c r="AJ165" s="85"/>
      <c r="AK165" s="86" t="s">
        <v>1554</v>
      </c>
    </row>
    <row r="166" spans="1:37" ht="24.9" customHeight="1" thickTop="1" thickBot="1" x14ac:dyDescent="0.3">
      <c r="A166" s="262" t="s">
        <v>890</v>
      </c>
      <c r="B166" s="262" t="s">
        <v>890</v>
      </c>
      <c r="C166" s="262" t="s">
        <v>890</v>
      </c>
      <c r="D166" s="262" t="s">
        <v>890</v>
      </c>
      <c r="E166" s="262" t="s">
        <v>890</v>
      </c>
      <c r="F166" s="262" t="s">
        <v>890</v>
      </c>
      <c r="G166" s="262" t="s">
        <v>890</v>
      </c>
      <c r="H166" s="262" t="s">
        <v>890</v>
      </c>
      <c r="I166" s="262" t="s">
        <v>890</v>
      </c>
      <c r="J166" s="262" t="s">
        <v>890</v>
      </c>
      <c r="K166" s="262" t="s">
        <v>890</v>
      </c>
      <c r="L166" s="262" t="s">
        <v>890</v>
      </c>
      <c r="M166" s="262" t="s">
        <v>890</v>
      </c>
      <c r="N166" s="262" t="s">
        <v>890</v>
      </c>
      <c r="O166" s="262" t="s">
        <v>890</v>
      </c>
      <c r="P166" s="262" t="s">
        <v>890</v>
      </c>
      <c r="Q166" s="211"/>
      <c r="R166" s="211"/>
      <c r="S166" s="211"/>
      <c r="T166" s="211"/>
      <c r="U166" s="211"/>
      <c r="V166" s="211"/>
      <c r="W166" s="211"/>
      <c r="X166" s="211"/>
      <c r="Y166" s="211"/>
      <c r="Z166" s="211"/>
      <c r="AA166" s="211"/>
      <c r="AB166" s="211"/>
      <c r="AC166" s="21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2" t="s">
        <v>891</v>
      </c>
      <c r="B167" s="262" t="s">
        <v>891</v>
      </c>
      <c r="C167" s="262" t="s">
        <v>891</v>
      </c>
      <c r="D167" s="262" t="s">
        <v>891</v>
      </c>
      <c r="E167" s="262" t="s">
        <v>891</v>
      </c>
      <c r="F167" s="262" t="s">
        <v>891</v>
      </c>
      <c r="G167" s="262" t="s">
        <v>891</v>
      </c>
      <c r="H167" s="262" t="s">
        <v>891</v>
      </c>
      <c r="I167" s="262" t="s">
        <v>891</v>
      </c>
      <c r="J167" s="262" t="s">
        <v>891</v>
      </c>
      <c r="K167" s="262" t="s">
        <v>891</v>
      </c>
      <c r="L167" s="262" t="s">
        <v>891</v>
      </c>
      <c r="M167" s="262" t="s">
        <v>891</v>
      </c>
      <c r="N167" s="262" t="s">
        <v>891</v>
      </c>
      <c r="O167" s="262" t="s">
        <v>891</v>
      </c>
      <c r="P167" s="262" t="s">
        <v>891</v>
      </c>
      <c r="Q167" s="211"/>
      <c r="R167" s="211"/>
      <c r="S167" s="211"/>
      <c r="T167" s="211"/>
      <c r="U167" s="211"/>
      <c r="V167" s="211"/>
      <c r="W167" s="211"/>
      <c r="X167" s="211"/>
      <c r="Y167" s="211"/>
      <c r="Z167" s="211"/>
      <c r="AA167" s="211"/>
      <c r="AB167" s="211"/>
      <c r="AC167" s="21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2" t="s">
        <v>2035</v>
      </c>
      <c r="B168" s="262" t="s">
        <v>2035</v>
      </c>
      <c r="C168" s="262" t="s">
        <v>2035</v>
      </c>
      <c r="D168" s="262" t="s">
        <v>2035</v>
      </c>
      <c r="E168" s="262" t="s">
        <v>2035</v>
      </c>
      <c r="F168" s="262" t="s">
        <v>2035</v>
      </c>
      <c r="G168" s="262" t="s">
        <v>2035</v>
      </c>
      <c r="H168" s="262" t="s">
        <v>2035</v>
      </c>
      <c r="I168" s="262" t="s">
        <v>2035</v>
      </c>
      <c r="J168" s="262" t="s">
        <v>2035</v>
      </c>
      <c r="K168" s="262" t="s">
        <v>2035</v>
      </c>
      <c r="L168" s="262" t="s">
        <v>2035</v>
      </c>
      <c r="M168" s="262" t="s">
        <v>2035</v>
      </c>
      <c r="N168" s="262" t="s">
        <v>2035</v>
      </c>
      <c r="O168" s="262" t="s">
        <v>2035</v>
      </c>
      <c r="P168" s="262" t="s">
        <v>2035</v>
      </c>
      <c r="Q168" s="211"/>
      <c r="R168" s="211"/>
      <c r="S168" s="211"/>
      <c r="T168" s="211"/>
      <c r="U168" s="211"/>
      <c r="V168" s="211"/>
      <c r="W168" s="211"/>
      <c r="X168" s="211"/>
      <c r="Y168" s="211"/>
      <c r="Z168" s="211"/>
      <c r="AA168" s="211"/>
      <c r="AB168" s="211"/>
      <c r="AC168" s="21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2" t="s">
        <v>2036</v>
      </c>
      <c r="B169" s="262" t="s">
        <v>2036</v>
      </c>
      <c r="C169" s="262" t="s">
        <v>2036</v>
      </c>
      <c r="D169" s="262" t="s">
        <v>2036</v>
      </c>
      <c r="E169" s="262" t="s">
        <v>2036</v>
      </c>
      <c r="F169" s="262" t="s">
        <v>2036</v>
      </c>
      <c r="G169" s="262" t="s">
        <v>2036</v>
      </c>
      <c r="H169" s="262" t="s">
        <v>2036</v>
      </c>
      <c r="I169" s="262" t="s">
        <v>2036</v>
      </c>
      <c r="J169" s="262" t="s">
        <v>2036</v>
      </c>
      <c r="K169" s="262" t="s">
        <v>2036</v>
      </c>
      <c r="L169" s="262" t="s">
        <v>2036</v>
      </c>
      <c r="M169" s="262" t="s">
        <v>2036</v>
      </c>
      <c r="N169" s="262" t="s">
        <v>2036</v>
      </c>
      <c r="O169" s="262" t="s">
        <v>2036</v>
      </c>
      <c r="P169" s="262" t="s">
        <v>2036</v>
      </c>
      <c r="Q169" s="211"/>
      <c r="R169" s="211"/>
      <c r="S169" s="211"/>
      <c r="T169" s="211"/>
      <c r="U169" s="211"/>
      <c r="V169" s="211"/>
      <c r="W169" s="211"/>
      <c r="X169" s="211"/>
      <c r="Y169" s="211"/>
      <c r="Z169" s="211"/>
      <c r="AA169" s="211"/>
      <c r="AB169" s="211"/>
      <c r="AC169" s="21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3" t="s">
        <v>2037</v>
      </c>
      <c r="B170" s="263"/>
      <c r="C170" s="263"/>
      <c r="D170" s="263"/>
      <c r="E170" s="263"/>
      <c r="F170" s="263"/>
      <c r="G170" s="263"/>
      <c r="H170" s="263"/>
      <c r="I170" s="263"/>
      <c r="J170" s="263"/>
      <c r="K170" s="263"/>
      <c r="L170" s="263"/>
      <c r="M170" s="263"/>
      <c r="N170" s="263"/>
      <c r="O170" s="263"/>
      <c r="P170" s="263"/>
      <c r="Q170" s="213"/>
      <c r="R170" s="213"/>
      <c r="S170" s="213"/>
      <c r="T170" s="213"/>
      <c r="U170" s="213"/>
      <c r="V170" s="213"/>
      <c r="W170" s="213"/>
      <c r="X170" s="213"/>
      <c r="Y170" s="213"/>
      <c r="Z170" s="213"/>
      <c r="AA170" s="213"/>
      <c r="AB170" s="213"/>
      <c r="AC170" s="21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3" t="s">
        <v>1961</v>
      </c>
      <c r="B171" s="263" t="s">
        <v>1961</v>
      </c>
      <c r="C171" s="263" t="s">
        <v>1961</v>
      </c>
      <c r="D171" s="263" t="s">
        <v>1961</v>
      </c>
      <c r="E171" s="263" t="s">
        <v>1961</v>
      </c>
      <c r="F171" s="263" t="s">
        <v>1961</v>
      </c>
      <c r="G171" s="263" t="s">
        <v>1961</v>
      </c>
      <c r="H171" s="263" t="s">
        <v>1961</v>
      </c>
      <c r="I171" s="263" t="s">
        <v>1961</v>
      </c>
      <c r="J171" s="263" t="s">
        <v>1961</v>
      </c>
      <c r="K171" s="263" t="s">
        <v>1961</v>
      </c>
      <c r="L171" s="263" t="s">
        <v>1961</v>
      </c>
      <c r="M171" s="263" t="s">
        <v>1961</v>
      </c>
      <c r="N171" s="263" t="s">
        <v>1961</v>
      </c>
      <c r="O171" s="263" t="s">
        <v>1961</v>
      </c>
      <c r="P171" s="263" t="s">
        <v>1961</v>
      </c>
      <c r="Q171" s="213"/>
      <c r="R171" s="213"/>
      <c r="S171" s="213"/>
      <c r="T171" s="213"/>
      <c r="U171" s="213"/>
      <c r="V171" s="213"/>
      <c r="W171" s="213"/>
      <c r="X171" s="213"/>
      <c r="Y171" s="213"/>
      <c r="Z171" s="213"/>
      <c r="AA171" s="213"/>
      <c r="AB171" s="213"/>
      <c r="AC171" s="21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5" t="s">
        <v>2038</v>
      </c>
      <c r="B172" s="275" t="s">
        <v>2038</v>
      </c>
      <c r="C172" s="275" t="s">
        <v>2038</v>
      </c>
      <c r="D172" s="275" t="s">
        <v>2038</v>
      </c>
      <c r="E172" s="275" t="s">
        <v>2038</v>
      </c>
      <c r="F172" s="275" t="s">
        <v>2038</v>
      </c>
      <c r="G172" s="275" t="s">
        <v>2038</v>
      </c>
      <c r="H172" s="275" t="s">
        <v>2038</v>
      </c>
      <c r="I172" s="275" t="s">
        <v>2038</v>
      </c>
      <c r="J172" s="275" t="s">
        <v>2038</v>
      </c>
      <c r="K172" s="275" t="s">
        <v>2038</v>
      </c>
      <c r="L172" s="275" t="s">
        <v>2038</v>
      </c>
      <c r="M172" s="275" t="s">
        <v>2038</v>
      </c>
      <c r="N172" s="275" t="s">
        <v>2038</v>
      </c>
      <c r="O172" s="275" t="s">
        <v>2038</v>
      </c>
      <c r="P172" s="275" t="s">
        <v>2038</v>
      </c>
      <c r="Q172" s="213"/>
      <c r="R172" s="213"/>
      <c r="S172" s="213"/>
      <c r="T172" s="213"/>
      <c r="U172" s="213"/>
      <c r="V172" s="213"/>
      <c r="W172" s="213"/>
      <c r="X172" s="213"/>
      <c r="Y172" s="213"/>
      <c r="Z172" s="213"/>
      <c r="AA172" s="213"/>
      <c r="AB172" s="213"/>
      <c r="AC172" s="21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4" t="s">
        <v>2039</v>
      </c>
      <c r="B173" s="274" t="s">
        <v>2039</v>
      </c>
      <c r="C173" s="274" t="s">
        <v>2039</v>
      </c>
      <c r="D173" s="274" t="s">
        <v>2039</v>
      </c>
      <c r="E173" s="274" t="s">
        <v>2039</v>
      </c>
      <c r="F173" s="274" t="s">
        <v>2039</v>
      </c>
      <c r="G173" s="274" t="s">
        <v>2039</v>
      </c>
      <c r="H173" s="274" t="s">
        <v>2039</v>
      </c>
      <c r="I173" s="274" t="s">
        <v>2039</v>
      </c>
      <c r="J173" s="274" t="s">
        <v>2039</v>
      </c>
      <c r="K173" s="274" t="s">
        <v>2039</v>
      </c>
      <c r="L173" s="274" t="s">
        <v>2039</v>
      </c>
      <c r="M173" s="274" t="s">
        <v>2039</v>
      </c>
      <c r="N173" s="274" t="s">
        <v>2039</v>
      </c>
      <c r="O173" s="274" t="s">
        <v>2039</v>
      </c>
      <c r="P173" s="274" t="s">
        <v>2039</v>
      </c>
      <c r="Q173" s="211"/>
      <c r="R173" s="211"/>
      <c r="S173" s="211"/>
      <c r="T173" s="211"/>
      <c r="U173" s="211"/>
      <c r="V173" s="211"/>
      <c r="W173" s="211"/>
      <c r="X173" s="211"/>
      <c r="Y173" s="211"/>
      <c r="Z173" s="211"/>
      <c r="AA173" s="211"/>
      <c r="AB173" s="211"/>
      <c r="AC173" s="21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4" t="s">
        <v>2040</v>
      </c>
      <c r="B174" s="274" t="s">
        <v>2040</v>
      </c>
      <c r="C174" s="274" t="s">
        <v>2040</v>
      </c>
      <c r="D174" s="274" t="s">
        <v>2040</v>
      </c>
      <c r="E174" s="274" t="s">
        <v>2040</v>
      </c>
      <c r="F174" s="274" t="s">
        <v>2040</v>
      </c>
      <c r="G174" s="274" t="s">
        <v>2040</v>
      </c>
      <c r="H174" s="274" t="s">
        <v>2040</v>
      </c>
      <c r="I174" s="274" t="s">
        <v>2040</v>
      </c>
      <c r="J174" s="274" t="s">
        <v>2040</v>
      </c>
      <c r="K174" s="274" t="s">
        <v>2040</v>
      </c>
      <c r="L174" s="274" t="s">
        <v>2040</v>
      </c>
      <c r="M174" s="274" t="s">
        <v>2040</v>
      </c>
      <c r="N174" s="274" t="s">
        <v>2040</v>
      </c>
      <c r="O174" s="274" t="s">
        <v>2040</v>
      </c>
      <c r="P174" s="274" t="s">
        <v>2040</v>
      </c>
      <c r="Q174" s="211"/>
      <c r="R174" s="211"/>
      <c r="S174" s="211"/>
      <c r="T174" s="211"/>
      <c r="U174" s="211"/>
      <c r="V174" s="211"/>
      <c r="W174" s="211"/>
      <c r="X174" s="211"/>
      <c r="Y174" s="211"/>
      <c r="Z174" s="211"/>
      <c r="AA174" s="211"/>
      <c r="AB174" s="211"/>
      <c r="AC174" s="21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4" t="s">
        <v>2041</v>
      </c>
      <c r="B175" s="274" t="s">
        <v>2041</v>
      </c>
      <c r="C175" s="274" t="s">
        <v>2041</v>
      </c>
      <c r="D175" s="274" t="s">
        <v>2041</v>
      </c>
      <c r="E175" s="274" t="s">
        <v>2041</v>
      </c>
      <c r="F175" s="274" t="s">
        <v>2041</v>
      </c>
      <c r="G175" s="274" t="s">
        <v>2041</v>
      </c>
      <c r="H175" s="274" t="s">
        <v>2041</v>
      </c>
      <c r="I175" s="274" t="s">
        <v>2041</v>
      </c>
      <c r="J175" s="274" t="s">
        <v>2041</v>
      </c>
      <c r="K175" s="274" t="s">
        <v>2041</v>
      </c>
      <c r="L175" s="274" t="s">
        <v>2041</v>
      </c>
      <c r="M175" s="274" t="s">
        <v>2041</v>
      </c>
      <c r="N175" s="274" t="s">
        <v>2041</v>
      </c>
      <c r="O175" s="274" t="s">
        <v>2041</v>
      </c>
      <c r="P175" s="274" t="s">
        <v>2041</v>
      </c>
      <c r="Q175" s="211"/>
      <c r="R175" s="211"/>
      <c r="S175" s="211"/>
      <c r="T175" s="211"/>
      <c r="U175" s="211"/>
      <c r="V175" s="211"/>
      <c r="W175" s="211"/>
      <c r="X175" s="211"/>
      <c r="Y175" s="211"/>
      <c r="Z175" s="211"/>
      <c r="AA175" s="211"/>
      <c r="AB175" s="211"/>
      <c r="AC175" s="21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4" t="s">
        <v>2042</v>
      </c>
      <c r="B176" s="274" t="s">
        <v>2042</v>
      </c>
      <c r="C176" s="274" t="s">
        <v>2042</v>
      </c>
      <c r="D176" s="274" t="s">
        <v>2042</v>
      </c>
      <c r="E176" s="274" t="s">
        <v>2042</v>
      </c>
      <c r="F176" s="274" t="s">
        <v>2042</v>
      </c>
      <c r="G176" s="274" t="s">
        <v>2042</v>
      </c>
      <c r="H176" s="274" t="s">
        <v>2042</v>
      </c>
      <c r="I176" s="274" t="s">
        <v>2042</v>
      </c>
      <c r="J176" s="274" t="s">
        <v>2042</v>
      </c>
      <c r="K176" s="274" t="s">
        <v>2042</v>
      </c>
      <c r="L176" s="274" t="s">
        <v>2042</v>
      </c>
      <c r="M176" s="274" t="s">
        <v>2042</v>
      </c>
      <c r="N176" s="274" t="s">
        <v>2042</v>
      </c>
      <c r="O176" s="274" t="s">
        <v>2042</v>
      </c>
      <c r="P176" s="274" t="s">
        <v>2042</v>
      </c>
      <c r="Q176" s="211"/>
      <c r="R176" s="211"/>
      <c r="S176" s="211"/>
      <c r="T176" s="211"/>
      <c r="U176" s="211"/>
      <c r="V176" s="211"/>
      <c r="W176" s="211"/>
      <c r="X176" s="211"/>
      <c r="Y176" s="211"/>
      <c r="Z176" s="211"/>
      <c r="AA176" s="211"/>
      <c r="AB176" s="211"/>
      <c r="AC176" s="21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4" t="s">
        <v>2043</v>
      </c>
      <c r="B177" s="274" t="s">
        <v>2043</v>
      </c>
      <c r="C177" s="274" t="s">
        <v>2043</v>
      </c>
      <c r="D177" s="274" t="s">
        <v>2043</v>
      </c>
      <c r="E177" s="274" t="s">
        <v>2043</v>
      </c>
      <c r="F177" s="274" t="s">
        <v>2043</v>
      </c>
      <c r="G177" s="274" t="s">
        <v>2043</v>
      </c>
      <c r="H177" s="274" t="s">
        <v>2043</v>
      </c>
      <c r="I177" s="274" t="s">
        <v>2043</v>
      </c>
      <c r="J177" s="274" t="s">
        <v>2043</v>
      </c>
      <c r="K177" s="274" t="s">
        <v>2043</v>
      </c>
      <c r="L177" s="274" t="s">
        <v>2043</v>
      </c>
      <c r="M177" s="274" t="s">
        <v>2043</v>
      </c>
      <c r="N177" s="274" t="s">
        <v>2043</v>
      </c>
      <c r="O177" s="274" t="s">
        <v>2043</v>
      </c>
      <c r="P177" s="274" t="s">
        <v>2043</v>
      </c>
      <c r="Q177" s="211"/>
      <c r="R177" s="211"/>
      <c r="S177" s="211"/>
      <c r="T177" s="211"/>
      <c r="U177" s="211"/>
      <c r="V177" s="211"/>
      <c r="W177" s="211"/>
      <c r="X177" s="211"/>
      <c r="Y177" s="211"/>
      <c r="Z177" s="211"/>
      <c r="AA177" s="211"/>
      <c r="AB177" s="211"/>
      <c r="AC177" s="21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4" t="s">
        <v>2044</v>
      </c>
      <c r="B178" s="274" t="s">
        <v>2044</v>
      </c>
      <c r="C178" s="274" t="s">
        <v>2044</v>
      </c>
      <c r="D178" s="274" t="s">
        <v>2044</v>
      </c>
      <c r="E178" s="274" t="s">
        <v>2044</v>
      </c>
      <c r="F178" s="274" t="s">
        <v>2044</v>
      </c>
      <c r="G178" s="274" t="s">
        <v>2044</v>
      </c>
      <c r="H178" s="274" t="s">
        <v>2044</v>
      </c>
      <c r="I178" s="274" t="s">
        <v>2044</v>
      </c>
      <c r="J178" s="274" t="s">
        <v>2044</v>
      </c>
      <c r="K178" s="274" t="s">
        <v>2044</v>
      </c>
      <c r="L178" s="274" t="s">
        <v>2044</v>
      </c>
      <c r="M178" s="274" t="s">
        <v>2044</v>
      </c>
      <c r="N178" s="274" t="s">
        <v>2044</v>
      </c>
      <c r="O178" s="274" t="s">
        <v>2044</v>
      </c>
      <c r="P178" s="274" t="s">
        <v>2044</v>
      </c>
      <c r="Q178" s="211"/>
      <c r="R178" s="211"/>
      <c r="S178" s="211"/>
      <c r="T178" s="211"/>
      <c r="U178" s="211"/>
      <c r="V178" s="211"/>
      <c r="W178" s="211"/>
      <c r="X178" s="211"/>
      <c r="Y178" s="211"/>
      <c r="Z178" s="211"/>
      <c r="AA178" s="211"/>
      <c r="AB178" s="211"/>
      <c r="AC178" s="21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4" t="s">
        <v>2045</v>
      </c>
      <c r="B179" s="274" t="s">
        <v>2045</v>
      </c>
      <c r="C179" s="274" t="s">
        <v>2045</v>
      </c>
      <c r="D179" s="274" t="s">
        <v>2045</v>
      </c>
      <c r="E179" s="274" t="s">
        <v>2045</v>
      </c>
      <c r="F179" s="274" t="s">
        <v>2045</v>
      </c>
      <c r="G179" s="274" t="s">
        <v>2045</v>
      </c>
      <c r="H179" s="274" t="s">
        <v>2045</v>
      </c>
      <c r="I179" s="274" t="s">
        <v>2045</v>
      </c>
      <c r="J179" s="274" t="s">
        <v>2045</v>
      </c>
      <c r="K179" s="274" t="s">
        <v>2045</v>
      </c>
      <c r="L179" s="274" t="s">
        <v>2045</v>
      </c>
      <c r="M179" s="274" t="s">
        <v>2045</v>
      </c>
      <c r="N179" s="274" t="s">
        <v>2045</v>
      </c>
      <c r="O179" s="274" t="s">
        <v>2045</v>
      </c>
      <c r="P179" s="274" t="s">
        <v>2045</v>
      </c>
      <c r="Q179" s="211"/>
      <c r="R179" s="211"/>
      <c r="S179" s="211"/>
      <c r="T179" s="211"/>
      <c r="U179" s="211"/>
      <c r="V179" s="211"/>
      <c r="W179" s="211"/>
      <c r="X179" s="211"/>
      <c r="Y179" s="211"/>
      <c r="Z179" s="211"/>
      <c r="AA179" s="211"/>
      <c r="AB179" s="211"/>
      <c r="AC179" s="21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2" t="s">
        <v>2046</v>
      </c>
      <c r="B180" s="262" t="s">
        <v>2046</v>
      </c>
      <c r="C180" s="262" t="s">
        <v>2046</v>
      </c>
      <c r="D180" s="262" t="s">
        <v>2046</v>
      </c>
      <c r="E180" s="262" t="s">
        <v>2046</v>
      </c>
      <c r="F180" s="262" t="s">
        <v>2046</v>
      </c>
      <c r="G180" s="262" t="s">
        <v>2046</v>
      </c>
      <c r="H180" s="262" t="s">
        <v>2046</v>
      </c>
      <c r="I180" s="262" t="s">
        <v>2046</v>
      </c>
      <c r="J180" s="262" t="s">
        <v>2046</v>
      </c>
      <c r="K180" s="262" t="s">
        <v>2046</v>
      </c>
      <c r="L180" s="262" t="s">
        <v>2046</v>
      </c>
      <c r="M180" s="262" t="s">
        <v>2046</v>
      </c>
      <c r="N180" s="262" t="s">
        <v>2046</v>
      </c>
      <c r="O180" s="262" t="s">
        <v>2046</v>
      </c>
      <c r="P180" s="262" t="s">
        <v>2046</v>
      </c>
      <c r="Q180" s="211"/>
      <c r="R180" s="211"/>
      <c r="S180" s="211"/>
      <c r="T180" s="211"/>
      <c r="U180" s="211"/>
      <c r="V180" s="211"/>
      <c r="W180" s="211"/>
      <c r="X180" s="211"/>
      <c r="Y180" s="211"/>
      <c r="Z180" s="211"/>
      <c r="AA180" s="211"/>
      <c r="AB180" s="211"/>
      <c r="AC180" s="21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3" t="s">
        <v>2047</v>
      </c>
      <c r="B181" s="263" t="s">
        <v>2047</v>
      </c>
      <c r="C181" s="263" t="s">
        <v>2047</v>
      </c>
      <c r="D181" s="263" t="s">
        <v>2047</v>
      </c>
      <c r="E181" s="263" t="s">
        <v>2047</v>
      </c>
      <c r="F181" s="263" t="s">
        <v>2047</v>
      </c>
      <c r="G181" s="263" t="s">
        <v>2047</v>
      </c>
      <c r="H181" s="263" t="s">
        <v>2047</v>
      </c>
      <c r="I181" s="263" t="s">
        <v>2047</v>
      </c>
      <c r="J181" s="263" t="s">
        <v>2047</v>
      </c>
      <c r="K181" s="263" t="s">
        <v>2047</v>
      </c>
      <c r="L181" s="263" t="s">
        <v>2047</v>
      </c>
      <c r="M181" s="263" t="s">
        <v>2047</v>
      </c>
      <c r="N181" s="263" t="s">
        <v>2047</v>
      </c>
      <c r="O181" s="263" t="s">
        <v>2047</v>
      </c>
      <c r="P181" s="263" t="s">
        <v>2047</v>
      </c>
      <c r="Q181" s="211"/>
      <c r="R181" s="211"/>
      <c r="S181" s="211"/>
      <c r="T181" s="211"/>
      <c r="U181" s="211"/>
      <c r="V181" s="211"/>
      <c r="W181" s="211"/>
      <c r="X181" s="211"/>
      <c r="Y181" s="211"/>
      <c r="Z181" s="211"/>
      <c r="AA181" s="211"/>
      <c r="AB181" s="211"/>
      <c r="AC181" s="21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5" t="s">
        <v>2048</v>
      </c>
      <c r="B182" s="275" t="s">
        <v>2048</v>
      </c>
      <c r="C182" s="275" t="s">
        <v>2048</v>
      </c>
      <c r="D182" s="275" t="s">
        <v>2048</v>
      </c>
      <c r="E182" s="275" t="s">
        <v>2048</v>
      </c>
      <c r="F182" s="275" t="s">
        <v>2048</v>
      </c>
      <c r="G182" s="275" t="s">
        <v>2048</v>
      </c>
      <c r="H182" s="275" t="s">
        <v>2048</v>
      </c>
      <c r="I182" s="275" t="s">
        <v>2048</v>
      </c>
      <c r="J182" s="275" t="s">
        <v>2048</v>
      </c>
      <c r="K182" s="275" t="s">
        <v>2048</v>
      </c>
      <c r="L182" s="275" t="s">
        <v>2048</v>
      </c>
      <c r="M182" s="275" t="s">
        <v>2048</v>
      </c>
      <c r="N182" s="275" t="s">
        <v>2048</v>
      </c>
      <c r="O182" s="275" t="s">
        <v>2048</v>
      </c>
      <c r="P182" s="275" t="s">
        <v>2048</v>
      </c>
      <c r="Q182" s="211"/>
      <c r="R182" s="211"/>
      <c r="S182" s="211"/>
      <c r="T182" s="211"/>
      <c r="U182" s="211"/>
      <c r="V182" s="211"/>
      <c r="W182" s="211"/>
      <c r="X182" s="211"/>
      <c r="Y182" s="211"/>
      <c r="Z182" s="211"/>
      <c r="AA182" s="211"/>
      <c r="AB182" s="211"/>
      <c r="AC182" s="21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4" t="s">
        <v>2049</v>
      </c>
      <c r="B183" s="274" t="s">
        <v>2049</v>
      </c>
      <c r="C183" s="274" t="s">
        <v>2049</v>
      </c>
      <c r="D183" s="274" t="s">
        <v>2049</v>
      </c>
      <c r="E183" s="274" t="s">
        <v>2049</v>
      </c>
      <c r="F183" s="274" t="s">
        <v>2049</v>
      </c>
      <c r="G183" s="274" t="s">
        <v>2049</v>
      </c>
      <c r="H183" s="274" t="s">
        <v>2049</v>
      </c>
      <c r="I183" s="274" t="s">
        <v>2049</v>
      </c>
      <c r="J183" s="274" t="s">
        <v>2049</v>
      </c>
      <c r="K183" s="274" t="s">
        <v>2049</v>
      </c>
      <c r="L183" s="274" t="s">
        <v>2049</v>
      </c>
      <c r="M183" s="274" t="s">
        <v>2049</v>
      </c>
      <c r="N183" s="274" t="s">
        <v>2049</v>
      </c>
      <c r="O183" s="274" t="s">
        <v>2049</v>
      </c>
      <c r="P183" s="274" t="s">
        <v>2049</v>
      </c>
      <c r="Q183" s="211"/>
      <c r="R183" s="211"/>
      <c r="S183" s="211"/>
      <c r="T183" s="211"/>
      <c r="U183" s="211"/>
      <c r="V183" s="211"/>
      <c r="W183" s="211"/>
      <c r="X183" s="211"/>
      <c r="Y183" s="211"/>
      <c r="Z183" s="211"/>
      <c r="AA183" s="211"/>
      <c r="AB183" s="211"/>
      <c r="AC183" s="21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4" t="s">
        <v>2050</v>
      </c>
      <c r="B184" s="274"/>
      <c r="C184" s="274"/>
      <c r="D184" s="274"/>
      <c r="E184" s="274"/>
      <c r="F184" s="274"/>
      <c r="G184" s="274"/>
      <c r="H184" s="274"/>
      <c r="I184" s="274"/>
      <c r="J184" s="274"/>
      <c r="K184" s="274"/>
      <c r="L184" s="274"/>
      <c r="M184" s="274"/>
      <c r="N184" s="274"/>
      <c r="O184" s="274"/>
      <c r="P184" s="274"/>
      <c r="Q184" s="211"/>
      <c r="R184" s="211"/>
      <c r="S184" s="211"/>
      <c r="T184" s="211"/>
      <c r="U184" s="211"/>
      <c r="V184" s="211"/>
      <c r="W184" s="211"/>
      <c r="X184" s="211"/>
      <c r="Y184" s="211"/>
      <c r="Z184" s="211"/>
      <c r="AA184" s="211"/>
      <c r="AB184" s="211"/>
      <c r="AC184" s="21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4" t="s">
        <v>2051</v>
      </c>
      <c r="B185" s="274" t="s">
        <v>2051</v>
      </c>
      <c r="C185" s="274" t="s">
        <v>2051</v>
      </c>
      <c r="D185" s="274" t="s">
        <v>2051</v>
      </c>
      <c r="E185" s="274" t="s">
        <v>2051</v>
      </c>
      <c r="F185" s="274" t="s">
        <v>2051</v>
      </c>
      <c r="G185" s="274" t="s">
        <v>2051</v>
      </c>
      <c r="H185" s="274" t="s">
        <v>2051</v>
      </c>
      <c r="I185" s="274" t="s">
        <v>2051</v>
      </c>
      <c r="J185" s="274" t="s">
        <v>2051</v>
      </c>
      <c r="K185" s="274" t="s">
        <v>2051</v>
      </c>
      <c r="L185" s="274" t="s">
        <v>2051</v>
      </c>
      <c r="M185" s="274" t="s">
        <v>2051</v>
      </c>
      <c r="N185" s="274" t="s">
        <v>2051</v>
      </c>
      <c r="O185" s="274" t="s">
        <v>2051</v>
      </c>
      <c r="P185" s="274" t="s">
        <v>2051</v>
      </c>
      <c r="Q185" s="213"/>
      <c r="R185" s="213"/>
      <c r="S185" s="213"/>
      <c r="T185" s="213"/>
      <c r="U185" s="213"/>
      <c r="V185" s="213"/>
      <c r="W185" s="213"/>
      <c r="X185" s="213"/>
      <c r="Y185" s="213"/>
      <c r="Z185" s="213"/>
      <c r="AA185" s="213"/>
      <c r="AB185" s="213"/>
      <c r="AC185" s="21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4" t="s">
        <v>2052</v>
      </c>
      <c r="B186" s="274" t="s">
        <v>2052</v>
      </c>
      <c r="C186" s="274" t="s">
        <v>2052</v>
      </c>
      <c r="D186" s="274" t="s">
        <v>2052</v>
      </c>
      <c r="E186" s="274" t="s">
        <v>2052</v>
      </c>
      <c r="F186" s="274" t="s">
        <v>2052</v>
      </c>
      <c r="G186" s="274" t="s">
        <v>2052</v>
      </c>
      <c r="H186" s="274" t="s">
        <v>2052</v>
      </c>
      <c r="I186" s="274" t="s">
        <v>2052</v>
      </c>
      <c r="J186" s="274" t="s">
        <v>2052</v>
      </c>
      <c r="K186" s="274" t="s">
        <v>2052</v>
      </c>
      <c r="L186" s="274" t="s">
        <v>2052</v>
      </c>
      <c r="M186" s="274" t="s">
        <v>2052</v>
      </c>
      <c r="N186" s="274" t="s">
        <v>2052</v>
      </c>
      <c r="O186" s="274" t="s">
        <v>2052</v>
      </c>
      <c r="P186" s="274" t="s">
        <v>2052</v>
      </c>
      <c r="Q186" s="213"/>
      <c r="R186" s="213"/>
      <c r="S186" s="213"/>
      <c r="T186" s="213"/>
      <c r="U186" s="213"/>
      <c r="V186" s="213"/>
      <c r="W186" s="213"/>
      <c r="X186" s="213"/>
      <c r="Y186" s="213"/>
      <c r="Z186" s="213"/>
      <c r="AA186" s="213"/>
      <c r="AB186" s="213"/>
      <c r="AC186" s="21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4" t="s">
        <v>2053</v>
      </c>
      <c r="B187" s="274" t="s">
        <v>2053</v>
      </c>
      <c r="C187" s="274" t="s">
        <v>2053</v>
      </c>
      <c r="D187" s="274" t="s">
        <v>2053</v>
      </c>
      <c r="E187" s="274" t="s">
        <v>2053</v>
      </c>
      <c r="F187" s="274" t="s">
        <v>2053</v>
      </c>
      <c r="G187" s="274" t="s">
        <v>2053</v>
      </c>
      <c r="H187" s="274" t="s">
        <v>2053</v>
      </c>
      <c r="I187" s="274" t="s">
        <v>2053</v>
      </c>
      <c r="J187" s="274" t="s">
        <v>2053</v>
      </c>
      <c r="K187" s="274" t="s">
        <v>2053</v>
      </c>
      <c r="L187" s="274" t="s">
        <v>2053</v>
      </c>
      <c r="M187" s="274" t="s">
        <v>2053</v>
      </c>
      <c r="N187" s="274" t="s">
        <v>2053</v>
      </c>
      <c r="O187" s="274" t="s">
        <v>2053</v>
      </c>
      <c r="P187" s="274" t="s">
        <v>2053</v>
      </c>
      <c r="Q187" s="213"/>
      <c r="R187" s="213"/>
      <c r="S187" s="213"/>
      <c r="T187" s="213"/>
      <c r="U187" s="213"/>
      <c r="V187" s="213"/>
      <c r="W187" s="213"/>
      <c r="X187" s="213"/>
      <c r="Y187" s="213"/>
      <c r="Z187" s="213"/>
      <c r="AA187" s="213"/>
      <c r="AB187" s="213"/>
      <c r="AC187" s="21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4" t="s">
        <v>2054</v>
      </c>
      <c r="B188" s="274" t="s">
        <v>2054</v>
      </c>
      <c r="C188" s="274" t="s">
        <v>2054</v>
      </c>
      <c r="D188" s="274" t="s">
        <v>2054</v>
      </c>
      <c r="E188" s="274" t="s">
        <v>2054</v>
      </c>
      <c r="F188" s="274" t="s">
        <v>2054</v>
      </c>
      <c r="G188" s="274" t="s">
        <v>2054</v>
      </c>
      <c r="H188" s="274" t="s">
        <v>2054</v>
      </c>
      <c r="I188" s="274" t="s">
        <v>2054</v>
      </c>
      <c r="J188" s="274" t="s">
        <v>2054</v>
      </c>
      <c r="K188" s="274" t="s">
        <v>2054</v>
      </c>
      <c r="L188" s="274" t="s">
        <v>2054</v>
      </c>
      <c r="M188" s="274" t="s">
        <v>2054</v>
      </c>
      <c r="N188" s="274" t="s">
        <v>2054</v>
      </c>
      <c r="O188" s="274" t="s">
        <v>2054</v>
      </c>
      <c r="P188" s="274" t="s">
        <v>2054</v>
      </c>
      <c r="Q188" s="211"/>
      <c r="R188" s="211"/>
      <c r="S188" s="211"/>
      <c r="T188" s="211"/>
      <c r="U188" s="211"/>
      <c r="V188" s="211"/>
      <c r="W188" s="211"/>
      <c r="X188" s="211"/>
      <c r="Y188" s="211"/>
      <c r="Z188" s="211"/>
      <c r="AA188" s="211"/>
      <c r="AB188" s="211"/>
      <c r="AC188" s="21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4" t="s">
        <v>2055</v>
      </c>
      <c r="B189" s="274" t="s">
        <v>2055</v>
      </c>
      <c r="C189" s="274" t="s">
        <v>2055</v>
      </c>
      <c r="D189" s="274" t="s">
        <v>2055</v>
      </c>
      <c r="E189" s="274" t="s">
        <v>2055</v>
      </c>
      <c r="F189" s="274" t="s">
        <v>2055</v>
      </c>
      <c r="G189" s="274" t="s">
        <v>2055</v>
      </c>
      <c r="H189" s="274" t="s">
        <v>2055</v>
      </c>
      <c r="I189" s="274" t="s">
        <v>2055</v>
      </c>
      <c r="J189" s="274" t="s">
        <v>2055</v>
      </c>
      <c r="K189" s="274" t="s">
        <v>2055</v>
      </c>
      <c r="L189" s="274" t="s">
        <v>2055</v>
      </c>
      <c r="M189" s="274" t="s">
        <v>2055</v>
      </c>
      <c r="N189" s="274" t="s">
        <v>2055</v>
      </c>
      <c r="O189" s="274" t="s">
        <v>2055</v>
      </c>
      <c r="P189" s="274" t="s">
        <v>2055</v>
      </c>
      <c r="Q189" s="211"/>
      <c r="R189" s="211"/>
      <c r="S189" s="211"/>
      <c r="T189" s="211"/>
      <c r="U189" s="211"/>
      <c r="V189" s="211"/>
      <c r="W189" s="211"/>
      <c r="X189" s="211"/>
      <c r="Y189" s="211"/>
      <c r="Z189" s="211"/>
      <c r="AA189" s="211"/>
      <c r="AB189" s="211"/>
      <c r="AC189" s="21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2" t="s">
        <v>2056</v>
      </c>
      <c r="B190" s="262" t="s">
        <v>2056</v>
      </c>
      <c r="C190" s="262" t="s">
        <v>2056</v>
      </c>
      <c r="D190" s="262" t="s">
        <v>2056</v>
      </c>
      <c r="E190" s="262" t="s">
        <v>2056</v>
      </c>
      <c r="F190" s="262" t="s">
        <v>2056</v>
      </c>
      <c r="G190" s="262" t="s">
        <v>2056</v>
      </c>
      <c r="H190" s="262" t="s">
        <v>2056</v>
      </c>
      <c r="I190" s="262" t="s">
        <v>2056</v>
      </c>
      <c r="J190" s="262" t="s">
        <v>2056</v>
      </c>
      <c r="K190" s="262" t="s">
        <v>2056</v>
      </c>
      <c r="L190" s="262" t="s">
        <v>2056</v>
      </c>
      <c r="M190" s="262" t="s">
        <v>2056</v>
      </c>
      <c r="N190" s="262" t="s">
        <v>2056</v>
      </c>
      <c r="O190" s="262" t="s">
        <v>2056</v>
      </c>
      <c r="P190" s="262" t="s">
        <v>2056</v>
      </c>
      <c r="Q190" s="211"/>
      <c r="R190" s="211"/>
      <c r="S190" s="211"/>
      <c r="T190" s="211"/>
      <c r="U190" s="211"/>
      <c r="V190" s="211"/>
      <c r="W190" s="211"/>
      <c r="X190" s="211"/>
      <c r="Y190" s="211"/>
      <c r="Z190" s="211"/>
      <c r="AA190" s="211"/>
      <c r="AB190" s="211"/>
      <c r="AC190" s="21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3" t="s">
        <v>2057</v>
      </c>
      <c r="B191" s="263" t="s">
        <v>2057</v>
      </c>
      <c r="C191" s="263" t="s">
        <v>2057</v>
      </c>
      <c r="D191" s="263" t="s">
        <v>2057</v>
      </c>
      <c r="E191" s="263" t="s">
        <v>2057</v>
      </c>
      <c r="F191" s="263" t="s">
        <v>2057</v>
      </c>
      <c r="G191" s="263" t="s">
        <v>2057</v>
      </c>
      <c r="H191" s="263" t="s">
        <v>2057</v>
      </c>
      <c r="I191" s="263" t="s">
        <v>2057</v>
      </c>
      <c r="J191" s="263" t="s">
        <v>2057</v>
      </c>
      <c r="K191" s="263" t="s">
        <v>2057</v>
      </c>
      <c r="L191" s="263" t="s">
        <v>2057</v>
      </c>
      <c r="M191" s="263" t="s">
        <v>2057</v>
      </c>
      <c r="N191" s="263" t="s">
        <v>2057</v>
      </c>
      <c r="O191" s="263" t="s">
        <v>2057</v>
      </c>
      <c r="P191" s="263" t="s">
        <v>2057</v>
      </c>
      <c r="Q191" s="211"/>
      <c r="R191" s="211"/>
      <c r="S191" s="211"/>
      <c r="T191" s="211"/>
      <c r="U191" s="211"/>
      <c r="V191" s="211"/>
      <c r="W191" s="211"/>
      <c r="X191" s="211"/>
      <c r="Y191" s="211"/>
      <c r="Z191" s="211"/>
      <c r="AA191" s="211"/>
      <c r="AB191" s="211"/>
      <c r="AC191" s="21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5" t="s">
        <v>2058</v>
      </c>
      <c r="B192" s="275" t="s">
        <v>2058</v>
      </c>
      <c r="C192" s="275" t="s">
        <v>2058</v>
      </c>
      <c r="D192" s="275" t="s">
        <v>2058</v>
      </c>
      <c r="E192" s="275" t="s">
        <v>2058</v>
      </c>
      <c r="F192" s="275" t="s">
        <v>2058</v>
      </c>
      <c r="G192" s="275" t="s">
        <v>2058</v>
      </c>
      <c r="H192" s="275" t="s">
        <v>2058</v>
      </c>
      <c r="I192" s="275" t="s">
        <v>2058</v>
      </c>
      <c r="J192" s="275" t="s">
        <v>2058</v>
      </c>
      <c r="K192" s="275" t="s">
        <v>2058</v>
      </c>
      <c r="L192" s="275" t="s">
        <v>2058</v>
      </c>
      <c r="M192" s="275" t="s">
        <v>2058</v>
      </c>
      <c r="N192" s="275" t="s">
        <v>2058</v>
      </c>
      <c r="O192" s="275" t="s">
        <v>2058</v>
      </c>
      <c r="P192" s="275" t="s">
        <v>2058</v>
      </c>
      <c r="Q192" s="211"/>
      <c r="R192" s="211"/>
      <c r="S192" s="211"/>
      <c r="T192" s="211"/>
      <c r="U192" s="211"/>
      <c r="V192" s="211"/>
      <c r="W192" s="211"/>
      <c r="X192" s="211"/>
      <c r="Y192" s="211"/>
      <c r="Z192" s="211"/>
      <c r="AA192" s="211"/>
      <c r="AB192" s="211"/>
      <c r="AC192" s="21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4" t="s">
        <v>2059</v>
      </c>
      <c r="B193" s="274" t="s">
        <v>2059</v>
      </c>
      <c r="C193" s="274" t="s">
        <v>2059</v>
      </c>
      <c r="D193" s="274" t="s">
        <v>2059</v>
      </c>
      <c r="E193" s="274" t="s">
        <v>2059</v>
      </c>
      <c r="F193" s="274" t="s">
        <v>2059</v>
      </c>
      <c r="G193" s="274" t="s">
        <v>2059</v>
      </c>
      <c r="H193" s="274" t="s">
        <v>2059</v>
      </c>
      <c r="I193" s="274" t="s">
        <v>2059</v>
      </c>
      <c r="J193" s="274" t="s">
        <v>2059</v>
      </c>
      <c r="K193" s="274" t="s">
        <v>2059</v>
      </c>
      <c r="L193" s="274" t="s">
        <v>2059</v>
      </c>
      <c r="M193" s="274" t="s">
        <v>2059</v>
      </c>
      <c r="N193" s="274" t="s">
        <v>2059</v>
      </c>
      <c r="O193" s="274" t="s">
        <v>2059</v>
      </c>
      <c r="P193" s="274" t="s">
        <v>2059</v>
      </c>
      <c r="Q193" s="211"/>
      <c r="R193" s="211"/>
      <c r="S193" s="211"/>
      <c r="T193" s="211"/>
      <c r="U193" s="211"/>
      <c r="V193" s="211"/>
      <c r="W193" s="211"/>
      <c r="X193" s="211"/>
      <c r="Y193" s="211"/>
      <c r="Z193" s="211"/>
      <c r="AA193" s="211"/>
      <c r="AB193" s="211"/>
      <c r="AC193" s="21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4" t="s">
        <v>2060</v>
      </c>
      <c r="B194" s="274" t="s">
        <v>2060</v>
      </c>
      <c r="C194" s="274" t="s">
        <v>2060</v>
      </c>
      <c r="D194" s="274" t="s">
        <v>2060</v>
      </c>
      <c r="E194" s="274" t="s">
        <v>2060</v>
      </c>
      <c r="F194" s="274" t="s">
        <v>2060</v>
      </c>
      <c r="G194" s="274" t="s">
        <v>2060</v>
      </c>
      <c r="H194" s="274" t="s">
        <v>2060</v>
      </c>
      <c r="I194" s="274" t="s">
        <v>2060</v>
      </c>
      <c r="J194" s="274" t="s">
        <v>2060</v>
      </c>
      <c r="K194" s="274" t="s">
        <v>2060</v>
      </c>
      <c r="L194" s="274" t="s">
        <v>2060</v>
      </c>
      <c r="M194" s="274" t="s">
        <v>2060</v>
      </c>
      <c r="N194" s="274" t="s">
        <v>2060</v>
      </c>
      <c r="O194" s="274" t="s">
        <v>2060</v>
      </c>
      <c r="P194" s="274" t="s">
        <v>2060</v>
      </c>
      <c r="Q194" s="211"/>
      <c r="R194" s="211"/>
      <c r="S194" s="211"/>
      <c r="T194" s="211"/>
      <c r="U194" s="211"/>
      <c r="V194" s="211"/>
      <c r="W194" s="211"/>
      <c r="X194" s="211"/>
      <c r="Y194" s="211"/>
      <c r="Z194" s="211"/>
      <c r="AA194" s="211"/>
      <c r="AB194" s="211"/>
      <c r="AC194" s="21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4" t="s">
        <v>2061</v>
      </c>
      <c r="B195" s="274" t="s">
        <v>2061</v>
      </c>
      <c r="C195" s="274" t="s">
        <v>2061</v>
      </c>
      <c r="D195" s="274" t="s">
        <v>2061</v>
      </c>
      <c r="E195" s="274" t="s">
        <v>2061</v>
      </c>
      <c r="F195" s="274" t="s">
        <v>2061</v>
      </c>
      <c r="G195" s="274" t="s">
        <v>2061</v>
      </c>
      <c r="H195" s="274" t="s">
        <v>2061</v>
      </c>
      <c r="I195" s="274" t="s">
        <v>2061</v>
      </c>
      <c r="J195" s="274" t="s">
        <v>2061</v>
      </c>
      <c r="K195" s="274" t="s">
        <v>2061</v>
      </c>
      <c r="L195" s="274" t="s">
        <v>2061</v>
      </c>
      <c r="M195" s="274" t="s">
        <v>2061</v>
      </c>
      <c r="N195" s="274" t="s">
        <v>2061</v>
      </c>
      <c r="O195" s="274" t="s">
        <v>2061</v>
      </c>
      <c r="P195" s="274" t="s">
        <v>2061</v>
      </c>
      <c r="Q195" s="211"/>
      <c r="R195" s="211"/>
      <c r="S195" s="211"/>
      <c r="T195" s="211"/>
      <c r="U195" s="211"/>
      <c r="V195" s="211"/>
      <c r="W195" s="211"/>
      <c r="X195" s="211"/>
      <c r="Y195" s="211"/>
      <c r="Z195" s="211"/>
      <c r="AA195" s="211"/>
      <c r="AB195" s="211"/>
      <c r="AC195" s="21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4" t="s">
        <v>2062</v>
      </c>
      <c r="B196" s="274" t="s">
        <v>2062</v>
      </c>
      <c r="C196" s="274" t="s">
        <v>2062</v>
      </c>
      <c r="D196" s="274" t="s">
        <v>2062</v>
      </c>
      <c r="E196" s="274" t="s">
        <v>2062</v>
      </c>
      <c r="F196" s="274" t="s">
        <v>2062</v>
      </c>
      <c r="G196" s="274" t="s">
        <v>2062</v>
      </c>
      <c r="H196" s="274" t="s">
        <v>2062</v>
      </c>
      <c r="I196" s="274" t="s">
        <v>2062</v>
      </c>
      <c r="J196" s="274" t="s">
        <v>2062</v>
      </c>
      <c r="K196" s="274" t="s">
        <v>2062</v>
      </c>
      <c r="L196" s="274" t="s">
        <v>2062</v>
      </c>
      <c r="M196" s="274" t="s">
        <v>2062</v>
      </c>
      <c r="N196" s="274" t="s">
        <v>2062</v>
      </c>
      <c r="O196" s="274" t="s">
        <v>2062</v>
      </c>
      <c r="P196" s="274" t="s">
        <v>2062</v>
      </c>
      <c r="Q196" s="211"/>
      <c r="R196" s="211"/>
      <c r="S196" s="211"/>
      <c r="T196" s="211"/>
      <c r="U196" s="211"/>
      <c r="V196" s="211"/>
      <c r="W196" s="211"/>
      <c r="X196" s="211"/>
      <c r="Y196" s="211"/>
      <c r="Z196" s="211"/>
      <c r="AA196" s="211"/>
      <c r="AB196" s="211"/>
      <c r="AC196" s="21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1574</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4.3478260869565215</v>
      </c>
      <c r="AF197" s="58"/>
      <c r="AG197" s="90">
        <f>SUM(AG166:AG196)</f>
        <v>4</v>
      </c>
      <c r="AH197" s="91"/>
      <c r="AI197" s="92"/>
      <c r="AJ197" s="92"/>
      <c r="AK197" s="92"/>
    </row>
    <row r="198" spans="1:37" ht="24.9" customHeight="1" x14ac:dyDescent="0.25">
      <c r="A198" s="284" t="s">
        <v>1575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57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48</v>
      </c>
      <c r="AE200" s="103" t="s">
        <v>9</v>
      </c>
      <c r="AF200" s="85" t="s">
        <v>1550</v>
      </c>
      <c r="AG200" s="85" t="s">
        <v>1551</v>
      </c>
      <c r="AH200" s="85" t="s">
        <v>1552</v>
      </c>
      <c r="AI200" s="86" t="s">
        <v>1553</v>
      </c>
      <c r="AJ200" s="85"/>
      <c r="AK200" s="86" t="s">
        <v>1554</v>
      </c>
    </row>
    <row r="201" spans="1:37" ht="24.9" customHeight="1" thickTop="1" thickBot="1" x14ac:dyDescent="0.3">
      <c r="A201" s="262" t="s">
        <v>2063</v>
      </c>
      <c r="B201" s="262" t="s">
        <v>2063</v>
      </c>
      <c r="C201" s="262" t="s">
        <v>2063</v>
      </c>
      <c r="D201" s="262" t="s">
        <v>2063</v>
      </c>
      <c r="E201" s="262" t="s">
        <v>2063</v>
      </c>
      <c r="F201" s="262" t="s">
        <v>2063</v>
      </c>
      <c r="G201" s="262" t="s">
        <v>2063</v>
      </c>
      <c r="H201" s="262" t="s">
        <v>2063</v>
      </c>
      <c r="I201" s="262" t="s">
        <v>2063</v>
      </c>
      <c r="J201" s="262" t="s">
        <v>2063</v>
      </c>
      <c r="K201" s="262" t="s">
        <v>2063</v>
      </c>
      <c r="L201" s="262" t="s">
        <v>2063</v>
      </c>
      <c r="M201" s="262" t="s">
        <v>2063</v>
      </c>
      <c r="N201" s="262" t="s">
        <v>2063</v>
      </c>
      <c r="O201" s="262" t="s">
        <v>2063</v>
      </c>
      <c r="P201" s="262" t="s">
        <v>2063</v>
      </c>
      <c r="Q201" s="211"/>
      <c r="R201" s="211"/>
      <c r="S201" s="211"/>
      <c r="T201" s="211"/>
      <c r="U201" s="211"/>
      <c r="V201" s="211"/>
      <c r="W201" s="211"/>
      <c r="X201" s="211"/>
      <c r="Y201" s="211"/>
      <c r="Z201" s="211"/>
      <c r="AA201" s="211"/>
      <c r="AB201" s="211"/>
      <c r="AC201" s="21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2" t="s">
        <v>2064</v>
      </c>
      <c r="B202" s="262" t="s">
        <v>2064</v>
      </c>
      <c r="C202" s="262" t="s">
        <v>2064</v>
      </c>
      <c r="D202" s="262" t="s">
        <v>2064</v>
      </c>
      <c r="E202" s="262" t="s">
        <v>2064</v>
      </c>
      <c r="F202" s="262" t="s">
        <v>2064</v>
      </c>
      <c r="G202" s="262" t="s">
        <v>2064</v>
      </c>
      <c r="H202" s="262" t="s">
        <v>2064</v>
      </c>
      <c r="I202" s="262" t="s">
        <v>2064</v>
      </c>
      <c r="J202" s="262" t="s">
        <v>2064</v>
      </c>
      <c r="K202" s="262" t="s">
        <v>2064</v>
      </c>
      <c r="L202" s="262" t="s">
        <v>2064</v>
      </c>
      <c r="M202" s="262" t="s">
        <v>2064</v>
      </c>
      <c r="N202" s="262" t="s">
        <v>2064</v>
      </c>
      <c r="O202" s="262" t="s">
        <v>2064</v>
      </c>
      <c r="P202" s="262" t="s">
        <v>2064</v>
      </c>
      <c r="Q202" s="211"/>
      <c r="R202" s="211"/>
      <c r="S202" s="211"/>
      <c r="T202" s="211"/>
      <c r="U202" s="211"/>
      <c r="V202" s="211"/>
      <c r="W202" s="211"/>
      <c r="X202" s="211"/>
      <c r="Y202" s="211"/>
      <c r="Z202" s="211"/>
      <c r="AA202" s="211"/>
      <c r="AB202" s="211"/>
      <c r="AC202" s="21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2" t="s">
        <v>2065</v>
      </c>
      <c r="B203" s="262" t="s">
        <v>2065</v>
      </c>
      <c r="C203" s="262" t="s">
        <v>2065</v>
      </c>
      <c r="D203" s="262" t="s">
        <v>2065</v>
      </c>
      <c r="E203" s="262" t="s">
        <v>2065</v>
      </c>
      <c r="F203" s="262" t="s">
        <v>2065</v>
      </c>
      <c r="G203" s="262" t="s">
        <v>2065</v>
      </c>
      <c r="H203" s="262" t="s">
        <v>2065</v>
      </c>
      <c r="I203" s="262" t="s">
        <v>2065</v>
      </c>
      <c r="J203" s="262" t="s">
        <v>2065</v>
      </c>
      <c r="K203" s="262" t="s">
        <v>2065</v>
      </c>
      <c r="L203" s="262" t="s">
        <v>2065</v>
      </c>
      <c r="M203" s="262" t="s">
        <v>2065</v>
      </c>
      <c r="N203" s="262" t="s">
        <v>2065</v>
      </c>
      <c r="O203" s="262" t="s">
        <v>2065</v>
      </c>
      <c r="P203" s="262" t="s">
        <v>2065</v>
      </c>
      <c r="Q203" s="211"/>
      <c r="R203" s="211"/>
      <c r="S203" s="211"/>
      <c r="T203" s="211"/>
      <c r="U203" s="211"/>
      <c r="V203" s="211"/>
      <c r="W203" s="211"/>
      <c r="X203" s="211"/>
      <c r="Y203" s="211"/>
      <c r="Z203" s="211"/>
      <c r="AA203" s="211"/>
      <c r="AB203" s="211"/>
      <c r="AC203" s="21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2" t="s">
        <v>2066</v>
      </c>
      <c r="B204" s="262" t="s">
        <v>2066</v>
      </c>
      <c r="C204" s="262" t="s">
        <v>2066</v>
      </c>
      <c r="D204" s="262" t="s">
        <v>2066</v>
      </c>
      <c r="E204" s="262" t="s">
        <v>2066</v>
      </c>
      <c r="F204" s="262" t="s">
        <v>2066</v>
      </c>
      <c r="G204" s="262" t="s">
        <v>2066</v>
      </c>
      <c r="H204" s="262" t="s">
        <v>2066</v>
      </c>
      <c r="I204" s="262" t="s">
        <v>2066</v>
      </c>
      <c r="J204" s="262" t="s">
        <v>2066</v>
      </c>
      <c r="K204" s="262" t="s">
        <v>2066</v>
      </c>
      <c r="L204" s="262" t="s">
        <v>2066</v>
      </c>
      <c r="M204" s="262" t="s">
        <v>2066</v>
      </c>
      <c r="N204" s="262" t="s">
        <v>2066</v>
      </c>
      <c r="O204" s="262" t="s">
        <v>2066</v>
      </c>
      <c r="P204" s="262" t="s">
        <v>2066</v>
      </c>
      <c r="Q204" s="211"/>
      <c r="R204" s="211"/>
      <c r="S204" s="211"/>
      <c r="T204" s="211"/>
      <c r="U204" s="211"/>
      <c r="V204" s="211"/>
      <c r="W204" s="211"/>
      <c r="X204" s="211"/>
      <c r="Y204" s="211"/>
      <c r="Z204" s="211"/>
      <c r="AA204" s="211"/>
      <c r="AB204" s="211"/>
      <c r="AC204" s="21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2" t="s">
        <v>2067</v>
      </c>
      <c r="B205" s="262" t="s">
        <v>2067</v>
      </c>
      <c r="C205" s="262" t="s">
        <v>2067</v>
      </c>
      <c r="D205" s="262" t="s">
        <v>2067</v>
      </c>
      <c r="E205" s="262" t="s">
        <v>2067</v>
      </c>
      <c r="F205" s="262" t="s">
        <v>2067</v>
      </c>
      <c r="G205" s="262" t="s">
        <v>2067</v>
      </c>
      <c r="H205" s="262" t="s">
        <v>2067</v>
      </c>
      <c r="I205" s="262" t="s">
        <v>2067</v>
      </c>
      <c r="J205" s="262" t="s">
        <v>2067</v>
      </c>
      <c r="K205" s="262" t="s">
        <v>2067</v>
      </c>
      <c r="L205" s="262" t="s">
        <v>2067</v>
      </c>
      <c r="M205" s="262" t="s">
        <v>2067</v>
      </c>
      <c r="N205" s="262" t="s">
        <v>2067</v>
      </c>
      <c r="O205" s="262" t="s">
        <v>2067</v>
      </c>
      <c r="P205" s="262" t="s">
        <v>2067</v>
      </c>
      <c r="Q205" s="211"/>
      <c r="R205" s="211"/>
      <c r="S205" s="211"/>
      <c r="T205" s="211"/>
      <c r="U205" s="211"/>
      <c r="V205" s="211"/>
      <c r="W205" s="211"/>
      <c r="X205" s="211"/>
      <c r="Y205" s="211"/>
      <c r="Z205" s="211"/>
      <c r="AA205" s="211"/>
      <c r="AB205" s="211"/>
      <c r="AC205" s="212"/>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3" t="s">
        <v>1576</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4.3478260869565215</v>
      </c>
      <c r="AF206" s="58"/>
      <c r="AG206" s="90">
        <f>SUM(AG201:AG205)</f>
        <v>5</v>
      </c>
      <c r="AH206" s="91"/>
      <c r="AI206" s="92"/>
      <c r="AJ206" s="92"/>
      <c r="AK206" s="92"/>
    </row>
    <row r="207" spans="1:37" ht="24.9" customHeight="1" x14ac:dyDescent="0.25">
      <c r="A207" s="284" t="s">
        <v>1577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2394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25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48</v>
      </c>
      <c r="AE213" s="222" t="s">
        <v>9</v>
      </c>
      <c r="AF213" s="85" t="s">
        <v>1550</v>
      </c>
      <c r="AG213" s="85" t="s">
        <v>1551</v>
      </c>
      <c r="AH213" s="85" t="s">
        <v>1552</v>
      </c>
      <c r="AI213" s="86" t="s">
        <v>1553</v>
      </c>
      <c r="AJ213" s="85"/>
      <c r="AK213" s="86" t="s">
        <v>1554</v>
      </c>
    </row>
    <row r="214" spans="1:37" ht="24.9" customHeight="1" thickTop="1" thickBot="1" x14ac:dyDescent="0.3">
      <c r="A214" s="262" t="s">
        <v>2069</v>
      </c>
      <c r="B214" s="262"/>
      <c r="C214" s="262"/>
      <c r="D214" s="262"/>
      <c r="E214" s="262"/>
      <c r="F214" s="262"/>
      <c r="G214" s="262"/>
      <c r="H214" s="262"/>
      <c r="I214" s="262"/>
      <c r="J214" s="262"/>
      <c r="K214" s="262"/>
      <c r="L214" s="262"/>
      <c r="M214" s="262"/>
      <c r="N214" s="262"/>
      <c r="O214" s="262"/>
      <c r="P214" s="262"/>
      <c r="Q214" s="211"/>
      <c r="R214" s="211"/>
      <c r="S214" s="211"/>
      <c r="T214" s="211"/>
      <c r="U214" s="211"/>
      <c r="V214" s="211"/>
      <c r="W214" s="211"/>
      <c r="X214" s="211"/>
      <c r="Y214" s="211"/>
      <c r="Z214" s="211"/>
      <c r="AA214" s="211"/>
      <c r="AB214" s="211"/>
      <c r="AC214" s="21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2" t="s">
        <v>891</v>
      </c>
      <c r="B215" s="262" t="s">
        <v>891</v>
      </c>
      <c r="C215" s="262" t="s">
        <v>891</v>
      </c>
      <c r="D215" s="262" t="s">
        <v>891</v>
      </c>
      <c r="E215" s="262" t="s">
        <v>891</v>
      </c>
      <c r="F215" s="262" t="s">
        <v>891</v>
      </c>
      <c r="G215" s="262" t="s">
        <v>891</v>
      </c>
      <c r="H215" s="262" t="s">
        <v>891</v>
      </c>
      <c r="I215" s="262" t="s">
        <v>891</v>
      </c>
      <c r="J215" s="262" t="s">
        <v>891</v>
      </c>
      <c r="K215" s="262" t="s">
        <v>891</v>
      </c>
      <c r="L215" s="262" t="s">
        <v>891</v>
      </c>
      <c r="M215" s="262" t="s">
        <v>891</v>
      </c>
      <c r="N215" s="262" t="s">
        <v>891</v>
      </c>
      <c r="O215" s="262" t="s">
        <v>891</v>
      </c>
      <c r="P215" s="262" t="s">
        <v>891</v>
      </c>
      <c r="Q215" s="211"/>
      <c r="R215" s="211"/>
      <c r="S215" s="211"/>
      <c r="T215" s="211"/>
      <c r="U215" s="211"/>
      <c r="V215" s="211"/>
      <c r="W215" s="211"/>
      <c r="X215" s="211"/>
      <c r="Y215" s="211"/>
      <c r="Z215" s="211"/>
      <c r="AA215" s="211"/>
      <c r="AB215" s="211"/>
      <c r="AC215" s="21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2" t="s">
        <v>2070</v>
      </c>
      <c r="B216" s="262" t="s">
        <v>2070</v>
      </c>
      <c r="C216" s="262" t="s">
        <v>2070</v>
      </c>
      <c r="D216" s="262" t="s">
        <v>2070</v>
      </c>
      <c r="E216" s="262" t="s">
        <v>2070</v>
      </c>
      <c r="F216" s="262" t="s">
        <v>2070</v>
      </c>
      <c r="G216" s="262" t="s">
        <v>2070</v>
      </c>
      <c r="H216" s="262" t="s">
        <v>2070</v>
      </c>
      <c r="I216" s="262" t="s">
        <v>2070</v>
      </c>
      <c r="J216" s="262" t="s">
        <v>2070</v>
      </c>
      <c r="K216" s="262" t="s">
        <v>2070</v>
      </c>
      <c r="L216" s="262" t="s">
        <v>2070</v>
      </c>
      <c r="M216" s="262" t="s">
        <v>2070</v>
      </c>
      <c r="N216" s="262" t="s">
        <v>2070</v>
      </c>
      <c r="O216" s="262" t="s">
        <v>2070</v>
      </c>
      <c r="P216" s="262" t="s">
        <v>2070</v>
      </c>
      <c r="Q216" s="211"/>
      <c r="R216" s="211"/>
      <c r="S216" s="211"/>
      <c r="T216" s="211"/>
      <c r="U216" s="211"/>
      <c r="V216" s="211"/>
      <c r="W216" s="211"/>
      <c r="X216" s="211"/>
      <c r="Y216" s="211"/>
      <c r="Z216" s="211"/>
      <c r="AA216" s="211"/>
      <c r="AB216" s="211"/>
      <c r="AC216" s="21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2" t="s">
        <v>2011</v>
      </c>
      <c r="B217" s="262" t="s">
        <v>2011</v>
      </c>
      <c r="C217" s="262" t="s">
        <v>2011</v>
      </c>
      <c r="D217" s="262" t="s">
        <v>2011</v>
      </c>
      <c r="E217" s="262" t="s">
        <v>2011</v>
      </c>
      <c r="F217" s="262" t="s">
        <v>2011</v>
      </c>
      <c r="G217" s="262" t="s">
        <v>2011</v>
      </c>
      <c r="H217" s="262" t="s">
        <v>2011</v>
      </c>
      <c r="I217" s="262" t="s">
        <v>2011</v>
      </c>
      <c r="J217" s="262" t="s">
        <v>2011</v>
      </c>
      <c r="K217" s="262" t="s">
        <v>2011</v>
      </c>
      <c r="L217" s="262" t="s">
        <v>2011</v>
      </c>
      <c r="M217" s="262" t="s">
        <v>2011</v>
      </c>
      <c r="N217" s="262" t="s">
        <v>2011</v>
      </c>
      <c r="O217" s="262" t="s">
        <v>2011</v>
      </c>
      <c r="P217" s="262" t="s">
        <v>2011</v>
      </c>
      <c r="Q217" s="211"/>
      <c r="R217" s="211"/>
      <c r="S217" s="211"/>
      <c r="T217" s="211"/>
      <c r="U217" s="211"/>
      <c r="V217" s="211"/>
      <c r="W217" s="211"/>
      <c r="X217" s="211"/>
      <c r="Y217" s="211"/>
      <c r="Z217" s="211"/>
      <c r="AA217" s="211"/>
      <c r="AB217" s="211"/>
      <c r="AC217" s="21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3" t="s">
        <v>2071</v>
      </c>
      <c r="B218" s="263"/>
      <c r="C218" s="263"/>
      <c r="D218" s="263"/>
      <c r="E218" s="263"/>
      <c r="F218" s="263"/>
      <c r="G218" s="263"/>
      <c r="H218" s="263"/>
      <c r="I218" s="263"/>
      <c r="J218" s="263"/>
      <c r="K218" s="263"/>
      <c r="L218" s="263"/>
      <c r="M218" s="263"/>
      <c r="N218" s="263"/>
      <c r="O218" s="263"/>
      <c r="P218" s="263"/>
      <c r="Q218" s="213"/>
      <c r="R218" s="213"/>
      <c r="S218" s="213"/>
      <c r="T218" s="213"/>
      <c r="U218" s="213"/>
      <c r="V218" s="213"/>
      <c r="W218" s="213"/>
      <c r="X218" s="213"/>
      <c r="Y218" s="213"/>
      <c r="Z218" s="213"/>
      <c r="AA218" s="213"/>
      <c r="AB218" s="213"/>
      <c r="AC218" s="21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3" t="s">
        <v>1961</v>
      </c>
      <c r="B219" s="263" t="s">
        <v>1961</v>
      </c>
      <c r="C219" s="263" t="s">
        <v>1961</v>
      </c>
      <c r="D219" s="263" t="s">
        <v>1961</v>
      </c>
      <c r="E219" s="263" t="s">
        <v>1961</v>
      </c>
      <c r="F219" s="263" t="s">
        <v>1961</v>
      </c>
      <c r="G219" s="263" t="s">
        <v>1961</v>
      </c>
      <c r="H219" s="263" t="s">
        <v>1961</v>
      </c>
      <c r="I219" s="263" t="s">
        <v>1961</v>
      </c>
      <c r="J219" s="263" t="s">
        <v>1961</v>
      </c>
      <c r="K219" s="263" t="s">
        <v>1961</v>
      </c>
      <c r="L219" s="263" t="s">
        <v>1961</v>
      </c>
      <c r="M219" s="263" t="s">
        <v>1961</v>
      </c>
      <c r="N219" s="263" t="s">
        <v>1961</v>
      </c>
      <c r="O219" s="263" t="s">
        <v>1961</v>
      </c>
      <c r="P219" s="263" t="s">
        <v>1961</v>
      </c>
      <c r="Q219" s="213"/>
      <c r="R219" s="213"/>
      <c r="S219" s="213"/>
      <c r="T219" s="213"/>
      <c r="U219" s="213"/>
      <c r="V219" s="213"/>
      <c r="W219" s="213"/>
      <c r="X219" s="213"/>
      <c r="Y219" s="213"/>
      <c r="Z219" s="213"/>
      <c r="AA219" s="213"/>
      <c r="AB219" s="213"/>
      <c r="AC219" s="21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2" t="s">
        <v>2072</v>
      </c>
      <c r="B220" s="262" t="s">
        <v>2072</v>
      </c>
      <c r="C220" s="262" t="s">
        <v>2072</v>
      </c>
      <c r="D220" s="262" t="s">
        <v>2072</v>
      </c>
      <c r="E220" s="262" t="s">
        <v>2072</v>
      </c>
      <c r="F220" s="262" t="s">
        <v>2072</v>
      </c>
      <c r="G220" s="262" t="s">
        <v>2072</v>
      </c>
      <c r="H220" s="262" t="s">
        <v>2072</v>
      </c>
      <c r="I220" s="262" t="s">
        <v>2072</v>
      </c>
      <c r="J220" s="262" t="s">
        <v>2072</v>
      </c>
      <c r="K220" s="262" t="s">
        <v>2072</v>
      </c>
      <c r="L220" s="262" t="s">
        <v>2072</v>
      </c>
      <c r="M220" s="262" t="s">
        <v>2072</v>
      </c>
      <c r="N220" s="262" t="s">
        <v>2072</v>
      </c>
      <c r="O220" s="262" t="s">
        <v>2072</v>
      </c>
      <c r="P220" s="262" t="s">
        <v>2072</v>
      </c>
      <c r="Q220" s="211"/>
      <c r="R220" s="211"/>
      <c r="S220" s="211"/>
      <c r="T220" s="211"/>
      <c r="U220" s="211"/>
      <c r="V220" s="211"/>
      <c r="W220" s="211"/>
      <c r="X220" s="211"/>
      <c r="Y220" s="211"/>
      <c r="Z220" s="211"/>
      <c r="AA220" s="211"/>
      <c r="AB220" s="211"/>
      <c r="AC220" s="21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2" t="s">
        <v>2073</v>
      </c>
      <c r="B221" s="262" t="s">
        <v>2073</v>
      </c>
      <c r="C221" s="262" t="s">
        <v>2073</v>
      </c>
      <c r="D221" s="262" t="s">
        <v>2073</v>
      </c>
      <c r="E221" s="262" t="s">
        <v>2073</v>
      </c>
      <c r="F221" s="262" t="s">
        <v>2073</v>
      </c>
      <c r="G221" s="262" t="s">
        <v>2073</v>
      </c>
      <c r="H221" s="262" t="s">
        <v>2073</v>
      </c>
      <c r="I221" s="262" t="s">
        <v>2073</v>
      </c>
      <c r="J221" s="262" t="s">
        <v>2073</v>
      </c>
      <c r="K221" s="262" t="s">
        <v>2073</v>
      </c>
      <c r="L221" s="262" t="s">
        <v>2073</v>
      </c>
      <c r="M221" s="262" t="s">
        <v>2073</v>
      </c>
      <c r="N221" s="262" t="s">
        <v>2073</v>
      </c>
      <c r="O221" s="262" t="s">
        <v>2073</v>
      </c>
      <c r="P221" s="262" t="s">
        <v>2073</v>
      </c>
      <c r="Q221" s="211"/>
      <c r="R221" s="211"/>
      <c r="S221" s="211"/>
      <c r="T221" s="211"/>
      <c r="U221" s="211"/>
      <c r="V221" s="211"/>
      <c r="W221" s="211"/>
      <c r="X221" s="211"/>
      <c r="Y221" s="211"/>
      <c r="Z221" s="211"/>
      <c r="AA221" s="211"/>
      <c r="AB221" s="211"/>
      <c r="AC221" s="21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2" t="s">
        <v>2074</v>
      </c>
      <c r="B222" s="262" t="s">
        <v>2074</v>
      </c>
      <c r="C222" s="262" t="s">
        <v>2074</v>
      </c>
      <c r="D222" s="262" t="s">
        <v>2074</v>
      </c>
      <c r="E222" s="262" t="s">
        <v>2074</v>
      </c>
      <c r="F222" s="262" t="s">
        <v>2074</v>
      </c>
      <c r="G222" s="262" t="s">
        <v>2074</v>
      </c>
      <c r="H222" s="262" t="s">
        <v>2074</v>
      </c>
      <c r="I222" s="262" t="s">
        <v>2074</v>
      </c>
      <c r="J222" s="262" t="s">
        <v>2074</v>
      </c>
      <c r="K222" s="262" t="s">
        <v>2074</v>
      </c>
      <c r="L222" s="262" t="s">
        <v>2074</v>
      </c>
      <c r="M222" s="262" t="s">
        <v>2074</v>
      </c>
      <c r="N222" s="262" t="s">
        <v>2074</v>
      </c>
      <c r="O222" s="262" t="s">
        <v>2074</v>
      </c>
      <c r="P222" s="262" t="s">
        <v>2074</v>
      </c>
      <c r="Q222" s="211"/>
      <c r="R222" s="211"/>
      <c r="S222" s="211"/>
      <c r="T222" s="211"/>
      <c r="U222" s="211"/>
      <c r="V222" s="211"/>
      <c r="W222" s="211"/>
      <c r="X222" s="211"/>
      <c r="Y222" s="211"/>
      <c r="Z222" s="211"/>
      <c r="AA222" s="211"/>
      <c r="AB222" s="211"/>
      <c r="AC222" s="21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2" t="s">
        <v>2075</v>
      </c>
      <c r="B223" s="262" t="s">
        <v>2075</v>
      </c>
      <c r="C223" s="262" t="s">
        <v>2075</v>
      </c>
      <c r="D223" s="262" t="s">
        <v>2075</v>
      </c>
      <c r="E223" s="262" t="s">
        <v>2075</v>
      </c>
      <c r="F223" s="262" t="s">
        <v>2075</v>
      </c>
      <c r="G223" s="262" t="s">
        <v>2075</v>
      </c>
      <c r="H223" s="262" t="s">
        <v>2075</v>
      </c>
      <c r="I223" s="262" t="s">
        <v>2075</v>
      </c>
      <c r="J223" s="262" t="s">
        <v>2075</v>
      </c>
      <c r="K223" s="262" t="s">
        <v>2075</v>
      </c>
      <c r="L223" s="262" t="s">
        <v>2075</v>
      </c>
      <c r="M223" s="262" t="s">
        <v>2075</v>
      </c>
      <c r="N223" s="262" t="s">
        <v>2075</v>
      </c>
      <c r="O223" s="262" t="s">
        <v>2075</v>
      </c>
      <c r="P223" s="262" t="s">
        <v>2075</v>
      </c>
      <c r="Q223" s="211"/>
      <c r="R223" s="211"/>
      <c r="S223" s="211"/>
      <c r="T223" s="211"/>
      <c r="U223" s="211"/>
      <c r="V223" s="211"/>
      <c r="W223" s="211"/>
      <c r="X223" s="211"/>
      <c r="Y223" s="211"/>
      <c r="Z223" s="211"/>
      <c r="AA223" s="211"/>
      <c r="AB223" s="211"/>
      <c r="AC223" s="21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2" t="s">
        <v>2076</v>
      </c>
      <c r="B224" s="262" t="s">
        <v>2076</v>
      </c>
      <c r="C224" s="262" t="s">
        <v>2076</v>
      </c>
      <c r="D224" s="262" t="s">
        <v>2076</v>
      </c>
      <c r="E224" s="262" t="s">
        <v>2076</v>
      </c>
      <c r="F224" s="262" t="s">
        <v>2076</v>
      </c>
      <c r="G224" s="262" t="s">
        <v>2076</v>
      </c>
      <c r="H224" s="262" t="s">
        <v>2076</v>
      </c>
      <c r="I224" s="262" t="s">
        <v>2076</v>
      </c>
      <c r="J224" s="262" t="s">
        <v>2076</v>
      </c>
      <c r="K224" s="262" t="s">
        <v>2076</v>
      </c>
      <c r="L224" s="262" t="s">
        <v>2076</v>
      </c>
      <c r="M224" s="262" t="s">
        <v>2076</v>
      </c>
      <c r="N224" s="262" t="s">
        <v>2076</v>
      </c>
      <c r="O224" s="262" t="s">
        <v>2076</v>
      </c>
      <c r="P224" s="262" t="s">
        <v>2076</v>
      </c>
      <c r="Q224" s="211"/>
      <c r="R224" s="211"/>
      <c r="S224" s="211"/>
      <c r="T224" s="211"/>
      <c r="U224" s="211"/>
      <c r="V224" s="211"/>
      <c r="W224" s="211"/>
      <c r="X224" s="211"/>
      <c r="Y224" s="211"/>
      <c r="Z224" s="211"/>
      <c r="AA224" s="211"/>
      <c r="AB224" s="211"/>
      <c r="AC224" s="21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2" t="s">
        <v>2077</v>
      </c>
      <c r="B225" s="262" t="s">
        <v>2077</v>
      </c>
      <c r="C225" s="262" t="s">
        <v>2077</v>
      </c>
      <c r="D225" s="262" t="s">
        <v>2077</v>
      </c>
      <c r="E225" s="262" t="s">
        <v>2077</v>
      </c>
      <c r="F225" s="262" t="s">
        <v>2077</v>
      </c>
      <c r="G225" s="262" t="s">
        <v>2077</v>
      </c>
      <c r="H225" s="262" t="s">
        <v>2077</v>
      </c>
      <c r="I225" s="262" t="s">
        <v>2077</v>
      </c>
      <c r="J225" s="262" t="s">
        <v>2077</v>
      </c>
      <c r="K225" s="262" t="s">
        <v>2077</v>
      </c>
      <c r="L225" s="262" t="s">
        <v>2077</v>
      </c>
      <c r="M225" s="262" t="s">
        <v>2077</v>
      </c>
      <c r="N225" s="262" t="s">
        <v>2077</v>
      </c>
      <c r="O225" s="262" t="s">
        <v>2077</v>
      </c>
      <c r="P225" s="262" t="s">
        <v>2077</v>
      </c>
      <c r="Q225" s="211"/>
      <c r="R225" s="211"/>
      <c r="S225" s="211"/>
      <c r="T225" s="211"/>
      <c r="U225" s="211"/>
      <c r="V225" s="211"/>
      <c r="W225" s="211"/>
      <c r="X225" s="211"/>
      <c r="Y225" s="211"/>
      <c r="Z225" s="211"/>
      <c r="AA225" s="211"/>
      <c r="AB225" s="211"/>
      <c r="AC225" s="21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2" t="s">
        <v>2078</v>
      </c>
      <c r="B226" s="262" t="s">
        <v>2078</v>
      </c>
      <c r="C226" s="262" t="s">
        <v>2078</v>
      </c>
      <c r="D226" s="262" t="s">
        <v>2078</v>
      </c>
      <c r="E226" s="262" t="s">
        <v>2078</v>
      </c>
      <c r="F226" s="262" t="s">
        <v>2078</v>
      </c>
      <c r="G226" s="262" t="s">
        <v>2078</v>
      </c>
      <c r="H226" s="262" t="s">
        <v>2078</v>
      </c>
      <c r="I226" s="262" t="s">
        <v>2078</v>
      </c>
      <c r="J226" s="262" t="s">
        <v>2078</v>
      </c>
      <c r="K226" s="262" t="s">
        <v>2078</v>
      </c>
      <c r="L226" s="262" t="s">
        <v>2078</v>
      </c>
      <c r="M226" s="262" t="s">
        <v>2078</v>
      </c>
      <c r="N226" s="262" t="s">
        <v>2078</v>
      </c>
      <c r="O226" s="262" t="s">
        <v>2078</v>
      </c>
      <c r="P226" s="262" t="s">
        <v>2078</v>
      </c>
      <c r="Q226" s="211"/>
      <c r="R226" s="211"/>
      <c r="S226" s="211"/>
      <c r="T226" s="211"/>
      <c r="U226" s="211"/>
      <c r="V226" s="211"/>
      <c r="W226" s="211"/>
      <c r="X226" s="211"/>
      <c r="Y226" s="211"/>
      <c r="Z226" s="211"/>
      <c r="AA226" s="211"/>
      <c r="AB226" s="211"/>
      <c r="AC226" s="21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2" t="s">
        <v>2079</v>
      </c>
      <c r="B227" s="262" t="s">
        <v>2079</v>
      </c>
      <c r="C227" s="262" t="s">
        <v>2079</v>
      </c>
      <c r="D227" s="262" t="s">
        <v>2079</v>
      </c>
      <c r="E227" s="262" t="s">
        <v>2079</v>
      </c>
      <c r="F227" s="262" t="s">
        <v>2079</v>
      </c>
      <c r="G227" s="262" t="s">
        <v>2079</v>
      </c>
      <c r="H227" s="262" t="s">
        <v>2079</v>
      </c>
      <c r="I227" s="262" t="s">
        <v>2079</v>
      </c>
      <c r="J227" s="262" t="s">
        <v>2079</v>
      </c>
      <c r="K227" s="262" t="s">
        <v>2079</v>
      </c>
      <c r="L227" s="262" t="s">
        <v>2079</v>
      </c>
      <c r="M227" s="262" t="s">
        <v>2079</v>
      </c>
      <c r="N227" s="262" t="s">
        <v>2079</v>
      </c>
      <c r="O227" s="262" t="s">
        <v>2079</v>
      </c>
      <c r="P227" s="262" t="s">
        <v>2079</v>
      </c>
      <c r="Q227" s="211"/>
      <c r="R227" s="211"/>
      <c r="S227" s="211"/>
      <c r="T227" s="211"/>
      <c r="U227" s="211"/>
      <c r="V227" s="211"/>
      <c r="W227" s="211"/>
      <c r="X227" s="211"/>
      <c r="Y227" s="211"/>
      <c r="Z227" s="211"/>
      <c r="AA227" s="211"/>
      <c r="AB227" s="211"/>
      <c r="AC227" s="21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2" t="s">
        <v>2080</v>
      </c>
      <c r="B228" s="262" t="s">
        <v>2080</v>
      </c>
      <c r="C228" s="262" t="s">
        <v>2080</v>
      </c>
      <c r="D228" s="262" t="s">
        <v>2080</v>
      </c>
      <c r="E228" s="262" t="s">
        <v>2080</v>
      </c>
      <c r="F228" s="262" t="s">
        <v>2080</v>
      </c>
      <c r="G228" s="262" t="s">
        <v>2080</v>
      </c>
      <c r="H228" s="262" t="s">
        <v>2080</v>
      </c>
      <c r="I228" s="262" t="s">
        <v>2080</v>
      </c>
      <c r="J228" s="262" t="s">
        <v>2080</v>
      </c>
      <c r="K228" s="262" t="s">
        <v>2080</v>
      </c>
      <c r="L228" s="262" t="s">
        <v>2080</v>
      </c>
      <c r="M228" s="262" t="s">
        <v>2080</v>
      </c>
      <c r="N228" s="262" t="s">
        <v>2080</v>
      </c>
      <c r="O228" s="262" t="s">
        <v>2080</v>
      </c>
      <c r="P228" s="262" t="s">
        <v>2080</v>
      </c>
      <c r="Q228" s="211"/>
      <c r="R228" s="211"/>
      <c r="S228" s="211"/>
      <c r="T228" s="211"/>
      <c r="U228" s="211"/>
      <c r="V228" s="211"/>
      <c r="W228" s="211"/>
      <c r="X228" s="211"/>
      <c r="Y228" s="211"/>
      <c r="Z228" s="211"/>
      <c r="AA228" s="211"/>
      <c r="AB228" s="211"/>
      <c r="AC228" s="21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2" t="s">
        <v>2081</v>
      </c>
      <c r="B229" s="262" t="s">
        <v>2081</v>
      </c>
      <c r="C229" s="262" t="s">
        <v>2081</v>
      </c>
      <c r="D229" s="262" t="s">
        <v>2081</v>
      </c>
      <c r="E229" s="262" t="s">
        <v>2081</v>
      </c>
      <c r="F229" s="262" t="s">
        <v>2081</v>
      </c>
      <c r="G229" s="262" t="s">
        <v>2081</v>
      </c>
      <c r="H229" s="262" t="s">
        <v>2081</v>
      </c>
      <c r="I229" s="262" t="s">
        <v>2081</v>
      </c>
      <c r="J229" s="262" t="s">
        <v>2081</v>
      </c>
      <c r="K229" s="262" t="s">
        <v>2081</v>
      </c>
      <c r="L229" s="262" t="s">
        <v>2081</v>
      </c>
      <c r="M229" s="262" t="s">
        <v>2081</v>
      </c>
      <c r="N229" s="262" t="s">
        <v>2081</v>
      </c>
      <c r="O229" s="262" t="s">
        <v>2081</v>
      </c>
      <c r="P229" s="262" t="s">
        <v>2081</v>
      </c>
      <c r="Q229" s="211"/>
      <c r="R229" s="211"/>
      <c r="S229" s="211"/>
      <c r="T229" s="211"/>
      <c r="U229" s="211"/>
      <c r="V229" s="211"/>
      <c r="W229" s="211"/>
      <c r="X229" s="211"/>
      <c r="Y229" s="211"/>
      <c r="Z229" s="211"/>
      <c r="AA229" s="211"/>
      <c r="AB229" s="211"/>
      <c r="AC229" s="21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2" t="s">
        <v>2082</v>
      </c>
      <c r="B230" s="262" t="s">
        <v>2082</v>
      </c>
      <c r="C230" s="262" t="s">
        <v>2082</v>
      </c>
      <c r="D230" s="262" t="s">
        <v>2082</v>
      </c>
      <c r="E230" s="262" t="s">
        <v>2082</v>
      </c>
      <c r="F230" s="262" t="s">
        <v>2082</v>
      </c>
      <c r="G230" s="262" t="s">
        <v>2082</v>
      </c>
      <c r="H230" s="262" t="s">
        <v>2082</v>
      </c>
      <c r="I230" s="262" t="s">
        <v>2082</v>
      </c>
      <c r="J230" s="262" t="s">
        <v>2082</v>
      </c>
      <c r="K230" s="262" t="s">
        <v>2082</v>
      </c>
      <c r="L230" s="262" t="s">
        <v>2082</v>
      </c>
      <c r="M230" s="262" t="s">
        <v>2082</v>
      </c>
      <c r="N230" s="262" t="s">
        <v>2082</v>
      </c>
      <c r="O230" s="262" t="s">
        <v>2082</v>
      </c>
      <c r="P230" s="262" t="s">
        <v>2082</v>
      </c>
      <c r="Q230" s="211"/>
      <c r="R230" s="211"/>
      <c r="S230" s="211"/>
      <c r="T230" s="211"/>
      <c r="U230" s="211"/>
      <c r="V230" s="211"/>
      <c r="W230" s="211"/>
      <c r="X230" s="211"/>
      <c r="Y230" s="211"/>
      <c r="Z230" s="211"/>
      <c r="AA230" s="211"/>
      <c r="AB230" s="211"/>
      <c r="AC230" s="21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2" t="s">
        <v>2083</v>
      </c>
      <c r="B231" s="262"/>
      <c r="C231" s="262"/>
      <c r="D231" s="262"/>
      <c r="E231" s="262"/>
      <c r="F231" s="262"/>
      <c r="G231" s="262"/>
      <c r="H231" s="262"/>
      <c r="I231" s="262"/>
      <c r="J231" s="262"/>
      <c r="K231" s="262"/>
      <c r="L231" s="262"/>
      <c r="M231" s="262"/>
      <c r="N231" s="262"/>
      <c r="O231" s="262"/>
      <c r="P231" s="262"/>
      <c r="Q231" s="211"/>
      <c r="R231" s="211"/>
      <c r="S231" s="211"/>
      <c r="T231" s="211"/>
      <c r="U231" s="211"/>
      <c r="V231" s="211"/>
      <c r="W231" s="211"/>
      <c r="X231" s="211"/>
      <c r="Y231" s="211"/>
      <c r="Z231" s="211"/>
      <c r="AA231" s="211"/>
      <c r="AB231" s="211"/>
      <c r="AC231" s="21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2" t="s">
        <v>2084</v>
      </c>
      <c r="B232" s="262" t="s">
        <v>2084</v>
      </c>
      <c r="C232" s="262" t="s">
        <v>2084</v>
      </c>
      <c r="D232" s="262" t="s">
        <v>2084</v>
      </c>
      <c r="E232" s="262" t="s">
        <v>2084</v>
      </c>
      <c r="F232" s="262" t="s">
        <v>2084</v>
      </c>
      <c r="G232" s="262" t="s">
        <v>2084</v>
      </c>
      <c r="H232" s="262" t="s">
        <v>2084</v>
      </c>
      <c r="I232" s="262" t="s">
        <v>2084</v>
      </c>
      <c r="J232" s="262" t="s">
        <v>2084</v>
      </c>
      <c r="K232" s="262" t="s">
        <v>2084</v>
      </c>
      <c r="L232" s="262" t="s">
        <v>2084</v>
      </c>
      <c r="M232" s="262" t="s">
        <v>2084</v>
      </c>
      <c r="N232" s="262" t="s">
        <v>2084</v>
      </c>
      <c r="O232" s="262" t="s">
        <v>2084</v>
      </c>
      <c r="P232" s="262" t="s">
        <v>2084</v>
      </c>
      <c r="Q232" s="211"/>
      <c r="R232" s="211"/>
      <c r="S232" s="211"/>
      <c r="T232" s="211"/>
      <c r="U232" s="211"/>
      <c r="V232" s="211"/>
      <c r="W232" s="211"/>
      <c r="X232" s="211"/>
      <c r="Y232" s="211"/>
      <c r="Z232" s="211"/>
      <c r="AA232" s="211"/>
      <c r="AB232" s="211"/>
      <c r="AC232" s="21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2" t="s">
        <v>2085</v>
      </c>
      <c r="B233" s="262" t="s">
        <v>2085</v>
      </c>
      <c r="C233" s="262" t="s">
        <v>2085</v>
      </c>
      <c r="D233" s="262" t="s">
        <v>2085</v>
      </c>
      <c r="E233" s="262" t="s">
        <v>2085</v>
      </c>
      <c r="F233" s="262" t="s">
        <v>2085</v>
      </c>
      <c r="G233" s="262" t="s">
        <v>2085</v>
      </c>
      <c r="H233" s="262" t="s">
        <v>2085</v>
      </c>
      <c r="I233" s="262" t="s">
        <v>2085</v>
      </c>
      <c r="J233" s="262" t="s">
        <v>2085</v>
      </c>
      <c r="K233" s="262" t="s">
        <v>2085</v>
      </c>
      <c r="L233" s="262" t="s">
        <v>2085</v>
      </c>
      <c r="M233" s="262" t="s">
        <v>2085</v>
      </c>
      <c r="N233" s="262" t="s">
        <v>2085</v>
      </c>
      <c r="O233" s="262" t="s">
        <v>2085</v>
      </c>
      <c r="P233" s="262" t="s">
        <v>2085</v>
      </c>
      <c r="Q233" s="211"/>
      <c r="R233" s="211"/>
      <c r="S233" s="211"/>
      <c r="T233" s="211"/>
      <c r="U233" s="211"/>
      <c r="V233" s="211"/>
      <c r="W233" s="211"/>
      <c r="X233" s="211"/>
      <c r="Y233" s="211"/>
      <c r="Z233" s="211"/>
      <c r="AA233" s="211"/>
      <c r="AB233" s="211"/>
      <c r="AC233" s="21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3" t="s">
        <v>2086</v>
      </c>
      <c r="B234" s="263" t="s">
        <v>2086</v>
      </c>
      <c r="C234" s="263" t="s">
        <v>2086</v>
      </c>
      <c r="D234" s="263" t="s">
        <v>2086</v>
      </c>
      <c r="E234" s="263" t="s">
        <v>2086</v>
      </c>
      <c r="F234" s="263" t="s">
        <v>2086</v>
      </c>
      <c r="G234" s="263" t="s">
        <v>2086</v>
      </c>
      <c r="H234" s="263" t="s">
        <v>2086</v>
      </c>
      <c r="I234" s="263" t="s">
        <v>2086</v>
      </c>
      <c r="J234" s="263" t="s">
        <v>2086</v>
      </c>
      <c r="K234" s="263" t="s">
        <v>2086</v>
      </c>
      <c r="L234" s="263" t="s">
        <v>2086</v>
      </c>
      <c r="M234" s="263" t="s">
        <v>2086</v>
      </c>
      <c r="N234" s="263" t="s">
        <v>2086</v>
      </c>
      <c r="O234" s="263" t="s">
        <v>2086</v>
      </c>
      <c r="P234" s="263" t="s">
        <v>2086</v>
      </c>
      <c r="Q234" s="213"/>
      <c r="R234" s="213"/>
      <c r="S234" s="213"/>
      <c r="T234" s="213"/>
      <c r="U234" s="213"/>
      <c r="V234" s="213"/>
      <c r="W234" s="213"/>
      <c r="X234" s="213"/>
      <c r="Y234" s="213"/>
      <c r="Z234" s="213"/>
      <c r="AA234" s="213"/>
      <c r="AB234" s="213"/>
      <c r="AC234" s="21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3" t="s">
        <v>2087</v>
      </c>
      <c r="B235" s="263" t="s">
        <v>2087</v>
      </c>
      <c r="C235" s="263" t="s">
        <v>2087</v>
      </c>
      <c r="D235" s="263" t="s">
        <v>2087</v>
      </c>
      <c r="E235" s="263" t="s">
        <v>2087</v>
      </c>
      <c r="F235" s="263" t="s">
        <v>2087</v>
      </c>
      <c r="G235" s="263" t="s">
        <v>2087</v>
      </c>
      <c r="H235" s="263" t="s">
        <v>2087</v>
      </c>
      <c r="I235" s="263" t="s">
        <v>2087</v>
      </c>
      <c r="J235" s="263" t="s">
        <v>2087</v>
      </c>
      <c r="K235" s="263" t="s">
        <v>2087</v>
      </c>
      <c r="L235" s="263" t="s">
        <v>2087</v>
      </c>
      <c r="M235" s="263" t="s">
        <v>2087</v>
      </c>
      <c r="N235" s="263" t="s">
        <v>2087</v>
      </c>
      <c r="O235" s="263" t="s">
        <v>2087</v>
      </c>
      <c r="P235" s="263" t="s">
        <v>2087</v>
      </c>
      <c r="Q235" s="213"/>
      <c r="R235" s="213"/>
      <c r="S235" s="213"/>
      <c r="T235" s="213"/>
      <c r="U235" s="213"/>
      <c r="V235" s="213"/>
      <c r="W235" s="213"/>
      <c r="X235" s="213"/>
      <c r="Y235" s="213"/>
      <c r="Z235" s="213"/>
      <c r="AA235" s="213"/>
      <c r="AB235" s="213"/>
      <c r="AC235" s="21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2" t="s">
        <v>2088</v>
      </c>
      <c r="B236" s="262" t="s">
        <v>2088</v>
      </c>
      <c r="C236" s="262" t="s">
        <v>2088</v>
      </c>
      <c r="D236" s="262" t="s">
        <v>2088</v>
      </c>
      <c r="E236" s="262" t="s">
        <v>2088</v>
      </c>
      <c r="F236" s="262" t="s">
        <v>2088</v>
      </c>
      <c r="G236" s="262" t="s">
        <v>2088</v>
      </c>
      <c r="H236" s="262" t="s">
        <v>2088</v>
      </c>
      <c r="I236" s="262" t="s">
        <v>2088</v>
      </c>
      <c r="J236" s="262" t="s">
        <v>2088</v>
      </c>
      <c r="K236" s="262" t="s">
        <v>2088</v>
      </c>
      <c r="L236" s="262" t="s">
        <v>2088</v>
      </c>
      <c r="M236" s="262" t="s">
        <v>2088</v>
      </c>
      <c r="N236" s="262" t="s">
        <v>2088</v>
      </c>
      <c r="O236" s="262" t="s">
        <v>2088</v>
      </c>
      <c r="P236" s="262" t="s">
        <v>2088</v>
      </c>
      <c r="Q236" s="211"/>
      <c r="R236" s="211"/>
      <c r="S236" s="211"/>
      <c r="T236" s="211"/>
      <c r="U236" s="211"/>
      <c r="V236" s="211"/>
      <c r="W236" s="211"/>
      <c r="X236" s="211"/>
      <c r="Y236" s="211"/>
      <c r="Z236" s="211"/>
      <c r="AA236" s="211"/>
      <c r="AB236" s="211"/>
      <c r="AC236" s="21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2" t="s">
        <v>2089</v>
      </c>
      <c r="B237" s="262" t="s">
        <v>2089</v>
      </c>
      <c r="C237" s="262" t="s">
        <v>2089</v>
      </c>
      <c r="D237" s="262" t="s">
        <v>2089</v>
      </c>
      <c r="E237" s="262" t="s">
        <v>2089</v>
      </c>
      <c r="F237" s="262" t="s">
        <v>2089</v>
      </c>
      <c r="G237" s="262" t="s">
        <v>2089</v>
      </c>
      <c r="H237" s="262" t="s">
        <v>2089</v>
      </c>
      <c r="I237" s="262" t="s">
        <v>2089</v>
      </c>
      <c r="J237" s="262" t="s">
        <v>2089</v>
      </c>
      <c r="K237" s="262" t="s">
        <v>2089</v>
      </c>
      <c r="L237" s="262" t="s">
        <v>2089</v>
      </c>
      <c r="M237" s="262" t="s">
        <v>2089</v>
      </c>
      <c r="N237" s="262" t="s">
        <v>2089</v>
      </c>
      <c r="O237" s="262" t="s">
        <v>2089</v>
      </c>
      <c r="P237" s="262" t="s">
        <v>2089</v>
      </c>
      <c r="Q237" s="211"/>
      <c r="R237" s="211"/>
      <c r="S237" s="211"/>
      <c r="T237" s="211"/>
      <c r="U237" s="211"/>
      <c r="V237" s="211"/>
      <c r="W237" s="211"/>
      <c r="X237" s="211"/>
      <c r="Y237" s="211"/>
      <c r="Z237" s="211"/>
      <c r="AA237" s="211"/>
      <c r="AB237" s="211"/>
      <c r="AC237" s="21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2" t="s">
        <v>2090</v>
      </c>
      <c r="B238" s="262" t="s">
        <v>2090</v>
      </c>
      <c r="C238" s="262" t="s">
        <v>2090</v>
      </c>
      <c r="D238" s="262" t="s">
        <v>2090</v>
      </c>
      <c r="E238" s="262" t="s">
        <v>2090</v>
      </c>
      <c r="F238" s="262" t="s">
        <v>2090</v>
      </c>
      <c r="G238" s="262" t="s">
        <v>2090</v>
      </c>
      <c r="H238" s="262" t="s">
        <v>2090</v>
      </c>
      <c r="I238" s="262" t="s">
        <v>2090</v>
      </c>
      <c r="J238" s="262" t="s">
        <v>2090</v>
      </c>
      <c r="K238" s="262" t="s">
        <v>2090</v>
      </c>
      <c r="L238" s="262" t="s">
        <v>2090</v>
      </c>
      <c r="M238" s="262" t="s">
        <v>2090</v>
      </c>
      <c r="N238" s="262" t="s">
        <v>2090</v>
      </c>
      <c r="O238" s="262" t="s">
        <v>2090</v>
      </c>
      <c r="P238" s="262" t="s">
        <v>2090</v>
      </c>
      <c r="Q238" s="211"/>
      <c r="R238" s="211"/>
      <c r="S238" s="211"/>
      <c r="T238" s="211"/>
      <c r="U238" s="211"/>
      <c r="V238" s="211"/>
      <c r="W238" s="211"/>
      <c r="X238" s="211"/>
      <c r="Y238" s="211"/>
      <c r="Z238" s="211"/>
      <c r="AA238" s="211"/>
      <c r="AB238" s="211"/>
      <c r="AC238" s="21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2" t="s">
        <v>2091</v>
      </c>
      <c r="B239" s="262" t="s">
        <v>2091</v>
      </c>
      <c r="C239" s="262" t="s">
        <v>2091</v>
      </c>
      <c r="D239" s="262" t="s">
        <v>2091</v>
      </c>
      <c r="E239" s="262" t="s">
        <v>2091</v>
      </c>
      <c r="F239" s="262" t="s">
        <v>2091</v>
      </c>
      <c r="G239" s="262" t="s">
        <v>2091</v>
      </c>
      <c r="H239" s="262" t="s">
        <v>2091</v>
      </c>
      <c r="I239" s="262" t="s">
        <v>2091</v>
      </c>
      <c r="J239" s="262" t="s">
        <v>2091</v>
      </c>
      <c r="K239" s="262" t="s">
        <v>2091</v>
      </c>
      <c r="L239" s="262" t="s">
        <v>2091</v>
      </c>
      <c r="M239" s="262" t="s">
        <v>2091</v>
      </c>
      <c r="N239" s="262" t="s">
        <v>2091</v>
      </c>
      <c r="O239" s="262" t="s">
        <v>2091</v>
      </c>
      <c r="P239" s="262" t="s">
        <v>2091</v>
      </c>
      <c r="Q239" s="211"/>
      <c r="R239" s="211"/>
      <c r="S239" s="211"/>
      <c r="T239" s="211"/>
      <c r="U239" s="211"/>
      <c r="V239" s="211"/>
      <c r="W239" s="211"/>
      <c r="X239" s="211"/>
      <c r="Y239" s="211"/>
      <c r="Z239" s="211"/>
      <c r="AA239" s="211"/>
      <c r="AB239" s="211"/>
      <c r="AC239" s="21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2" t="s">
        <v>2092</v>
      </c>
      <c r="B240" s="262"/>
      <c r="C240" s="262"/>
      <c r="D240" s="262"/>
      <c r="E240" s="262"/>
      <c r="F240" s="262"/>
      <c r="G240" s="262"/>
      <c r="H240" s="262"/>
      <c r="I240" s="262"/>
      <c r="J240" s="262"/>
      <c r="K240" s="262"/>
      <c r="L240" s="262"/>
      <c r="M240" s="262"/>
      <c r="N240" s="262"/>
      <c r="O240" s="262"/>
      <c r="P240" s="262"/>
      <c r="Q240" s="211"/>
      <c r="R240" s="211"/>
      <c r="S240" s="211"/>
      <c r="T240" s="211"/>
      <c r="U240" s="211"/>
      <c r="V240" s="211"/>
      <c r="W240" s="211"/>
      <c r="X240" s="211"/>
      <c r="Y240" s="211"/>
      <c r="Z240" s="211"/>
      <c r="AA240" s="211"/>
      <c r="AB240" s="211"/>
      <c r="AC240" s="21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2" t="s">
        <v>2093</v>
      </c>
      <c r="B241" s="262" t="s">
        <v>2093</v>
      </c>
      <c r="C241" s="262" t="s">
        <v>2093</v>
      </c>
      <c r="D241" s="262" t="s">
        <v>2093</v>
      </c>
      <c r="E241" s="262" t="s">
        <v>2093</v>
      </c>
      <c r="F241" s="262" t="s">
        <v>2093</v>
      </c>
      <c r="G241" s="262" t="s">
        <v>2093</v>
      </c>
      <c r="H241" s="262" t="s">
        <v>2093</v>
      </c>
      <c r="I241" s="262" t="s">
        <v>2093</v>
      </c>
      <c r="J241" s="262" t="s">
        <v>2093</v>
      </c>
      <c r="K241" s="262" t="s">
        <v>2093</v>
      </c>
      <c r="L241" s="262" t="s">
        <v>2093</v>
      </c>
      <c r="M241" s="262" t="s">
        <v>2093</v>
      </c>
      <c r="N241" s="262" t="s">
        <v>2093</v>
      </c>
      <c r="O241" s="262" t="s">
        <v>2093</v>
      </c>
      <c r="P241" s="262" t="s">
        <v>2093</v>
      </c>
      <c r="Q241" s="211"/>
      <c r="R241" s="211"/>
      <c r="S241" s="211"/>
      <c r="T241" s="211"/>
      <c r="U241" s="211"/>
      <c r="V241" s="211"/>
      <c r="W241" s="211"/>
      <c r="X241" s="211"/>
      <c r="Y241" s="211"/>
      <c r="Z241" s="211"/>
      <c r="AA241" s="211"/>
      <c r="AB241" s="211"/>
      <c r="AC241" s="21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2" t="s">
        <v>2094</v>
      </c>
      <c r="B242" s="262" t="s">
        <v>2094</v>
      </c>
      <c r="C242" s="262" t="s">
        <v>2094</v>
      </c>
      <c r="D242" s="262" t="s">
        <v>2094</v>
      </c>
      <c r="E242" s="262" t="s">
        <v>2094</v>
      </c>
      <c r="F242" s="262" t="s">
        <v>2094</v>
      </c>
      <c r="G242" s="262" t="s">
        <v>2094</v>
      </c>
      <c r="H242" s="262" t="s">
        <v>2094</v>
      </c>
      <c r="I242" s="262" t="s">
        <v>2094</v>
      </c>
      <c r="J242" s="262" t="s">
        <v>2094</v>
      </c>
      <c r="K242" s="262" t="s">
        <v>2094</v>
      </c>
      <c r="L242" s="262" t="s">
        <v>2094</v>
      </c>
      <c r="M242" s="262" t="s">
        <v>2094</v>
      </c>
      <c r="N242" s="262" t="s">
        <v>2094</v>
      </c>
      <c r="O242" s="262" t="s">
        <v>2094</v>
      </c>
      <c r="P242" s="262" t="s">
        <v>2094</v>
      </c>
      <c r="Q242" s="211"/>
      <c r="R242" s="211"/>
      <c r="S242" s="211"/>
      <c r="T242" s="211"/>
      <c r="U242" s="211"/>
      <c r="V242" s="211"/>
      <c r="W242" s="211"/>
      <c r="X242" s="211"/>
      <c r="Y242" s="211"/>
      <c r="Z242" s="211"/>
      <c r="AA242" s="211"/>
      <c r="AB242" s="211"/>
      <c r="AC242" s="21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2" t="s">
        <v>2095</v>
      </c>
      <c r="B243" s="262" t="s">
        <v>2095</v>
      </c>
      <c r="C243" s="262" t="s">
        <v>2095</v>
      </c>
      <c r="D243" s="262" t="s">
        <v>2095</v>
      </c>
      <c r="E243" s="262" t="s">
        <v>2095</v>
      </c>
      <c r="F243" s="262" t="s">
        <v>2095</v>
      </c>
      <c r="G243" s="262" t="s">
        <v>2095</v>
      </c>
      <c r="H243" s="262" t="s">
        <v>2095</v>
      </c>
      <c r="I243" s="262" t="s">
        <v>2095</v>
      </c>
      <c r="J243" s="262" t="s">
        <v>2095</v>
      </c>
      <c r="K243" s="262" t="s">
        <v>2095</v>
      </c>
      <c r="L243" s="262" t="s">
        <v>2095</v>
      </c>
      <c r="M243" s="262" t="s">
        <v>2095</v>
      </c>
      <c r="N243" s="262" t="s">
        <v>2095</v>
      </c>
      <c r="O243" s="262" t="s">
        <v>2095</v>
      </c>
      <c r="P243" s="262" t="s">
        <v>2095</v>
      </c>
      <c r="Q243" s="211"/>
      <c r="R243" s="211"/>
      <c r="S243" s="211"/>
      <c r="T243" s="211"/>
      <c r="U243" s="211"/>
      <c r="V243" s="211"/>
      <c r="W243" s="211"/>
      <c r="X243" s="211"/>
      <c r="Y243" s="211"/>
      <c r="Z243" s="211"/>
      <c r="AA243" s="211"/>
      <c r="AB243" s="211"/>
      <c r="AC243" s="21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2" t="s">
        <v>2096</v>
      </c>
      <c r="B244" s="262" t="s">
        <v>2096</v>
      </c>
      <c r="C244" s="262" t="s">
        <v>2096</v>
      </c>
      <c r="D244" s="262" t="s">
        <v>2096</v>
      </c>
      <c r="E244" s="262" t="s">
        <v>2096</v>
      </c>
      <c r="F244" s="262" t="s">
        <v>2096</v>
      </c>
      <c r="G244" s="262" t="s">
        <v>2096</v>
      </c>
      <c r="H244" s="262" t="s">
        <v>2096</v>
      </c>
      <c r="I244" s="262" t="s">
        <v>2096</v>
      </c>
      <c r="J244" s="262" t="s">
        <v>2096</v>
      </c>
      <c r="K244" s="262" t="s">
        <v>2096</v>
      </c>
      <c r="L244" s="262" t="s">
        <v>2096</v>
      </c>
      <c r="M244" s="262" t="s">
        <v>2096</v>
      </c>
      <c r="N244" s="262" t="s">
        <v>2096</v>
      </c>
      <c r="O244" s="262" t="s">
        <v>2096</v>
      </c>
      <c r="P244" s="262" t="s">
        <v>2096</v>
      </c>
      <c r="Q244" s="211"/>
      <c r="R244" s="211"/>
      <c r="S244" s="211"/>
      <c r="T244" s="211"/>
      <c r="U244" s="211"/>
      <c r="V244" s="211"/>
      <c r="W244" s="211"/>
      <c r="X244" s="211"/>
      <c r="Y244" s="211"/>
      <c r="Z244" s="211"/>
      <c r="AA244" s="211"/>
      <c r="AB244" s="211"/>
      <c r="AC244" s="21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2" t="s">
        <v>2097</v>
      </c>
      <c r="B245" s="262" t="s">
        <v>2097</v>
      </c>
      <c r="C245" s="262" t="s">
        <v>2097</v>
      </c>
      <c r="D245" s="262" t="s">
        <v>2097</v>
      </c>
      <c r="E245" s="262" t="s">
        <v>2097</v>
      </c>
      <c r="F245" s="262" t="s">
        <v>2097</v>
      </c>
      <c r="G245" s="262" t="s">
        <v>2097</v>
      </c>
      <c r="H245" s="262" t="s">
        <v>2097</v>
      </c>
      <c r="I245" s="262" t="s">
        <v>2097</v>
      </c>
      <c r="J245" s="262" t="s">
        <v>2097</v>
      </c>
      <c r="K245" s="262" t="s">
        <v>2097</v>
      </c>
      <c r="L245" s="262" t="s">
        <v>2097</v>
      </c>
      <c r="M245" s="262" t="s">
        <v>2097</v>
      </c>
      <c r="N245" s="262" t="s">
        <v>2097</v>
      </c>
      <c r="O245" s="262" t="s">
        <v>2097</v>
      </c>
      <c r="P245" s="262" t="s">
        <v>2097</v>
      </c>
      <c r="Q245" s="211"/>
      <c r="R245" s="211"/>
      <c r="S245" s="211"/>
      <c r="T245" s="211"/>
      <c r="U245" s="211"/>
      <c r="V245" s="211"/>
      <c r="W245" s="211"/>
      <c r="X245" s="211"/>
      <c r="Y245" s="211"/>
      <c r="Z245" s="211"/>
      <c r="AA245" s="211"/>
      <c r="AB245" s="211"/>
      <c r="AC245" s="21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2" t="s">
        <v>2098</v>
      </c>
      <c r="B246" s="262" t="s">
        <v>2098</v>
      </c>
      <c r="C246" s="262" t="s">
        <v>2098</v>
      </c>
      <c r="D246" s="262" t="s">
        <v>2098</v>
      </c>
      <c r="E246" s="262" t="s">
        <v>2098</v>
      </c>
      <c r="F246" s="262" t="s">
        <v>2098</v>
      </c>
      <c r="G246" s="262" t="s">
        <v>2098</v>
      </c>
      <c r="H246" s="262" t="s">
        <v>2098</v>
      </c>
      <c r="I246" s="262" t="s">
        <v>2098</v>
      </c>
      <c r="J246" s="262" t="s">
        <v>2098</v>
      </c>
      <c r="K246" s="262" t="s">
        <v>2098</v>
      </c>
      <c r="L246" s="262" t="s">
        <v>2098</v>
      </c>
      <c r="M246" s="262" t="s">
        <v>2098</v>
      </c>
      <c r="N246" s="262" t="s">
        <v>2098</v>
      </c>
      <c r="O246" s="262" t="s">
        <v>2098</v>
      </c>
      <c r="P246" s="262" t="s">
        <v>2098</v>
      </c>
      <c r="Q246" s="211"/>
      <c r="R246" s="211"/>
      <c r="S246" s="211"/>
      <c r="T246" s="211"/>
      <c r="U246" s="211"/>
      <c r="V246" s="211"/>
      <c r="W246" s="211"/>
      <c r="X246" s="211"/>
      <c r="Y246" s="211"/>
      <c r="Z246" s="211"/>
      <c r="AA246" s="211"/>
      <c r="AB246" s="211"/>
      <c r="AC246" s="21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2" t="s">
        <v>2099</v>
      </c>
      <c r="B247" s="262" t="s">
        <v>2099</v>
      </c>
      <c r="C247" s="262" t="s">
        <v>2099</v>
      </c>
      <c r="D247" s="262" t="s">
        <v>2099</v>
      </c>
      <c r="E247" s="262" t="s">
        <v>2099</v>
      </c>
      <c r="F247" s="262" t="s">
        <v>2099</v>
      </c>
      <c r="G247" s="262" t="s">
        <v>2099</v>
      </c>
      <c r="H247" s="262" t="s">
        <v>2099</v>
      </c>
      <c r="I247" s="262" t="s">
        <v>2099</v>
      </c>
      <c r="J247" s="262" t="s">
        <v>2099</v>
      </c>
      <c r="K247" s="262" t="s">
        <v>2099</v>
      </c>
      <c r="L247" s="262" t="s">
        <v>2099</v>
      </c>
      <c r="M247" s="262" t="s">
        <v>2099</v>
      </c>
      <c r="N247" s="262" t="s">
        <v>2099</v>
      </c>
      <c r="O247" s="262" t="s">
        <v>2099</v>
      </c>
      <c r="P247" s="262" t="s">
        <v>2099</v>
      </c>
      <c r="Q247" s="211"/>
      <c r="R247" s="211"/>
      <c r="S247" s="211"/>
      <c r="T247" s="211"/>
      <c r="U247" s="211"/>
      <c r="V247" s="211"/>
      <c r="W247" s="211"/>
      <c r="X247" s="211"/>
      <c r="Y247" s="211"/>
      <c r="Z247" s="211"/>
      <c r="AA247" s="211"/>
      <c r="AB247" s="211"/>
      <c r="AC247" s="21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2" t="s">
        <v>2100</v>
      </c>
      <c r="B248" s="262" t="s">
        <v>2100</v>
      </c>
      <c r="C248" s="262" t="s">
        <v>2100</v>
      </c>
      <c r="D248" s="262" t="s">
        <v>2100</v>
      </c>
      <c r="E248" s="262" t="s">
        <v>2100</v>
      </c>
      <c r="F248" s="262" t="s">
        <v>2100</v>
      </c>
      <c r="G248" s="262" t="s">
        <v>2100</v>
      </c>
      <c r="H248" s="262" t="s">
        <v>2100</v>
      </c>
      <c r="I248" s="262" t="s">
        <v>2100</v>
      </c>
      <c r="J248" s="262" t="s">
        <v>2100</v>
      </c>
      <c r="K248" s="262" t="s">
        <v>2100</v>
      </c>
      <c r="L248" s="262" t="s">
        <v>2100</v>
      </c>
      <c r="M248" s="262" t="s">
        <v>2100</v>
      </c>
      <c r="N248" s="262" t="s">
        <v>2100</v>
      </c>
      <c r="O248" s="262" t="s">
        <v>2100</v>
      </c>
      <c r="P248" s="262" t="s">
        <v>2100</v>
      </c>
      <c r="Q248" s="211"/>
      <c r="R248" s="211"/>
      <c r="S248" s="211"/>
      <c r="T248" s="211"/>
      <c r="U248" s="211"/>
      <c r="V248" s="211"/>
      <c r="W248" s="211"/>
      <c r="X248" s="211"/>
      <c r="Y248" s="211"/>
      <c r="Z248" s="211"/>
      <c r="AA248" s="211"/>
      <c r="AB248" s="211"/>
      <c r="AC248" s="21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1578</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4.3478260869565215</v>
      </c>
      <c r="AF249" s="58"/>
      <c r="AG249" s="90">
        <f>SUM(AG214:AG248)</f>
        <v>4</v>
      </c>
      <c r="AH249" s="91"/>
      <c r="AI249" s="92"/>
      <c r="AJ249" s="92"/>
      <c r="AK249" s="92"/>
    </row>
    <row r="250" spans="1:37" ht="24.9" customHeight="1" x14ac:dyDescent="0.25">
      <c r="A250" s="284" t="s">
        <v>1579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57</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48</v>
      </c>
      <c r="AE252" s="103" t="s">
        <v>9</v>
      </c>
      <c r="AF252" s="85" t="s">
        <v>1550</v>
      </c>
      <c r="AG252" s="85" t="s">
        <v>1551</v>
      </c>
      <c r="AH252" s="85" t="s">
        <v>1552</v>
      </c>
      <c r="AI252" s="86" t="s">
        <v>1553</v>
      </c>
      <c r="AJ252" s="85"/>
      <c r="AK252" s="86" t="s">
        <v>1554</v>
      </c>
    </row>
    <row r="253" spans="1:37" ht="24.9" customHeight="1" thickTop="1" thickBot="1" x14ac:dyDescent="0.3">
      <c r="A253" s="262" t="s">
        <v>2101</v>
      </c>
      <c r="B253" s="262" t="s">
        <v>2101</v>
      </c>
      <c r="C253" s="262" t="s">
        <v>2101</v>
      </c>
      <c r="D253" s="262" t="s">
        <v>2101</v>
      </c>
      <c r="E253" s="262" t="s">
        <v>2101</v>
      </c>
      <c r="F253" s="262" t="s">
        <v>2101</v>
      </c>
      <c r="G253" s="262" t="s">
        <v>2101</v>
      </c>
      <c r="H253" s="262" t="s">
        <v>2101</v>
      </c>
      <c r="I253" s="262" t="s">
        <v>2101</v>
      </c>
      <c r="J253" s="262" t="s">
        <v>2101</v>
      </c>
      <c r="K253" s="262" t="s">
        <v>2101</v>
      </c>
      <c r="L253" s="262" t="s">
        <v>2101</v>
      </c>
      <c r="M253" s="262" t="s">
        <v>2101</v>
      </c>
      <c r="N253" s="262" t="s">
        <v>2101</v>
      </c>
      <c r="O253" s="262" t="s">
        <v>2101</v>
      </c>
      <c r="P253" s="262" t="s">
        <v>2101</v>
      </c>
      <c r="Q253" s="211"/>
      <c r="R253" s="211"/>
      <c r="S253" s="211"/>
      <c r="T253" s="211"/>
      <c r="U253" s="211"/>
      <c r="V253" s="211"/>
      <c r="W253" s="211"/>
      <c r="X253" s="211"/>
      <c r="Y253" s="211"/>
      <c r="Z253" s="211"/>
      <c r="AA253" s="211"/>
      <c r="AB253" s="211"/>
      <c r="AC253" s="21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2" t="s">
        <v>2102</v>
      </c>
      <c r="B254" s="262" t="s">
        <v>2102</v>
      </c>
      <c r="C254" s="262" t="s">
        <v>2102</v>
      </c>
      <c r="D254" s="262" t="s">
        <v>2102</v>
      </c>
      <c r="E254" s="262" t="s">
        <v>2102</v>
      </c>
      <c r="F254" s="262" t="s">
        <v>2102</v>
      </c>
      <c r="G254" s="262" t="s">
        <v>2102</v>
      </c>
      <c r="H254" s="262" t="s">
        <v>2102</v>
      </c>
      <c r="I254" s="262" t="s">
        <v>2102</v>
      </c>
      <c r="J254" s="262" t="s">
        <v>2102</v>
      </c>
      <c r="K254" s="262" t="s">
        <v>2102</v>
      </c>
      <c r="L254" s="262" t="s">
        <v>2102</v>
      </c>
      <c r="M254" s="262" t="s">
        <v>2102</v>
      </c>
      <c r="N254" s="262" t="s">
        <v>2102</v>
      </c>
      <c r="O254" s="262" t="s">
        <v>2102</v>
      </c>
      <c r="P254" s="262" t="s">
        <v>2102</v>
      </c>
      <c r="Q254" s="211"/>
      <c r="R254" s="211"/>
      <c r="S254" s="211"/>
      <c r="T254" s="211"/>
      <c r="U254" s="211"/>
      <c r="V254" s="211"/>
      <c r="W254" s="211"/>
      <c r="X254" s="211"/>
      <c r="Y254" s="211"/>
      <c r="Z254" s="211"/>
      <c r="AA254" s="211"/>
      <c r="AB254" s="211"/>
      <c r="AC254" s="21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2" t="s">
        <v>2103</v>
      </c>
      <c r="B255" s="262" t="s">
        <v>2103</v>
      </c>
      <c r="C255" s="262" t="s">
        <v>2103</v>
      </c>
      <c r="D255" s="262" t="s">
        <v>2103</v>
      </c>
      <c r="E255" s="262" t="s">
        <v>2103</v>
      </c>
      <c r="F255" s="262" t="s">
        <v>2103</v>
      </c>
      <c r="G255" s="262" t="s">
        <v>2103</v>
      </c>
      <c r="H255" s="262" t="s">
        <v>2103</v>
      </c>
      <c r="I255" s="262" t="s">
        <v>2103</v>
      </c>
      <c r="J255" s="262" t="s">
        <v>2103</v>
      </c>
      <c r="K255" s="262" t="s">
        <v>2103</v>
      </c>
      <c r="L255" s="262" t="s">
        <v>2103</v>
      </c>
      <c r="M255" s="262" t="s">
        <v>2103</v>
      </c>
      <c r="N255" s="262" t="s">
        <v>2103</v>
      </c>
      <c r="O255" s="262" t="s">
        <v>2103</v>
      </c>
      <c r="P255" s="262" t="s">
        <v>2103</v>
      </c>
      <c r="Q255" s="211"/>
      <c r="R255" s="211"/>
      <c r="S255" s="211"/>
      <c r="T255" s="211"/>
      <c r="U255" s="211"/>
      <c r="V255" s="211"/>
      <c r="W255" s="211"/>
      <c r="X255" s="211"/>
      <c r="Y255" s="211"/>
      <c r="Z255" s="211"/>
      <c r="AA255" s="211"/>
      <c r="AB255" s="211"/>
      <c r="AC255" s="21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2" t="s">
        <v>2104</v>
      </c>
      <c r="B256" s="262" t="s">
        <v>2104</v>
      </c>
      <c r="C256" s="262" t="s">
        <v>2104</v>
      </c>
      <c r="D256" s="262" t="s">
        <v>2104</v>
      </c>
      <c r="E256" s="262" t="s">
        <v>2104</v>
      </c>
      <c r="F256" s="262" t="s">
        <v>2104</v>
      </c>
      <c r="G256" s="262" t="s">
        <v>2104</v>
      </c>
      <c r="H256" s="262" t="s">
        <v>2104</v>
      </c>
      <c r="I256" s="262" t="s">
        <v>2104</v>
      </c>
      <c r="J256" s="262" t="s">
        <v>2104</v>
      </c>
      <c r="K256" s="262" t="s">
        <v>2104</v>
      </c>
      <c r="L256" s="262" t="s">
        <v>2104</v>
      </c>
      <c r="M256" s="262" t="s">
        <v>2104</v>
      </c>
      <c r="N256" s="262" t="s">
        <v>2104</v>
      </c>
      <c r="O256" s="262" t="s">
        <v>2104</v>
      </c>
      <c r="P256" s="262" t="s">
        <v>2104</v>
      </c>
      <c r="Q256" s="211"/>
      <c r="R256" s="211"/>
      <c r="S256" s="211"/>
      <c r="T256" s="211"/>
      <c r="U256" s="211"/>
      <c r="V256" s="211"/>
      <c r="W256" s="211"/>
      <c r="X256" s="211"/>
      <c r="Y256" s="211"/>
      <c r="Z256" s="211"/>
      <c r="AA256" s="211"/>
      <c r="AB256" s="211"/>
      <c r="AC256" s="21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2" t="s">
        <v>2105</v>
      </c>
      <c r="B257" s="262" t="s">
        <v>2105</v>
      </c>
      <c r="C257" s="262" t="s">
        <v>2105</v>
      </c>
      <c r="D257" s="262" t="s">
        <v>2105</v>
      </c>
      <c r="E257" s="262" t="s">
        <v>2105</v>
      </c>
      <c r="F257" s="262" t="s">
        <v>2105</v>
      </c>
      <c r="G257" s="262" t="s">
        <v>2105</v>
      </c>
      <c r="H257" s="262" t="s">
        <v>2105</v>
      </c>
      <c r="I257" s="262" t="s">
        <v>2105</v>
      </c>
      <c r="J257" s="262" t="s">
        <v>2105</v>
      </c>
      <c r="K257" s="262" t="s">
        <v>2105</v>
      </c>
      <c r="L257" s="262" t="s">
        <v>2105</v>
      </c>
      <c r="M257" s="262" t="s">
        <v>2105</v>
      </c>
      <c r="N257" s="262" t="s">
        <v>2105</v>
      </c>
      <c r="O257" s="262" t="s">
        <v>2105</v>
      </c>
      <c r="P257" s="262" t="s">
        <v>2105</v>
      </c>
      <c r="Q257" s="211"/>
      <c r="R257" s="211"/>
      <c r="S257" s="211"/>
      <c r="T257" s="211"/>
      <c r="U257" s="211"/>
      <c r="V257" s="211"/>
      <c r="W257" s="211"/>
      <c r="X257" s="211"/>
      <c r="Y257" s="211"/>
      <c r="Z257" s="211"/>
      <c r="AA257" s="211"/>
      <c r="AB257" s="211"/>
      <c r="AC257" s="212"/>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3" t="s">
        <v>1580</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4.3478260869565215</v>
      </c>
      <c r="AF258" s="58"/>
      <c r="AG258" s="90">
        <f>SUM(AG253:AG257)</f>
        <v>5</v>
      </c>
      <c r="AH258" s="91"/>
      <c r="AI258" s="92"/>
      <c r="AJ258" s="92"/>
      <c r="AK258" s="92"/>
    </row>
    <row r="259" spans="1:37" ht="24.9" customHeight="1" x14ac:dyDescent="0.25">
      <c r="A259" s="284" t="s">
        <v>1581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2106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25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48</v>
      </c>
      <c r="AE265" s="222" t="s">
        <v>9</v>
      </c>
      <c r="AF265" s="85" t="s">
        <v>1550</v>
      </c>
      <c r="AG265" s="85" t="s">
        <v>1551</v>
      </c>
      <c r="AH265" s="85" t="s">
        <v>1552</v>
      </c>
      <c r="AI265" s="86" t="s">
        <v>1553</v>
      </c>
      <c r="AJ265" s="85"/>
      <c r="AK265" s="86" t="s">
        <v>1554</v>
      </c>
    </row>
    <row r="266" spans="1:37" ht="24.9" customHeight="1" thickTop="1" thickBot="1" x14ac:dyDescent="0.3">
      <c r="A266" s="262" t="s">
        <v>2108</v>
      </c>
      <c r="B266" s="262"/>
      <c r="C266" s="262"/>
      <c r="D266" s="262"/>
      <c r="E266" s="262"/>
      <c r="F266" s="262"/>
      <c r="G266" s="262"/>
      <c r="H266" s="262"/>
      <c r="I266" s="262"/>
      <c r="J266" s="262"/>
      <c r="K266" s="262"/>
      <c r="L266" s="262"/>
      <c r="M266" s="262"/>
      <c r="N266" s="262"/>
      <c r="O266" s="262"/>
      <c r="P266" s="262"/>
      <c r="Q266" s="211"/>
      <c r="R266" s="211"/>
      <c r="S266" s="211"/>
      <c r="T266" s="211"/>
      <c r="U266" s="211"/>
      <c r="V266" s="211"/>
      <c r="W266" s="211"/>
      <c r="X266" s="211"/>
      <c r="Y266" s="211"/>
      <c r="Z266" s="211"/>
      <c r="AA266" s="211"/>
      <c r="AB266" s="211"/>
      <c r="AC266" s="21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2" t="s">
        <v>891</v>
      </c>
      <c r="B267" s="262" t="s">
        <v>891</v>
      </c>
      <c r="C267" s="262" t="s">
        <v>891</v>
      </c>
      <c r="D267" s="262" t="s">
        <v>891</v>
      </c>
      <c r="E267" s="262" t="s">
        <v>891</v>
      </c>
      <c r="F267" s="262" t="s">
        <v>891</v>
      </c>
      <c r="G267" s="262" t="s">
        <v>891</v>
      </c>
      <c r="H267" s="262" t="s">
        <v>891</v>
      </c>
      <c r="I267" s="262" t="s">
        <v>891</v>
      </c>
      <c r="J267" s="262" t="s">
        <v>891</v>
      </c>
      <c r="K267" s="262" t="s">
        <v>891</v>
      </c>
      <c r="L267" s="262" t="s">
        <v>891</v>
      </c>
      <c r="M267" s="262" t="s">
        <v>891</v>
      </c>
      <c r="N267" s="262" t="s">
        <v>891</v>
      </c>
      <c r="O267" s="262" t="s">
        <v>891</v>
      </c>
      <c r="P267" s="262" t="s">
        <v>891</v>
      </c>
      <c r="Q267" s="211"/>
      <c r="R267" s="211"/>
      <c r="S267" s="211"/>
      <c r="T267" s="211"/>
      <c r="U267" s="211"/>
      <c r="V267" s="211"/>
      <c r="W267" s="211"/>
      <c r="X267" s="211"/>
      <c r="Y267" s="211"/>
      <c r="Z267" s="211"/>
      <c r="AA267" s="211"/>
      <c r="AB267" s="211"/>
      <c r="AC267" s="21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2" t="s">
        <v>2109</v>
      </c>
      <c r="B268" s="262" t="s">
        <v>2109</v>
      </c>
      <c r="C268" s="262" t="s">
        <v>2109</v>
      </c>
      <c r="D268" s="262" t="s">
        <v>2109</v>
      </c>
      <c r="E268" s="262" t="s">
        <v>2109</v>
      </c>
      <c r="F268" s="262" t="s">
        <v>2109</v>
      </c>
      <c r="G268" s="262" t="s">
        <v>2109</v>
      </c>
      <c r="H268" s="262" t="s">
        <v>2109</v>
      </c>
      <c r="I268" s="262" t="s">
        <v>2109</v>
      </c>
      <c r="J268" s="262" t="s">
        <v>2109</v>
      </c>
      <c r="K268" s="262" t="s">
        <v>2109</v>
      </c>
      <c r="L268" s="262" t="s">
        <v>2109</v>
      </c>
      <c r="M268" s="262" t="s">
        <v>2109</v>
      </c>
      <c r="N268" s="262" t="s">
        <v>2109</v>
      </c>
      <c r="O268" s="262" t="s">
        <v>2109</v>
      </c>
      <c r="P268" s="262" t="s">
        <v>2109</v>
      </c>
      <c r="Q268" s="211"/>
      <c r="R268" s="211"/>
      <c r="S268" s="211"/>
      <c r="T268" s="211"/>
      <c r="U268" s="211"/>
      <c r="V268" s="211"/>
      <c r="W268" s="211"/>
      <c r="X268" s="211"/>
      <c r="Y268" s="211"/>
      <c r="Z268" s="211"/>
      <c r="AA268" s="211"/>
      <c r="AB268" s="211"/>
      <c r="AC268" s="21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2" t="s">
        <v>2110</v>
      </c>
      <c r="B269" s="262" t="s">
        <v>2110</v>
      </c>
      <c r="C269" s="262" t="s">
        <v>2110</v>
      </c>
      <c r="D269" s="262" t="s">
        <v>2110</v>
      </c>
      <c r="E269" s="262" t="s">
        <v>2110</v>
      </c>
      <c r="F269" s="262" t="s">
        <v>2110</v>
      </c>
      <c r="G269" s="262" t="s">
        <v>2110</v>
      </c>
      <c r="H269" s="262" t="s">
        <v>2110</v>
      </c>
      <c r="I269" s="262" t="s">
        <v>2110</v>
      </c>
      <c r="J269" s="262" t="s">
        <v>2110</v>
      </c>
      <c r="K269" s="262" t="s">
        <v>2110</v>
      </c>
      <c r="L269" s="262" t="s">
        <v>2110</v>
      </c>
      <c r="M269" s="262" t="s">
        <v>2110</v>
      </c>
      <c r="N269" s="262" t="s">
        <v>2110</v>
      </c>
      <c r="O269" s="262" t="s">
        <v>2110</v>
      </c>
      <c r="P269" s="262" t="s">
        <v>2110</v>
      </c>
      <c r="Q269" s="211"/>
      <c r="R269" s="211"/>
      <c r="S269" s="211"/>
      <c r="T269" s="211"/>
      <c r="U269" s="211"/>
      <c r="V269" s="211"/>
      <c r="W269" s="211"/>
      <c r="X269" s="211"/>
      <c r="Y269" s="211"/>
      <c r="Z269" s="211"/>
      <c r="AA269" s="211"/>
      <c r="AB269" s="211"/>
      <c r="AC269" s="21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3" t="s">
        <v>2111</v>
      </c>
      <c r="B270" s="263"/>
      <c r="C270" s="263"/>
      <c r="D270" s="263"/>
      <c r="E270" s="263"/>
      <c r="F270" s="263"/>
      <c r="G270" s="263"/>
      <c r="H270" s="263"/>
      <c r="I270" s="263"/>
      <c r="J270" s="263"/>
      <c r="K270" s="263"/>
      <c r="L270" s="263"/>
      <c r="M270" s="263"/>
      <c r="N270" s="263"/>
      <c r="O270" s="263"/>
      <c r="P270" s="263"/>
      <c r="Q270" s="213"/>
      <c r="R270" s="213"/>
      <c r="S270" s="213"/>
      <c r="T270" s="213"/>
      <c r="U270" s="213"/>
      <c r="V270" s="213"/>
      <c r="W270" s="213"/>
      <c r="X270" s="213"/>
      <c r="Y270" s="213"/>
      <c r="Z270" s="213"/>
      <c r="AA270" s="213"/>
      <c r="AB270" s="213"/>
      <c r="AC270" s="21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3" t="s">
        <v>1961</v>
      </c>
      <c r="B271" s="263" t="s">
        <v>1961</v>
      </c>
      <c r="C271" s="263" t="s">
        <v>1961</v>
      </c>
      <c r="D271" s="263" t="s">
        <v>1961</v>
      </c>
      <c r="E271" s="263" t="s">
        <v>1961</v>
      </c>
      <c r="F271" s="263" t="s">
        <v>1961</v>
      </c>
      <c r="G271" s="263" t="s">
        <v>1961</v>
      </c>
      <c r="H271" s="263" t="s">
        <v>1961</v>
      </c>
      <c r="I271" s="263" t="s">
        <v>1961</v>
      </c>
      <c r="J271" s="263" t="s">
        <v>1961</v>
      </c>
      <c r="K271" s="263" t="s">
        <v>1961</v>
      </c>
      <c r="L271" s="263" t="s">
        <v>1961</v>
      </c>
      <c r="M271" s="263" t="s">
        <v>1961</v>
      </c>
      <c r="N271" s="263" t="s">
        <v>1961</v>
      </c>
      <c r="O271" s="263" t="s">
        <v>1961</v>
      </c>
      <c r="P271" s="263" t="s">
        <v>1961</v>
      </c>
      <c r="Q271" s="213"/>
      <c r="R271" s="213"/>
      <c r="S271" s="213"/>
      <c r="T271" s="213"/>
      <c r="U271" s="213"/>
      <c r="V271" s="213"/>
      <c r="W271" s="213"/>
      <c r="X271" s="213"/>
      <c r="Y271" s="213"/>
      <c r="Z271" s="213"/>
      <c r="AA271" s="213"/>
      <c r="AB271" s="213"/>
      <c r="AC271" s="21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2" t="s">
        <v>2112</v>
      </c>
      <c r="B272" s="262" t="s">
        <v>2112</v>
      </c>
      <c r="C272" s="262" t="s">
        <v>2112</v>
      </c>
      <c r="D272" s="262" t="s">
        <v>2112</v>
      </c>
      <c r="E272" s="262" t="s">
        <v>2112</v>
      </c>
      <c r="F272" s="262" t="s">
        <v>2112</v>
      </c>
      <c r="G272" s="262" t="s">
        <v>2112</v>
      </c>
      <c r="H272" s="262" t="s">
        <v>2112</v>
      </c>
      <c r="I272" s="262" t="s">
        <v>2112</v>
      </c>
      <c r="J272" s="262" t="s">
        <v>2112</v>
      </c>
      <c r="K272" s="262" t="s">
        <v>2112</v>
      </c>
      <c r="L272" s="262" t="s">
        <v>2112</v>
      </c>
      <c r="M272" s="262" t="s">
        <v>2112</v>
      </c>
      <c r="N272" s="262" t="s">
        <v>2112</v>
      </c>
      <c r="O272" s="262" t="s">
        <v>2112</v>
      </c>
      <c r="P272" s="262" t="s">
        <v>2112</v>
      </c>
      <c r="Q272" s="211"/>
      <c r="R272" s="211"/>
      <c r="S272" s="211"/>
      <c r="T272" s="211"/>
      <c r="U272" s="211"/>
      <c r="V272" s="211"/>
      <c r="W272" s="211"/>
      <c r="X272" s="211"/>
      <c r="Y272" s="211"/>
      <c r="Z272" s="211"/>
      <c r="AA272" s="211"/>
      <c r="AB272" s="211"/>
      <c r="AC272" s="21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2" t="s">
        <v>2113</v>
      </c>
      <c r="B273" s="262" t="s">
        <v>2113</v>
      </c>
      <c r="C273" s="262" t="s">
        <v>2113</v>
      </c>
      <c r="D273" s="262" t="s">
        <v>2113</v>
      </c>
      <c r="E273" s="262" t="s">
        <v>2113</v>
      </c>
      <c r="F273" s="262" t="s">
        <v>2113</v>
      </c>
      <c r="G273" s="262" t="s">
        <v>2113</v>
      </c>
      <c r="H273" s="262" t="s">
        <v>2113</v>
      </c>
      <c r="I273" s="262" t="s">
        <v>2113</v>
      </c>
      <c r="J273" s="262" t="s">
        <v>2113</v>
      </c>
      <c r="K273" s="262" t="s">
        <v>2113</v>
      </c>
      <c r="L273" s="262" t="s">
        <v>2113</v>
      </c>
      <c r="M273" s="262" t="s">
        <v>2113</v>
      </c>
      <c r="N273" s="262" t="s">
        <v>2113</v>
      </c>
      <c r="O273" s="262" t="s">
        <v>2113</v>
      </c>
      <c r="P273" s="262" t="s">
        <v>2113</v>
      </c>
      <c r="Q273" s="211"/>
      <c r="R273" s="211"/>
      <c r="S273" s="211"/>
      <c r="T273" s="211"/>
      <c r="U273" s="211"/>
      <c r="V273" s="211"/>
      <c r="W273" s="211"/>
      <c r="X273" s="211"/>
      <c r="Y273" s="211"/>
      <c r="Z273" s="211"/>
      <c r="AA273" s="211"/>
      <c r="AB273" s="211"/>
      <c r="AC273" s="21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2" t="s">
        <v>2114</v>
      </c>
      <c r="B274" s="262" t="s">
        <v>2114</v>
      </c>
      <c r="C274" s="262" t="s">
        <v>2114</v>
      </c>
      <c r="D274" s="262" t="s">
        <v>2114</v>
      </c>
      <c r="E274" s="262" t="s">
        <v>2114</v>
      </c>
      <c r="F274" s="262" t="s">
        <v>2114</v>
      </c>
      <c r="G274" s="262" t="s">
        <v>2114</v>
      </c>
      <c r="H274" s="262" t="s">
        <v>2114</v>
      </c>
      <c r="I274" s="262" t="s">
        <v>2114</v>
      </c>
      <c r="J274" s="262" t="s">
        <v>2114</v>
      </c>
      <c r="K274" s="262" t="s">
        <v>2114</v>
      </c>
      <c r="L274" s="262" t="s">
        <v>2114</v>
      </c>
      <c r="M274" s="262" t="s">
        <v>2114</v>
      </c>
      <c r="N274" s="262" t="s">
        <v>2114</v>
      </c>
      <c r="O274" s="262" t="s">
        <v>2114</v>
      </c>
      <c r="P274" s="262" t="s">
        <v>2114</v>
      </c>
      <c r="Q274" s="211"/>
      <c r="R274" s="211"/>
      <c r="S274" s="211"/>
      <c r="T274" s="211"/>
      <c r="U274" s="211"/>
      <c r="V274" s="211"/>
      <c r="W274" s="211"/>
      <c r="X274" s="211"/>
      <c r="Y274" s="211"/>
      <c r="Z274" s="211"/>
      <c r="AA274" s="211"/>
      <c r="AB274" s="211"/>
      <c r="AC274" s="21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2" t="s">
        <v>2115</v>
      </c>
      <c r="B275" s="262" t="s">
        <v>2115</v>
      </c>
      <c r="C275" s="262" t="s">
        <v>2115</v>
      </c>
      <c r="D275" s="262" t="s">
        <v>2115</v>
      </c>
      <c r="E275" s="262" t="s">
        <v>2115</v>
      </c>
      <c r="F275" s="262" t="s">
        <v>2115</v>
      </c>
      <c r="G275" s="262" t="s">
        <v>2115</v>
      </c>
      <c r="H275" s="262" t="s">
        <v>2115</v>
      </c>
      <c r="I275" s="262" t="s">
        <v>2115</v>
      </c>
      <c r="J275" s="262" t="s">
        <v>2115</v>
      </c>
      <c r="K275" s="262" t="s">
        <v>2115</v>
      </c>
      <c r="L275" s="262" t="s">
        <v>2115</v>
      </c>
      <c r="M275" s="262" t="s">
        <v>2115</v>
      </c>
      <c r="N275" s="262" t="s">
        <v>2115</v>
      </c>
      <c r="O275" s="262" t="s">
        <v>2115</v>
      </c>
      <c r="P275" s="262" t="s">
        <v>2115</v>
      </c>
      <c r="Q275" s="211"/>
      <c r="R275" s="211"/>
      <c r="S275" s="211"/>
      <c r="T275" s="211"/>
      <c r="U275" s="211"/>
      <c r="V275" s="211"/>
      <c r="W275" s="211"/>
      <c r="X275" s="211"/>
      <c r="Y275" s="211"/>
      <c r="Z275" s="211"/>
      <c r="AA275" s="211"/>
      <c r="AB275" s="211"/>
      <c r="AC275" s="21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2" t="s">
        <v>2116</v>
      </c>
      <c r="B276" s="262"/>
      <c r="C276" s="262"/>
      <c r="D276" s="262"/>
      <c r="E276" s="262"/>
      <c r="F276" s="262"/>
      <c r="G276" s="262"/>
      <c r="H276" s="262"/>
      <c r="I276" s="262"/>
      <c r="J276" s="262"/>
      <c r="K276" s="262"/>
      <c r="L276" s="262"/>
      <c r="M276" s="262"/>
      <c r="N276" s="262"/>
      <c r="O276" s="262"/>
      <c r="P276" s="262"/>
      <c r="Q276" s="211"/>
      <c r="R276" s="211"/>
      <c r="S276" s="211"/>
      <c r="T276" s="211"/>
      <c r="U276" s="211"/>
      <c r="V276" s="211"/>
      <c r="W276" s="211"/>
      <c r="X276" s="211"/>
      <c r="Y276" s="211"/>
      <c r="Z276" s="211"/>
      <c r="AA276" s="211"/>
      <c r="AB276" s="211"/>
      <c r="AC276" s="21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3" t="s">
        <v>1409</v>
      </c>
      <c r="B277" s="263" t="s">
        <v>1409</v>
      </c>
      <c r="C277" s="263" t="s">
        <v>1409</v>
      </c>
      <c r="D277" s="263" t="s">
        <v>1409</v>
      </c>
      <c r="E277" s="263" t="s">
        <v>1409</v>
      </c>
      <c r="F277" s="263" t="s">
        <v>1409</v>
      </c>
      <c r="G277" s="263" t="s">
        <v>1409</v>
      </c>
      <c r="H277" s="263" t="s">
        <v>1409</v>
      </c>
      <c r="I277" s="263" t="s">
        <v>1409</v>
      </c>
      <c r="J277" s="263" t="s">
        <v>1409</v>
      </c>
      <c r="K277" s="263" t="s">
        <v>1409</v>
      </c>
      <c r="L277" s="263" t="s">
        <v>1409</v>
      </c>
      <c r="M277" s="263" t="s">
        <v>1409</v>
      </c>
      <c r="N277" s="263" t="s">
        <v>1409</v>
      </c>
      <c r="O277" s="263" t="s">
        <v>1409</v>
      </c>
      <c r="P277" s="263" t="s">
        <v>1409</v>
      </c>
      <c r="Q277" s="213"/>
      <c r="R277" s="213"/>
      <c r="S277" s="213"/>
      <c r="T277" s="213"/>
      <c r="U277" s="213"/>
      <c r="V277" s="213"/>
      <c r="W277" s="213"/>
      <c r="X277" s="213"/>
      <c r="Y277" s="213"/>
      <c r="Z277" s="213"/>
      <c r="AA277" s="213"/>
      <c r="AB277" s="213"/>
      <c r="AC277" s="21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3" t="s">
        <v>2117</v>
      </c>
      <c r="B278" s="263" t="s">
        <v>2117</v>
      </c>
      <c r="C278" s="263" t="s">
        <v>2117</v>
      </c>
      <c r="D278" s="263" t="s">
        <v>2117</v>
      </c>
      <c r="E278" s="263" t="s">
        <v>2117</v>
      </c>
      <c r="F278" s="263" t="s">
        <v>2117</v>
      </c>
      <c r="G278" s="263" t="s">
        <v>2117</v>
      </c>
      <c r="H278" s="263" t="s">
        <v>2117</v>
      </c>
      <c r="I278" s="263" t="s">
        <v>2117</v>
      </c>
      <c r="J278" s="263" t="s">
        <v>2117</v>
      </c>
      <c r="K278" s="263" t="s">
        <v>2117</v>
      </c>
      <c r="L278" s="263" t="s">
        <v>2117</v>
      </c>
      <c r="M278" s="263" t="s">
        <v>2117</v>
      </c>
      <c r="N278" s="263" t="s">
        <v>2117</v>
      </c>
      <c r="O278" s="263" t="s">
        <v>2117</v>
      </c>
      <c r="P278" s="263" t="s">
        <v>2117</v>
      </c>
      <c r="Q278" s="213"/>
      <c r="R278" s="213"/>
      <c r="S278" s="213"/>
      <c r="T278" s="213"/>
      <c r="U278" s="213"/>
      <c r="V278" s="213"/>
      <c r="W278" s="213"/>
      <c r="X278" s="213"/>
      <c r="Y278" s="213"/>
      <c r="Z278" s="213"/>
      <c r="AA278" s="213"/>
      <c r="AB278" s="213"/>
      <c r="AC278" s="21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2" t="s">
        <v>2118</v>
      </c>
      <c r="B279" s="262" t="s">
        <v>2118</v>
      </c>
      <c r="C279" s="262" t="s">
        <v>2118</v>
      </c>
      <c r="D279" s="262" t="s">
        <v>2118</v>
      </c>
      <c r="E279" s="262" t="s">
        <v>2118</v>
      </c>
      <c r="F279" s="262" t="s">
        <v>2118</v>
      </c>
      <c r="G279" s="262" t="s">
        <v>2118</v>
      </c>
      <c r="H279" s="262" t="s">
        <v>2118</v>
      </c>
      <c r="I279" s="262" t="s">
        <v>2118</v>
      </c>
      <c r="J279" s="262" t="s">
        <v>2118</v>
      </c>
      <c r="K279" s="262" t="s">
        <v>2118</v>
      </c>
      <c r="L279" s="262" t="s">
        <v>2118</v>
      </c>
      <c r="M279" s="262" t="s">
        <v>2118</v>
      </c>
      <c r="N279" s="262" t="s">
        <v>2118</v>
      </c>
      <c r="O279" s="262" t="s">
        <v>2118</v>
      </c>
      <c r="P279" s="262" t="s">
        <v>2118</v>
      </c>
      <c r="Q279" s="211"/>
      <c r="R279" s="211"/>
      <c r="S279" s="211"/>
      <c r="T279" s="211"/>
      <c r="U279" s="211"/>
      <c r="V279" s="211"/>
      <c r="W279" s="211"/>
      <c r="X279" s="211"/>
      <c r="Y279" s="211"/>
      <c r="Z279" s="211"/>
      <c r="AA279" s="211"/>
      <c r="AB279" s="211"/>
      <c r="AC279" s="21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2" t="s">
        <v>2119</v>
      </c>
      <c r="B280" s="262" t="s">
        <v>2119</v>
      </c>
      <c r="C280" s="262" t="s">
        <v>2119</v>
      </c>
      <c r="D280" s="262" t="s">
        <v>2119</v>
      </c>
      <c r="E280" s="262" t="s">
        <v>2119</v>
      </c>
      <c r="F280" s="262" t="s">
        <v>2119</v>
      </c>
      <c r="G280" s="262" t="s">
        <v>2119</v>
      </c>
      <c r="H280" s="262" t="s">
        <v>2119</v>
      </c>
      <c r="I280" s="262" t="s">
        <v>2119</v>
      </c>
      <c r="J280" s="262" t="s">
        <v>2119</v>
      </c>
      <c r="K280" s="262" t="s">
        <v>2119</v>
      </c>
      <c r="L280" s="262" t="s">
        <v>2119</v>
      </c>
      <c r="M280" s="262" t="s">
        <v>2119</v>
      </c>
      <c r="N280" s="262" t="s">
        <v>2119</v>
      </c>
      <c r="O280" s="262" t="s">
        <v>2119</v>
      </c>
      <c r="P280" s="262" t="s">
        <v>2119</v>
      </c>
      <c r="Q280" s="211"/>
      <c r="R280" s="211"/>
      <c r="S280" s="211"/>
      <c r="T280" s="211"/>
      <c r="U280" s="211"/>
      <c r="V280" s="211"/>
      <c r="W280" s="211"/>
      <c r="X280" s="211"/>
      <c r="Y280" s="211"/>
      <c r="Z280" s="211"/>
      <c r="AA280" s="211"/>
      <c r="AB280" s="211"/>
      <c r="AC280" s="21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2" t="s">
        <v>2120</v>
      </c>
      <c r="B281" s="262" t="s">
        <v>2120</v>
      </c>
      <c r="C281" s="262" t="s">
        <v>2120</v>
      </c>
      <c r="D281" s="262" t="s">
        <v>2120</v>
      </c>
      <c r="E281" s="262" t="s">
        <v>2120</v>
      </c>
      <c r="F281" s="262" t="s">
        <v>2120</v>
      </c>
      <c r="G281" s="262" t="s">
        <v>2120</v>
      </c>
      <c r="H281" s="262" t="s">
        <v>2120</v>
      </c>
      <c r="I281" s="262" t="s">
        <v>2120</v>
      </c>
      <c r="J281" s="262" t="s">
        <v>2120</v>
      </c>
      <c r="K281" s="262" t="s">
        <v>2120</v>
      </c>
      <c r="L281" s="262" t="s">
        <v>2120</v>
      </c>
      <c r="M281" s="262" t="s">
        <v>2120</v>
      </c>
      <c r="N281" s="262" t="s">
        <v>2120</v>
      </c>
      <c r="O281" s="262" t="s">
        <v>2120</v>
      </c>
      <c r="P281" s="262" t="s">
        <v>2120</v>
      </c>
      <c r="Q281" s="211"/>
      <c r="R281" s="211"/>
      <c r="S281" s="211"/>
      <c r="T281" s="211"/>
      <c r="U281" s="211"/>
      <c r="V281" s="211"/>
      <c r="W281" s="211"/>
      <c r="X281" s="211"/>
      <c r="Y281" s="211"/>
      <c r="Z281" s="211"/>
      <c r="AA281" s="211"/>
      <c r="AB281" s="211"/>
      <c r="AC281" s="21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2" t="s">
        <v>2121</v>
      </c>
      <c r="B282" s="262"/>
      <c r="C282" s="262"/>
      <c r="D282" s="262"/>
      <c r="E282" s="262"/>
      <c r="F282" s="262"/>
      <c r="G282" s="262"/>
      <c r="H282" s="262"/>
      <c r="I282" s="262"/>
      <c r="J282" s="262"/>
      <c r="K282" s="262"/>
      <c r="L282" s="262"/>
      <c r="M282" s="262"/>
      <c r="N282" s="262"/>
      <c r="O282" s="262"/>
      <c r="P282" s="262"/>
      <c r="Q282" s="211"/>
      <c r="R282" s="211"/>
      <c r="S282" s="211"/>
      <c r="T282" s="211"/>
      <c r="U282" s="211"/>
      <c r="V282" s="211"/>
      <c r="W282" s="211"/>
      <c r="X282" s="211"/>
      <c r="Y282" s="211"/>
      <c r="Z282" s="211"/>
      <c r="AA282" s="211"/>
      <c r="AB282" s="211"/>
      <c r="AC282" s="21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2" t="s">
        <v>1434</v>
      </c>
      <c r="B283" s="262" t="s">
        <v>1434</v>
      </c>
      <c r="C283" s="262" t="s">
        <v>1434</v>
      </c>
      <c r="D283" s="262" t="s">
        <v>1434</v>
      </c>
      <c r="E283" s="262" t="s">
        <v>1434</v>
      </c>
      <c r="F283" s="262" t="s">
        <v>1434</v>
      </c>
      <c r="G283" s="262" t="s">
        <v>1434</v>
      </c>
      <c r="H283" s="262" t="s">
        <v>1434</v>
      </c>
      <c r="I283" s="262" t="s">
        <v>1434</v>
      </c>
      <c r="J283" s="262" t="s">
        <v>1434</v>
      </c>
      <c r="K283" s="262" t="s">
        <v>1434</v>
      </c>
      <c r="L283" s="262" t="s">
        <v>1434</v>
      </c>
      <c r="M283" s="262" t="s">
        <v>1434</v>
      </c>
      <c r="N283" s="262" t="s">
        <v>1434</v>
      </c>
      <c r="O283" s="262" t="s">
        <v>1434</v>
      </c>
      <c r="P283" s="262" t="s">
        <v>1434</v>
      </c>
      <c r="Q283" s="211"/>
      <c r="R283" s="211"/>
      <c r="S283" s="211"/>
      <c r="T283" s="211"/>
      <c r="U283" s="211"/>
      <c r="V283" s="211"/>
      <c r="W283" s="211"/>
      <c r="X283" s="211"/>
      <c r="Y283" s="211"/>
      <c r="Z283" s="211"/>
      <c r="AA283" s="211"/>
      <c r="AB283" s="211"/>
      <c r="AC283" s="21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3" t="s">
        <v>2122</v>
      </c>
      <c r="B284" s="263" t="s">
        <v>2122</v>
      </c>
      <c r="C284" s="263" t="s">
        <v>2122</v>
      </c>
      <c r="D284" s="263" t="s">
        <v>2122</v>
      </c>
      <c r="E284" s="263" t="s">
        <v>2122</v>
      </c>
      <c r="F284" s="263" t="s">
        <v>2122</v>
      </c>
      <c r="G284" s="263" t="s">
        <v>2122</v>
      </c>
      <c r="H284" s="263" t="s">
        <v>2122</v>
      </c>
      <c r="I284" s="263" t="s">
        <v>2122</v>
      </c>
      <c r="J284" s="263" t="s">
        <v>2122</v>
      </c>
      <c r="K284" s="263" t="s">
        <v>2122</v>
      </c>
      <c r="L284" s="263" t="s">
        <v>2122</v>
      </c>
      <c r="M284" s="263" t="s">
        <v>2122</v>
      </c>
      <c r="N284" s="263" t="s">
        <v>2122</v>
      </c>
      <c r="O284" s="263" t="s">
        <v>2122</v>
      </c>
      <c r="P284" s="263" t="s">
        <v>2122</v>
      </c>
      <c r="Q284" s="213"/>
      <c r="R284" s="213"/>
      <c r="S284" s="213"/>
      <c r="T284" s="213"/>
      <c r="U284" s="213"/>
      <c r="V284" s="213"/>
      <c r="W284" s="213"/>
      <c r="X284" s="213"/>
      <c r="Y284" s="213"/>
      <c r="Z284" s="213"/>
      <c r="AA284" s="213"/>
      <c r="AB284" s="213"/>
      <c r="AC284" s="21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3" t="s">
        <v>2123</v>
      </c>
      <c r="B285" s="263" t="s">
        <v>2123</v>
      </c>
      <c r="C285" s="263" t="s">
        <v>2123</v>
      </c>
      <c r="D285" s="263" t="s">
        <v>2123</v>
      </c>
      <c r="E285" s="263" t="s">
        <v>2123</v>
      </c>
      <c r="F285" s="263" t="s">
        <v>2123</v>
      </c>
      <c r="G285" s="263" t="s">
        <v>2123</v>
      </c>
      <c r="H285" s="263" t="s">
        <v>2123</v>
      </c>
      <c r="I285" s="263" t="s">
        <v>2123</v>
      </c>
      <c r="J285" s="263" t="s">
        <v>2123</v>
      </c>
      <c r="K285" s="263" t="s">
        <v>2123</v>
      </c>
      <c r="L285" s="263" t="s">
        <v>2123</v>
      </c>
      <c r="M285" s="263" t="s">
        <v>2123</v>
      </c>
      <c r="N285" s="263" t="s">
        <v>2123</v>
      </c>
      <c r="O285" s="263" t="s">
        <v>2123</v>
      </c>
      <c r="P285" s="263" t="s">
        <v>2123</v>
      </c>
      <c r="Q285" s="213"/>
      <c r="R285" s="213"/>
      <c r="S285" s="213"/>
      <c r="T285" s="213"/>
      <c r="U285" s="213"/>
      <c r="V285" s="213"/>
      <c r="W285" s="213"/>
      <c r="X285" s="213"/>
      <c r="Y285" s="213"/>
      <c r="Z285" s="213"/>
      <c r="AA285" s="213"/>
      <c r="AB285" s="213"/>
      <c r="AC285" s="21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2" t="s">
        <v>2124</v>
      </c>
      <c r="B286" s="262" t="s">
        <v>2124</v>
      </c>
      <c r="C286" s="262" t="s">
        <v>2124</v>
      </c>
      <c r="D286" s="262" t="s">
        <v>2124</v>
      </c>
      <c r="E286" s="262" t="s">
        <v>2124</v>
      </c>
      <c r="F286" s="262" t="s">
        <v>2124</v>
      </c>
      <c r="G286" s="262" t="s">
        <v>2124</v>
      </c>
      <c r="H286" s="262" t="s">
        <v>2124</v>
      </c>
      <c r="I286" s="262" t="s">
        <v>2124</v>
      </c>
      <c r="J286" s="262" t="s">
        <v>2124</v>
      </c>
      <c r="K286" s="262" t="s">
        <v>2124</v>
      </c>
      <c r="L286" s="262" t="s">
        <v>2124</v>
      </c>
      <c r="M286" s="262" t="s">
        <v>2124</v>
      </c>
      <c r="N286" s="262" t="s">
        <v>2124</v>
      </c>
      <c r="O286" s="262" t="s">
        <v>2124</v>
      </c>
      <c r="P286" s="262" t="s">
        <v>2124</v>
      </c>
      <c r="Q286" s="211"/>
      <c r="R286" s="211"/>
      <c r="S286" s="211"/>
      <c r="T286" s="211"/>
      <c r="U286" s="211"/>
      <c r="V286" s="211"/>
      <c r="W286" s="211"/>
      <c r="X286" s="211"/>
      <c r="Y286" s="211"/>
      <c r="Z286" s="211"/>
      <c r="AA286" s="211"/>
      <c r="AB286" s="211"/>
      <c r="AC286" s="21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2" t="s">
        <v>2125</v>
      </c>
      <c r="B287" s="262" t="s">
        <v>2125</v>
      </c>
      <c r="C287" s="262" t="s">
        <v>2125</v>
      </c>
      <c r="D287" s="262" t="s">
        <v>2125</v>
      </c>
      <c r="E287" s="262" t="s">
        <v>2125</v>
      </c>
      <c r="F287" s="262" t="s">
        <v>2125</v>
      </c>
      <c r="G287" s="262" t="s">
        <v>2125</v>
      </c>
      <c r="H287" s="262" t="s">
        <v>2125</v>
      </c>
      <c r="I287" s="262" t="s">
        <v>2125</v>
      </c>
      <c r="J287" s="262" t="s">
        <v>2125</v>
      </c>
      <c r="K287" s="262" t="s">
        <v>2125</v>
      </c>
      <c r="L287" s="262" t="s">
        <v>2125</v>
      </c>
      <c r="M287" s="262" t="s">
        <v>2125</v>
      </c>
      <c r="N287" s="262" t="s">
        <v>2125</v>
      </c>
      <c r="O287" s="262" t="s">
        <v>2125</v>
      </c>
      <c r="P287" s="262" t="s">
        <v>2125</v>
      </c>
      <c r="Q287" s="211"/>
      <c r="R287" s="211"/>
      <c r="S287" s="211"/>
      <c r="T287" s="211"/>
      <c r="U287" s="211"/>
      <c r="V287" s="211"/>
      <c r="W287" s="211"/>
      <c r="X287" s="211"/>
      <c r="Y287" s="211"/>
      <c r="Z287" s="211"/>
      <c r="AA287" s="211"/>
      <c r="AB287" s="211"/>
      <c r="AC287" s="21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2" t="s">
        <v>2126</v>
      </c>
      <c r="B288" s="262"/>
      <c r="C288" s="262"/>
      <c r="D288" s="262"/>
      <c r="E288" s="262"/>
      <c r="F288" s="262"/>
      <c r="G288" s="262"/>
      <c r="H288" s="262"/>
      <c r="I288" s="262"/>
      <c r="J288" s="262"/>
      <c r="K288" s="262"/>
      <c r="L288" s="262"/>
      <c r="M288" s="262"/>
      <c r="N288" s="262"/>
      <c r="O288" s="262"/>
      <c r="P288" s="262"/>
      <c r="Q288" s="211"/>
      <c r="R288" s="211"/>
      <c r="S288" s="211"/>
      <c r="T288" s="211"/>
      <c r="U288" s="211"/>
      <c r="V288" s="211"/>
      <c r="W288" s="211"/>
      <c r="X288" s="211"/>
      <c r="Y288" s="211"/>
      <c r="Z288" s="211"/>
      <c r="AA288" s="211"/>
      <c r="AB288" s="211"/>
      <c r="AC288" s="21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2" t="s">
        <v>2127</v>
      </c>
      <c r="B289" s="262" t="s">
        <v>2127</v>
      </c>
      <c r="C289" s="262" t="s">
        <v>2127</v>
      </c>
      <c r="D289" s="262" t="s">
        <v>2127</v>
      </c>
      <c r="E289" s="262" t="s">
        <v>2127</v>
      </c>
      <c r="F289" s="262" t="s">
        <v>2127</v>
      </c>
      <c r="G289" s="262" t="s">
        <v>2127</v>
      </c>
      <c r="H289" s="262" t="s">
        <v>2127</v>
      </c>
      <c r="I289" s="262" t="s">
        <v>2127</v>
      </c>
      <c r="J289" s="262" t="s">
        <v>2127</v>
      </c>
      <c r="K289" s="262" t="s">
        <v>2127</v>
      </c>
      <c r="L289" s="262" t="s">
        <v>2127</v>
      </c>
      <c r="M289" s="262" t="s">
        <v>2127</v>
      </c>
      <c r="N289" s="262" t="s">
        <v>2127</v>
      </c>
      <c r="O289" s="262" t="s">
        <v>2127</v>
      </c>
      <c r="P289" s="262" t="s">
        <v>2127</v>
      </c>
      <c r="Q289" s="211"/>
      <c r="R289" s="211"/>
      <c r="S289" s="211"/>
      <c r="T289" s="211"/>
      <c r="U289" s="211"/>
      <c r="V289" s="211"/>
      <c r="W289" s="211"/>
      <c r="X289" s="211"/>
      <c r="Y289" s="211"/>
      <c r="Z289" s="211"/>
      <c r="AA289" s="211"/>
      <c r="AB289" s="211"/>
      <c r="AC289" s="21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2" t="s">
        <v>2128</v>
      </c>
      <c r="B290" s="262" t="s">
        <v>2128</v>
      </c>
      <c r="C290" s="262" t="s">
        <v>2128</v>
      </c>
      <c r="D290" s="262" t="s">
        <v>2128</v>
      </c>
      <c r="E290" s="262" t="s">
        <v>2128</v>
      </c>
      <c r="F290" s="262" t="s">
        <v>2128</v>
      </c>
      <c r="G290" s="262" t="s">
        <v>2128</v>
      </c>
      <c r="H290" s="262" t="s">
        <v>2128</v>
      </c>
      <c r="I290" s="262" t="s">
        <v>2128</v>
      </c>
      <c r="J290" s="262" t="s">
        <v>2128</v>
      </c>
      <c r="K290" s="262" t="s">
        <v>2128</v>
      </c>
      <c r="L290" s="262" t="s">
        <v>2128</v>
      </c>
      <c r="M290" s="262" t="s">
        <v>2128</v>
      </c>
      <c r="N290" s="262" t="s">
        <v>2128</v>
      </c>
      <c r="O290" s="262" t="s">
        <v>2128</v>
      </c>
      <c r="P290" s="262" t="s">
        <v>2128</v>
      </c>
      <c r="Q290" s="211"/>
      <c r="R290" s="211"/>
      <c r="S290" s="211"/>
      <c r="T290" s="211"/>
      <c r="U290" s="211"/>
      <c r="V290" s="211"/>
      <c r="W290" s="211"/>
      <c r="X290" s="211"/>
      <c r="Y290" s="211"/>
      <c r="Z290" s="211"/>
      <c r="AA290" s="211"/>
      <c r="AB290" s="211"/>
      <c r="AC290" s="21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2" t="s">
        <v>2129</v>
      </c>
      <c r="B291" s="262" t="s">
        <v>2129</v>
      </c>
      <c r="C291" s="262" t="s">
        <v>2129</v>
      </c>
      <c r="D291" s="262" t="s">
        <v>2129</v>
      </c>
      <c r="E291" s="262" t="s">
        <v>2129</v>
      </c>
      <c r="F291" s="262" t="s">
        <v>2129</v>
      </c>
      <c r="G291" s="262" t="s">
        <v>2129</v>
      </c>
      <c r="H291" s="262" t="s">
        <v>2129</v>
      </c>
      <c r="I291" s="262" t="s">
        <v>2129</v>
      </c>
      <c r="J291" s="262" t="s">
        <v>2129</v>
      </c>
      <c r="K291" s="262" t="s">
        <v>2129</v>
      </c>
      <c r="L291" s="262" t="s">
        <v>2129</v>
      </c>
      <c r="M291" s="262" t="s">
        <v>2129</v>
      </c>
      <c r="N291" s="262" t="s">
        <v>2129</v>
      </c>
      <c r="O291" s="262" t="s">
        <v>2129</v>
      </c>
      <c r="P291" s="262" t="s">
        <v>2129</v>
      </c>
      <c r="Q291" s="211"/>
      <c r="R291" s="211"/>
      <c r="S291" s="211"/>
      <c r="T291" s="211"/>
      <c r="U291" s="211"/>
      <c r="V291" s="211"/>
      <c r="W291" s="211"/>
      <c r="X291" s="211"/>
      <c r="Y291" s="211"/>
      <c r="Z291" s="211"/>
      <c r="AA291" s="211"/>
      <c r="AB291" s="211"/>
      <c r="AC291" s="21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3" t="s">
        <v>2130</v>
      </c>
      <c r="B292" s="263" t="s">
        <v>2130</v>
      </c>
      <c r="C292" s="263" t="s">
        <v>2130</v>
      </c>
      <c r="D292" s="263" t="s">
        <v>2130</v>
      </c>
      <c r="E292" s="263" t="s">
        <v>2130</v>
      </c>
      <c r="F292" s="263" t="s">
        <v>2130</v>
      </c>
      <c r="G292" s="263" t="s">
        <v>2130</v>
      </c>
      <c r="H292" s="263" t="s">
        <v>2130</v>
      </c>
      <c r="I292" s="263" t="s">
        <v>2130</v>
      </c>
      <c r="J292" s="263" t="s">
        <v>2130</v>
      </c>
      <c r="K292" s="263" t="s">
        <v>2130</v>
      </c>
      <c r="L292" s="263" t="s">
        <v>2130</v>
      </c>
      <c r="M292" s="263" t="s">
        <v>2130</v>
      </c>
      <c r="N292" s="263" t="s">
        <v>2130</v>
      </c>
      <c r="O292" s="263" t="s">
        <v>2130</v>
      </c>
      <c r="P292" s="263" t="s">
        <v>2130</v>
      </c>
      <c r="Q292" s="213"/>
      <c r="R292" s="213"/>
      <c r="S292" s="213"/>
      <c r="T292" s="213"/>
      <c r="U292" s="213"/>
      <c r="V292" s="213"/>
      <c r="W292" s="213"/>
      <c r="X292" s="213"/>
      <c r="Y292" s="213"/>
      <c r="Z292" s="213"/>
      <c r="AA292" s="213"/>
      <c r="AB292" s="213"/>
      <c r="AC292" s="21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3" t="s">
        <v>2131</v>
      </c>
      <c r="B293" s="263" t="s">
        <v>2131</v>
      </c>
      <c r="C293" s="263" t="s">
        <v>2131</v>
      </c>
      <c r="D293" s="263" t="s">
        <v>2131</v>
      </c>
      <c r="E293" s="263" t="s">
        <v>2131</v>
      </c>
      <c r="F293" s="263" t="s">
        <v>2131</v>
      </c>
      <c r="G293" s="263" t="s">
        <v>2131</v>
      </c>
      <c r="H293" s="263" t="s">
        <v>2131</v>
      </c>
      <c r="I293" s="263" t="s">
        <v>2131</v>
      </c>
      <c r="J293" s="263" t="s">
        <v>2131</v>
      </c>
      <c r="K293" s="263" t="s">
        <v>2131</v>
      </c>
      <c r="L293" s="263" t="s">
        <v>2131</v>
      </c>
      <c r="M293" s="263" t="s">
        <v>2131</v>
      </c>
      <c r="N293" s="263" t="s">
        <v>2131</v>
      </c>
      <c r="O293" s="263" t="s">
        <v>2131</v>
      </c>
      <c r="P293" s="263" t="s">
        <v>2131</v>
      </c>
      <c r="Q293" s="213"/>
      <c r="R293" s="213"/>
      <c r="S293" s="213"/>
      <c r="T293" s="213"/>
      <c r="U293" s="213"/>
      <c r="V293" s="213"/>
      <c r="W293" s="213"/>
      <c r="X293" s="213"/>
      <c r="Y293" s="213"/>
      <c r="Z293" s="213"/>
      <c r="AA293" s="213"/>
      <c r="AB293" s="213"/>
      <c r="AC293" s="21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2" t="s">
        <v>2132</v>
      </c>
      <c r="B294" s="262"/>
      <c r="C294" s="262"/>
      <c r="D294" s="262"/>
      <c r="E294" s="262"/>
      <c r="F294" s="262"/>
      <c r="G294" s="262"/>
      <c r="H294" s="262"/>
      <c r="I294" s="262"/>
      <c r="J294" s="262"/>
      <c r="K294" s="262"/>
      <c r="L294" s="262"/>
      <c r="M294" s="262"/>
      <c r="N294" s="262"/>
      <c r="O294" s="262"/>
      <c r="P294" s="262"/>
      <c r="Q294" s="211"/>
      <c r="R294" s="211"/>
      <c r="S294" s="211"/>
      <c r="T294" s="211"/>
      <c r="U294" s="211"/>
      <c r="V294" s="211"/>
      <c r="W294" s="211"/>
      <c r="X294" s="211"/>
      <c r="Y294" s="211"/>
      <c r="Z294" s="211"/>
      <c r="AA294" s="211"/>
      <c r="AB294" s="211"/>
      <c r="AC294" s="21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2" t="s">
        <v>2133</v>
      </c>
      <c r="B295" s="262" t="s">
        <v>2133</v>
      </c>
      <c r="C295" s="262" t="s">
        <v>2133</v>
      </c>
      <c r="D295" s="262" t="s">
        <v>2133</v>
      </c>
      <c r="E295" s="262" t="s">
        <v>2133</v>
      </c>
      <c r="F295" s="262" t="s">
        <v>2133</v>
      </c>
      <c r="G295" s="262" t="s">
        <v>2133</v>
      </c>
      <c r="H295" s="262" t="s">
        <v>2133</v>
      </c>
      <c r="I295" s="262" t="s">
        <v>2133</v>
      </c>
      <c r="J295" s="262" t="s">
        <v>2133</v>
      </c>
      <c r="K295" s="262" t="s">
        <v>2133</v>
      </c>
      <c r="L295" s="262" t="s">
        <v>2133</v>
      </c>
      <c r="M295" s="262" t="s">
        <v>2133</v>
      </c>
      <c r="N295" s="262" t="s">
        <v>2133</v>
      </c>
      <c r="O295" s="262" t="s">
        <v>2133</v>
      </c>
      <c r="P295" s="262" t="s">
        <v>2133</v>
      </c>
      <c r="Q295" s="211"/>
      <c r="R295" s="211"/>
      <c r="S295" s="211"/>
      <c r="T295" s="211"/>
      <c r="U295" s="211"/>
      <c r="V295" s="211"/>
      <c r="W295" s="211"/>
      <c r="X295" s="211"/>
      <c r="Y295" s="211"/>
      <c r="Z295" s="211"/>
      <c r="AA295" s="211"/>
      <c r="AB295" s="211"/>
      <c r="AC295" s="21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2" t="s">
        <v>2134</v>
      </c>
      <c r="B296" s="262" t="s">
        <v>2134</v>
      </c>
      <c r="C296" s="262" t="s">
        <v>2134</v>
      </c>
      <c r="D296" s="262" t="s">
        <v>2134</v>
      </c>
      <c r="E296" s="262" t="s">
        <v>2134</v>
      </c>
      <c r="F296" s="262" t="s">
        <v>2134</v>
      </c>
      <c r="G296" s="262" t="s">
        <v>2134</v>
      </c>
      <c r="H296" s="262" t="s">
        <v>2134</v>
      </c>
      <c r="I296" s="262" t="s">
        <v>2134</v>
      </c>
      <c r="J296" s="262" t="s">
        <v>2134</v>
      </c>
      <c r="K296" s="262" t="s">
        <v>2134</v>
      </c>
      <c r="L296" s="262" t="s">
        <v>2134</v>
      </c>
      <c r="M296" s="262" t="s">
        <v>2134</v>
      </c>
      <c r="N296" s="262" t="s">
        <v>2134</v>
      </c>
      <c r="O296" s="262" t="s">
        <v>2134</v>
      </c>
      <c r="P296" s="262" t="s">
        <v>2134</v>
      </c>
      <c r="Q296" s="211"/>
      <c r="R296" s="211"/>
      <c r="S296" s="211"/>
      <c r="T296" s="211"/>
      <c r="U296" s="211"/>
      <c r="V296" s="211"/>
      <c r="W296" s="211"/>
      <c r="X296" s="211"/>
      <c r="Y296" s="211"/>
      <c r="Z296" s="211"/>
      <c r="AA296" s="211"/>
      <c r="AB296" s="211"/>
      <c r="AC296" s="21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2" t="s">
        <v>2135</v>
      </c>
      <c r="B297" s="262" t="s">
        <v>2135</v>
      </c>
      <c r="C297" s="262" t="s">
        <v>2135</v>
      </c>
      <c r="D297" s="262" t="s">
        <v>2135</v>
      </c>
      <c r="E297" s="262" t="s">
        <v>2135</v>
      </c>
      <c r="F297" s="262" t="s">
        <v>2135</v>
      </c>
      <c r="G297" s="262" t="s">
        <v>2135</v>
      </c>
      <c r="H297" s="262" t="s">
        <v>2135</v>
      </c>
      <c r="I297" s="262" t="s">
        <v>2135</v>
      </c>
      <c r="J297" s="262" t="s">
        <v>2135</v>
      </c>
      <c r="K297" s="262" t="s">
        <v>2135</v>
      </c>
      <c r="L297" s="262" t="s">
        <v>2135</v>
      </c>
      <c r="M297" s="262" t="s">
        <v>2135</v>
      </c>
      <c r="N297" s="262" t="s">
        <v>2135</v>
      </c>
      <c r="O297" s="262" t="s">
        <v>2135</v>
      </c>
      <c r="P297" s="262" t="s">
        <v>2135</v>
      </c>
      <c r="Q297" s="211"/>
      <c r="R297" s="211"/>
      <c r="S297" s="211"/>
      <c r="T297" s="211"/>
      <c r="U297" s="211"/>
      <c r="V297" s="211"/>
      <c r="W297" s="211"/>
      <c r="X297" s="211"/>
      <c r="Y297" s="211"/>
      <c r="Z297" s="211"/>
      <c r="AA297" s="211"/>
      <c r="AB297" s="211"/>
      <c r="AC297" s="21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2" t="s">
        <v>2136</v>
      </c>
      <c r="B298" s="262" t="s">
        <v>2136</v>
      </c>
      <c r="C298" s="262" t="s">
        <v>2136</v>
      </c>
      <c r="D298" s="262" t="s">
        <v>2136</v>
      </c>
      <c r="E298" s="262" t="s">
        <v>2136</v>
      </c>
      <c r="F298" s="262" t="s">
        <v>2136</v>
      </c>
      <c r="G298" s="262" t="s">
        <v>2136</v>
      </c>
      <c r="H298" s="262" t="s">
        <v>2136</v>
      </c>
      <c r="I298" s="262" t="s">
        <v>2136</v>
      </c>
      <c r="J298" s="262" t="s">
        <v>2136</v>
      </c>
      <c r="K298" s="262" t="s">
        <v>2136</v>
      </c>
      <c r="L298" s="262" t="s">
        <v>2136</v>
      </c>
      <c r="M298" s="262" t="s">
        <v>2136</v>
      </c>
      <c r="N298" s="262" t="s">
        <v>2136</v>
      </c>
      <c r="O298" s="262" t="s">
        <v>2136</v>
      </c>
      <c r="P298" s="262" t="s">
        <v>2136</v>
      </c>
      <c r="Q298" s="211"/>
      <c r="R298" s="211"/>
      <c r="S298" s="211"/>
      <c r="T298" s="211"/>
      <c r="U298" s="211"/>
      <c r="V298" s="211"/>
      <c r="W298" s="211"/>
      <c r="X298" s="211"/>
      <c r="Y298" s="211"/>
      <c r="Z298" s="211"/>
      <c r="AA298" s="211"/>
      <c r="AB298" s="211"/>
      <c r="AC298" s="21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3" t="s">
        <v>2137</v>
      </c>
      <c r="B299" s="263" t="s">
        <v>2137</v>
      </c>
      <c r="C299" s="263" t="s">
        <v>2137</v>
      </c>
      <c r="D299" s="263" t="s">
        <v>2137</v>
      </c>
      <c r="E299" s="263" t="s">
        <v>2137</v>
      </c>
      <c r="F299" s="263" t="s">
        <v>2137</v>
      </c>
      <c r="G299" s="263" t="s">
        <v>2137</v>
      </c>
      <c r="H299" s="263" t="s">
        <v>2137</v>
      </c>
      <c r="I299" s="263" t="s">
        <v>2137</v>
      </c>
      <c r="J299" s="263" t="s">
        <v>2137</v>
      </c>
      <c r="K299" s="263" t="s">
        <v>2137</v>
      </c>
      <c r="L299" s="263" t="s">
        <v>2137</v>
      </c>
      <c r="M299" s="263" t="s">
        <v>2137</v>
      </c>
      <c r="N299" s="263" t="s">
        <v>2137</v>
      </c>
      <c r="O299" s="263" t="s">
        <v>2137</v>
      </c>
      <c r="P299" s="263" t="s">
        <v>2137</v>
      </c>
      <c r="Q299" s="213"/>
      <c r="R299" s="213"/>
      <c r="S299" s="213"/>
      <c r="T299" s="213"/>
      <c r="U299" s="213"/>
      <c r="V299" s="213"/>
      <c r="W299" s="213"/>
      <c r="X299" s="213"/>
      <c r="Y299" s="213"/>
      <c r="Z299" s="213"/>
      <c r="AA299" s="213"/>
      <c r="AB299" s="213"/>
      <c r="AC299" s="21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3" t="s">
        <v>2138</v>
      </c>
      <c r="B300" s="263" t="s">
        <v>2138</v>
      </c>
      <c r="C300" s="263" t="s">
        <v>2138</v>
      </c>
      <c r="D300" s="263" t="s">
        <v>2138</v>
      </c>
      <c r="E300" s="263" t="s">
        <v>2138</v>
      </c>
      <c r="F300" s="263" t="s">
        <v>2138</v>
      </c>
      <c r="G300" s="263" t="s">
        <v>2138</v>
      </c>
      <c r="H300" s="263" t="s">
        <v>2138</v>
      </c>
      <c r="I300" s="263" t="s">
        <v>2138</v>
      </c>
      <c r="J300" s="263" t="s">
        <v>2138</v>
      </c>
      <c r="K300" s="263" t="s">
        <v>2138</v>
      </c>
      <c r="L300" s="263" t="s">
        <v>2138</v>
      </c>
      <c r="M300" s="263" t="s">
        <v>2138</v>
      </c>
      <c r="N300" s="263" t="s">
        <v>2138</v>
      </c>
      <c r="O300" s="263" t="s">
        <v>2138</v>
      </c>
      <c r="P300" s="263" t="s">
        <v>2138</v>
      </c>
      <c r="Q300" s="213"/>
      <c r="R300" s="213"/>
      <c r="S300" s="213"/>
      <c r="T300" s="213"/>
      <c r="U300" s="213"/>
      <c r="V300" s="213"/>
      <c r="W300" s="213"/>
      <c r="X300" s="213"/>
      <c r="Y300" s="213"/>
      <c r="Z300" s="213"/>
      <c r="AA300" s="213"/>
      <c r="AB300" s="213"/>
      <c r="AC300" s="21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2" t="s">
        <v>2139</v>
      </c>
      <c r="B301" s="262" t="s">
        <v>2139</v>
      </c>
      <c r="C301" s="262" t="s">
        <v>2139</v>
      </c>
      <c r="D301" s="262" t="s">
        <v>2139</v>
      </c>
      <c r="E301" s="262" t="s">
        <v>2139</v>
      </c>
      <c r="F301" s="262" t="s">
        <v>2139</v>
      </c>
      <c r="G301" s="262" t="s">
        <v>2139</v>
      </c>
      <c r="H301" s="262" t="s">
        <v>2139</v>
      </c>
      <c r="I301" s="262" t="s">
        <v>2139</v>
      </c>
      <c r="J301" s="262" t="s">
        <v>2139</v>
      </c>
      <c r="K301" s="262" t="s">
        <v>2139</v>
      </c>
      <c r="L301" s="262" t="s">
        <v>2139</v>
      </c>
      <c r="M301" s="262" t="s">
        <v>2139</v>
      </c>
      <c r="N301" s="262" t="s">
        <v>2139</v>
      </c>
      <c r="O301" s="262" t="s">
        <v>2139</v>
      </c>
      <c r="P301" s="262" t="s">
        <v>2139</v>
      </c>
      <c r="Q301" s="211"/>
      <c r="R301" s="211"/>
      <c r="S301" s="211"/>
      <c r="T301" s="211"/>
      <c r="U301" s="211"/>
      <c r="V301" s="211"/>
      <c r="W301" s="211"/>
      <c r="X301" s="211"/>
      <c r="Y301" s="211"/>
      <c r="Z301" s="211"/>
      <c r="AA301" s="211"/>
      <c r="AB301" s="211"/>
      <c r="AC301" s="21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2" t="s">
        <v>2140</v>
      </c>
      <c r="B302" s="262" t="s">
        <v>2140</v>
      </c>
      <c r="C302" s="262" t="s">
        <v>2140</v>
      </c>
      <c r="D302" s="262" t="s">
        <v>2140</v>
      </c>
      <c r="E302" s="262" t="s">
        <v>2140</v>
      </c>
      <c r="F302" s="262" t="s">
        <v>2140</v>
      </c>
      <c r="G302" s="262" t="s">
        <v>2140</v>
      </c>
      <c r="H302" s="262" t="s">
        <v>2140</v>
      </c>
      <c r="I302" s="262" t="s">
        <v>2140</v>
      </c>
      <c r="J302" s="262" t="s">
        <v>2140</v>
      </c>
      <c r="K302" s="262" t="s">
        <v>2140</v>
      </c>
      <c r="L302" s="262" t="s">
        <v>2140</v>
      </c>
      <c r="M302" s="262" t="s">
        <v>2140</v>
      </c>
      <c r="N302" s="262" t="s">
        <v>2140</v>
      </c>
      <c r="O302" s="262" t="s">
        <v>2140</v>
      </c>
      <c r="P302" s="262" t="s">
        <v>2140</v>
      </c>
      <c r="Q302" s="211"/>
      <c r="R302" s="211"/>
      <c r="S302" s="211"/>
      <c r="T302" s="211"/>
      <c r="U302" s="211"/>
      <c r="V302" s="211"/>
      <c r="W302" s="211"/>
      <c r="X302" s="211"/>
      <c r="Y302" s="211"/>
      <c r="Z302" s="211"/>
      <c r="AA302" s="211"/>
      <c r="AB302" s="211"/>
      <c r="AC302" s="21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2" t="s">
        <v>2141</v>
      </c>
      <c r="B303" s="262" t="s">
        <v>2141</v>
      </c>
      <c r="C303" s="262" t="s">
        <v>2141</v>
      </c>
      <c r="D303" s="262" t="s">
        <v>2141</v>
      </c>
      <c r="E303" s="262" t="s">
        <v>2141</v>
      </c>
      <c r="F303" s="262" t="s">
        <v>2141</v>
      </c>
      <c r="G303" s="262" t="s">
        <v>2141</v>
      </c>
      <c r="H303" s="262" t="s">
        <v>2141</v>
      </c>
      <c r="I303" s="262" t="s">
        <v>2141</v>
      </c>
      <c r="J303" s="262" t="s">
        <v>2141</v>
      </c>
      <c r="K303" s="262" t="s">
        <v>2141</v>
      </c>
      <c r="L303" s="262" t="s">
        <v>2141</v>
      </c>
      <c r="M303" s="262" t="s">
        <v>2141</v>
      </c>
      <c r="N303" s="262" t="s">
        <v>2141</v>
      </c>
      <c r="O303" s="262" t="s">
        <v>2141</v>
      </c>
      <c r="P303" s="262" t="s">
        <v>2141</v>
      </c>
      <c r="Q303" s="211"/>
      <c r="R303" s="211"/>
      <c r="S303" s="211"/>
      <c r="T303" s="211"/>
      <c r="U303" s="211"/>
      <c r="V303" s="211"/>
      <c r="W303" s="211"/>
      <c r="X303" s="211"/>
      <c r="Y303" s="211"/>
      <c r="Z303" s="211"/>
      <c r="AA303" s="211"/>
      <c r="AB303" s="211"/>
      <c r="AC303" s="21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2" t="s">
        <v>2142</v>
      </c>
      <c r="B304" s="262"/>
      <c r="C304" s="262"/>
      <c r="D304" s="262"/>
      <c r="E304" s="262"/>
      <c r="F304" s="262"/>
      <c r="G304" s="262"/>
      <c r="H304" s="262"/>
      <c r="I304" s="262"/>
      <c r="J304" s="262"/>
      <c r="K304" s="262"/>
      <c r="L304" s="262"/>
      <c r="M304" s="262"/>
      <c r="N304" s="262"/>
      <c r="O304" s="262"/>
      <c r="P304" s="262"/>
      <c r="Q304" s="211"/>
      <c r="R304" s="211"/>
      <c r="S304" s="211"/>
      <c r="T304" s="211"/>
      <c r="U304" s="211"/>
      <c r="V304" s="211"/>
      <c r="W304" s="211"/>
      <c r="X304" s="211"/>
      <c r="Y304" s="211"/>
      <c r="Z304" s="211"/>
      <c r="AA304" s="211"/>
      <c r="AB304" s="211"/>
      <c r="AC304" s="21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2" t="s">
        <v>2143</v>
      </c>
      <c r="B305" s="262" t="s">
        <v>2143</v>
      </c>
      <c r="C305" s="262" t="s">
        <v>2143</v>
      </c>
      <c r="D305" s="262" t="s">
        <v>2143</v>
      </c>
      <c r="E305" s="262" t="s">
        <v>2143</v>
      </c>
      <c r="F305" s="262" t="s">
        <v>2143</v>
      </c>
      <c r="G305" s="262" t="s">
        <v>2143</v>
      </c>
      <c r="H305" s="262" t="s">
        <v>2143</v>
      </c>
      <c r="I305" s="262" t="s">
        <v>2143</v>
      </c>
      <c r="J305" s="262" t="s">
        <v>2143</v>
      </c>
      <c r="K305" s="262" t="s">
        <v>2143</v>
      </c>
      <c r="L305" s="262" t="s">
        <v>2143</v>
      </c>
      <c r="M305" s="262" t="s">
        <v>2143</v>
      </c>
      <c r="N305" s="262" t="s">
        <v>2143</v>
      </c>
      <c r="O305" s="262" t="s">
        <v>2143</v>
      </c>
      <c r="P305" s="262" t="s">
        <v>2143</v>
      </c>
      <c r="Q305" s="211"/>
      <c r="R305" s="211"/>
      <c r="S305" s="211"/>
      <c r="T305" s="211"/>
      <c r="U305" s="211"/>
      <c r="V305" s="211"/>
      <c r="W305" s="211"/>
      <c r="X305" s="211"/>
      <c r="Y305" s="211"/>
      <c r="Z305" s="211"/>
      <c r="AA305" s="211"/>
      <c r="AB305" s="211"/>
      <c r="AC305" s="21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3" t="s">
        <v>2144</v>
      </c>
      <c r="B306" s="263" t="s">
        <v>2144</v>
      </c>
      <c r="C306" s="263" t="s">
        <v>2144</v>
      </c>
      <c r="D306" s="263" t="s">
        <v>2144</v>
      </c>
      <c r="E306" s="263" t="s">
        <v>2144</v>
      </c>
      <c r="F306" s="263" t="s">
        <v>2144</v>
      </c>
      <c r="G306" s="263" t="s">
        <v>2144</v>
      </c>
      <c r="H306" s="263" t="s">
        <v>2144</v>
      </c>
      <c r="I306" s="263" t="s">
        <v>2144</v>
      </c>
      <c r="J306" s="263" t="s">
        <v>2144</v>
      </c>
      <c r="K306" s="263" t="s">
        <v>2144</v>
      </c>
      <c r="L306" s="263" t="s">
        <v>2144</v>
      </c>
      <c r="M306" s="263" t="s">
        <v>2144</v>
      </c>
      <c r="N306" s="263" t="s">
        <v>2144</v>
      </c>
      <c r="O306" s="263" t="s">
        <v>2144</v>
      </c>
      <c r="P306" s="263" t="s">
        <v>2144</v>
      </c>
      <c r="Q306" s="213"/>
      <c r="R306" s="213"/>
      <c r="S306" s="213"/>
      <c r="T306" s="213"/>
      <c r="U306" s="213"/>
      <c r="V306" s="213"/>
      <c r="W306" s="213"/>
      <c r="X306" s="213"/>
      <c r="Y306" s="213"/>
      <c r="Z306" s="213"/>
      <c r="AA306" s="213"/>
      <c r="AB306" s="213"/>
      <c r="AC306" s="21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3" t="s">
        <v>2145</v>
      </c>
      <c r="B307" s="263" t="s">
        <v>2145</v>
      </c>
      <c r="C307" s="263" t="s">
        <v>2145</v>
      </c>
      <c r="D307" s="263" t="s">
        <v>2145</v>
      </c>
      <c r="E307" s="263" t="s">
        <v>2145</v>
      </c>
      <c r="F307" s="263" t="s">
        <v>2145</v>
      </c>
      <c r="G307" s="263" t="s">
        <v>2145</v>
      </c>
      <c r="H307" s="263" t="s">
        <v>2145</v>
      </c>
      <c r="I307" s="263" t="s">
        <v>2145</v>
      </c>
      <c r="J307" s="263" t="s">
        <v>2145</v>
      </c>
      <c r="K307" s="263" t="s">
        <v>2145</v>
      </c>
      <c r="L307" s="263" t="s">
        <v>2145</v>
      </c>
      <c r="M307" s="263" t="s">
        <v>2145</v>
      </c>
      <c r="N307" s="263" t="s">
        <v>2145</v>
      </c>
      <c r="O307" s="263" t="s">
        <v>2145</v>
      </c>
      <c r="P307" s="263" t="s">
        <v>2145</v>
      </c>
      <c r="Q307" s="213"/>
      <c r="R307" s="213"/>
      <c r="S307" s="213"/>
      <c r="T307" s="213"/>
      <c r="U307" s="213"/>
      <c r="V307" s="213"/>
      <c r="W307" s="213"/>
      <c r="X307" s="213"/>
      <c r="Y307" s="213"/>
      <c r="Z307" s="213"/>
      <c r="AA307" s="213"/>
      <c r="AB307" s="213"/>
      <c r="AC307" s="21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2" t="s">
        <v>2146</v>
      </c>
      <c r="B308" s="262" t="s">
        <v>2146</v>
      </c>
      <c r="C308" s="262" t="s">
        <v>2146</v>
      </c>
      <c r="D308" s="262" t="s">
        <v>2146</v>
      </c>
      <c r="E308" s="262" t="s">
        <v>2146</v>
      </c>
      <c r="F308" s="262" t="s">
        <v>2146</v>
      </c>
      <c r="G308" s="262" t="s">
        <v>2146</v>
      </c>
      <c r="H308" s="262" t="s">
        <v>2146</v>
      </c>
      <c r="I308" s="262" t="s">
        <v>2146</v>
      </c>
      <c r="J308" s="262" t="s">
        <v>2146</v>
      </c>
      <c r="K308" s="262" t="s">
        <v>2146</v>
      </c>
      <c r="L308" s="262" t="s">
        <v>2146</v>
      </c>
      <c r="M308" s="262" t="s">
        <v>2146</v>
      </c>
      <c r="N308" s="262" t="s">
        <v>2146</v>
      </c>
      <c r="O308" s="262" t="s">
        <v>2146</v>
      </c>
      <c r="P308" s="262" t="s">
        <v>2146</v>
      </c>
      <c r="Q308" s="211"/>
      <c r="R308" s="211"/>
      <c r="S308" s="211"/>
      <c r="T308" s="211"/>
      <c r="U308" s="211"/>
      <c r="V308" s="211"/>
      <c r="W308" s="211"/>
      <c r="X308" s="211"/>
      <c r="Y308" s="211"/>
      <c r="Z308" s="211"/>
      <c r="AA308" s="211"/>
      <c r="AB308" s="211"/>
      <c r="AC308" s="21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2" t="s">
        <v>2147</v>
      </c>
      <c r="B309" s="262" t="s">
        <v>2147</v>
      </c>
      <c r="C309" s="262" t="s">
        <v>2147</v>
      </c>
      <c r="D309" s="262" t="s">
        <v>2147</v>
      </c>
      <c r="E309" s="262" t="s">
        <v>2147</v>
      </c>
      <c r="F309" s="262" t="s">
        <v>2147</v>
      </c>
      <c r="G309" s="262" t="s">
        <v>2147</v>
      </c>
      <c r="H309" s="262" t="s">
        <v>2147</v>
      </c>
      <c r="I309" s="262" t="s">
        <v>2147</v>
      </c>
      <c r="J309" s="262" t="s">
        <v>2147</v>
      </c>
      <c r="K309" s="262" t="s">
        <v>2147</v>
      </c>
      <c r="L309" s="262" t="s">
        <v>2147</v>
      </c>
      <c r="M309" s="262" t="s">
        <v>2147</v>
      </c>
      <c r="N309" s="262" t="s">
        <v>2147</v>
      </c>
      <c r="O309" s="262" t="s">
        <v>2147</v>
      </c>
      <c r="P309" s="262" t="s">
        <v>2147</v>
      </c>
      <c r="Q309" s="211"/>
      <c r="R309" s="211"/>
      <c r="S309" s="211"/>
      <c r="T309" s="211"/>
      <c r="U309" s="211"/>
      <c r="V309" s="211"/>
      <c r="W309" s="211"/>
      <c r="X309" s="211"/>
      <c r="Y309" s="211"/>
      <c r="Z309" s="211"/>
      <c r="AA309" s="211"/>
      <c r="AB309" s="211"/>
      <c r="AC309" s="21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2" t="s">
        <v>2148</v>
      </c>
      <c r="B310" s="262" t="s">
        <v>2148</v>
      </c>
      <c r="C310" s="262" t="s">
        <v>2148</v>
      </c>
      <c r="D310" s="262" t="s">
        <v>2148</v>
      </c>
      <c r="E310" s="262" t="s">
        <v>2148</v>
      </c>
      <c r="F310" s="262" t="s">
        <v>2148</v>
      </c>
      <c r="G310" s="262" t="s">
        <v>2148</v>
      </c>
      <c r="H310" s="262" t="s">
        <v>2148</v>
      </c>
      <c r="I310" s="262" t="s">
        <v>2148</v>
      </c>
      <c r="J310" s="262" t="s">
        <v>2148</v>
      </c>
      <c r="K310" s="262" t="s">
        <v>2148</v>
      </c>
      <c r="L310" s="262" t="s">
        <v>2148</v>
      </c>
      <c r="M310" s="262" t="s">
        <v>2148</v>
      </c>
      <c r="N310" s="262" t="s">
        <v>2148</v>
      </c>
      <c r="O310" s="262" t="s">
        <v>2148</v>
      </c>
      <c r="P310" s="262" t="s">
        <v>2148</v>
      </c>
      <c r="Q310" s="211"/>
      <c r="R310" s="211"/>
      <c r="S310" s="211"/>
      <c r="T310" s="211"/>
      <c r="U310" s="211"/>
      <c r="V310" s="211"/>
      <c r="W310" s="211"/>
      <c r="X310" s="211"/>
      <c r="Y310" s="211"/>
      <c r="Z310" s="211"/>
      <c r="AA310" s="211"/>
      <c r="AB310" s="211"/>
      <c r="AC310" s="21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3" t="s">
        <v>2149</v>
      </c>
      <c r="B311" s="263" t="s">
        <v>2149</v>
      </c>
      <c r="C311" s="263" t="s">
        <v>2149</v>
      </c>
      <c r="D311" s="263" t="s">
        <v>2149</v>
      </c>
      <c r="E311" s="263" t="s">
        <v>2149</v>
      </c>
      <c r="F311" s="263" t="s">
        <v>2149</v>
      </c>
      <c r="G311" s="263" t="s">
        <v>2149</v>
      </c>
      <c r="H311" s="263" t="s">
        <v>2149</v>
      </c>
      <c r="I311" s="263" t="s">
        <v>2149</v>
      </c>
      <c r="J311" s="263" t="s">
        <v>2149</v>
      </c>
      <c r="K311" s="263" t="s">
        <v>2149</v>
      </c>
      <c r="L311" s="263" t="s">
        <v>2149</v>
      </c>
      <c r="M311" s="263" t="s">
        <v>2149</v>
      </c>
      <c r="N311" s="263" t="s">
        <v>2149</v>
      </c>
      <c r="O311" s="263" t="s">
        <v>2149</v>
      </c>
      <c r="P311" s="263" t="s">
        <v>2149</v>
      </c>
      <c r="Q311" s="211"/>
      <c r="R311" s="211"/>
      <c r="S311" s="211"/>
      <c r="T311" s="211"/>
      <c r="U311" s="211"/>
      <c r="V311" s="211"/>
      <c r="W311" s="211"/>
      <c r="X311" s="211"/>
      <c r="Y311" s="211"/>
      <c r="Z311" s="211"/>
      <c r="AA311" s="211"/>
      <c r="AB311" s="211"/>
      <c r="AC311" s="21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3" t="s">
        <v>2150</v>
      </c>
      <c r="B312" s="263" t="s">
        <v>2150</v>
      </c>
      <c r="C312" s="263" t="s">
        <v>2150</v>
      </c>
      <c r="D312" s="263" t="s">
        <v>2150</v>
      </c>
      <c r="E312" s="263" t="s">
        <v>2150</v>
      </c>
      <c r="F312" s="263" t="s">
        <v>2150</v>
      </c>
      <c r="G312" s="263" t="s">
        <v>2150</v>
      </c>
      <c r="H312" s="263" t="s">
        <v>2150</v>
      </c>
      <c r="I312" s="263" t="s">
        <v>2150</v>
      </c>
      <c r="J312" s="263" t="s">
        <v>2150</v>
      </c>
      <c r="K312" s="263" t="s">
        <v>2150</v>
      </c>
      <c r="L312" s="263" t="s">
        <v>2150</v>
      </c>
      <c r="M312" s="263" t="s">
        <v>2150</v>
      </c>
      <c r="N312" s="263" t="s">
        <v>2150</v>
      </c>
      <c r="O312" s="263" t="s">
        <v>2150</v>
      </c>
      <c r="P312" s="263" t="s">
        <v>2150</v>
      </c>
      <c r="Q312" s="213"/>
      <c r="R312" s="213"/>
      <c r="S312" s="213"/>
      <c r="T312" s="213"/>
      <c r="U312" s="213"/>
      <c r="V312" s="213"/>
      <c r="W312" s="213"/>
      <c r="X312" s="213"/>
      <c r="Y312" s="213"/>
      <c r="Z312" s="213"/>
      <c r="AA312" s="213"/>
      <c r="AB312" s="213"/>
      <c r="AC312" s="21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2" t="s">
        <v>2151</v>
      </c>
      <c r="B313" s="262" t="s">
        <v>2151</v>
      </c>
      <c r="C313" s="262" t="s">
        <v>2151</v>
      </c>
      <c r="D313" s="262" t="s">
        <v>2151</v>
      </c>
      <c r="E313" s="262" t="s">
        <v>2151</v>
      </c>
      <c r="F313" s="262" t="s">
        <v>2151</v>
      </c>
      <c r="G313" s="262" t="s">
        <v>2151</v>
      </c>
      <c r="H313" s="262" t="s">
        <v>2151</v>
      </c>
      <c r="I313" s="262" t="s">
        <v>2151</v>
      </c>
      <c r="J313" s="262" t="s">
        <v>2151</v>
      </c>
      <c r="K313" s="262" t="s">
        <v>2151</v>
      </c>
      <c r="L313" s="262" t="s">
        <v>2151</v>
      </c>
      <c r="M313" s="262" t="s">
        <v>2151</v>
      </c>
      <c r="N313" s="262" t="s">
        <v>2151</v>
      </c>
      <c r="O313" s="262" t="s">
        <v>2151</v>
      </c>
      <c r="P313" s="262" t="s">
        <v>2151</v>
      </c>
      <c r="Q313" s="213"/>
      <c r="R313" s="213"/>
      <c r="S313" s="213"/>
      <c r="T313" s="213"/>
      <c r="U313" s="213"/>
      <c r="V313" s="213"/>
      <c r="W313" s="213"/>
      <c r="X313" s="213"/>
      <c r="Y313" s="213"/>
      <c r="Z313" s="213"/>
      <c r="AA313" s="213"/>
      <c r="AB313" s="213"/>
      <c r="AC313" s="21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1582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4.3478260869565215</v>
      </c>
      <c r="AF314" s="58"/>
      <c r="AG314" s="90">
        <f>SUM(AG266:AG313)</f>
        <v>4</v>
      </c>
      <c r="AH314" s="91"/>
      <c r="AI314" s="92"/>
      <c r="AJ314" s="92"/>
      <c r="AK314" s="92"/>
    </row>
    <row r="315" spans="1:37" ht="24.9" customHeight="1" x14ac:dyDescent="0.25">
      <c r="A315" s="284" t="s">
        <v>1583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57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48</v>
      </c>
      <c r="AE317" s="103" t="s">
        <v>9</v>
      </c>
      <c r="AF317" s="85" t="s">
        <v>1550</v>
      </c>
      <c r="AG317" s="85" t="s">
        <v>1551</v>
      </c>
      <c r="AH317" s="85" t="s">
        <v>1552</v>
      </c>
      <c r="AI317" s="86" t="s">
        <v>1553</v>
      </c>
      <c r="AJ317" s="85"/>
      <c r="AK317" s="86" t="s">
        <v>1554</v>
      </c>
    </row>
    <row r="318" spans="1:37" ht="24.9" customHeight="1" thickTop="1" thickBot="1" x14ac:dyDescent="0.3">
      <c r="A318" s="262" t="s">
        <v>2152</v>
      </c>
      <c r="B318" s="262" t="s">
        <v>2152</v>
      </c>
      <c r="C318" s="262" t="s">
        <v>2152</v>
      </c>
      <c r="D318" s="262" t="s">
        <v>2152</v>
      </c>
      <c r="E318" s="262" t="s">
        <v>2152</v>
      </c>
      <c r="F318" s="262" t="s">
        <v>2152</v>
      </c>
      <c r="G318" s="262" t="s">
        <v>2152</v>
      </c>
      <c r="H318" s="262" t="s">
        <v>2152</v>
      </c>
      <c r="I318" s="262" t="s">
        <v>2152</v>
      </c>
      <c r="J318" s="262" t="s">
        <v>2152</v>
      </c>
      <c r="K318" s="262" t="s">
        <v>2152</v>
      </c>
      <c r="L318" s="262" t="s">
        <v>2152</v>
      </c>
      <c r="M318" s="262" t="s">
        <v>2152</v>
      </c>
      <c r="N318" s="262" t="s">
        <v>2152</v>
      </c>
      <c r="O318" s="262" t="s">
        <v>2152</v>
      </c>
      <c r="P318" s="262" t="s">
        <v>2152</v>
      </c>
      <c r="Q318" s="211"/>
      <c r="R318" s="211"/>
      <c r="S318" s="211"/>
      <c r="T318" s="211"/>
      <c r="U318" s="211"/>
      <c r="V318" s="211"/>
      <c r="W318" s="211"/>
      <c r="X318" s="211"/>
      <c r="Y318" s="211"/>
      <c r="Z318" s="211"/>
      <c r="AA318" s="211"/>
      <c r="AB318" s="211"/>
      <c r="AC318" s="21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2" t="s">
        <v>2153</v>
      </c>
      <c r="B319" s="262" t="s">
        <v>2153</v>
      </c>
      <c r="C319" s="262" t="s">
        <v>2153</v>
      </c>
      <c r="D319" s="262" t="s">
        <v>2153</v>
      </c>
      <c r="E319" s="262" t="s">
        <v>2153</v>
      </c>
      <c r="F319" s="262" t="s">
        <v>2153</v>
      </c>
      <c r="G319" s="262" t="s">
        <v>2153</v>
      </c>
      <c r="H319" s="262" t="s">
        <v>2153</v>
      </c>
      <c r="I319" s="262" t="s">
        <v>2153</v>
      </c>
      <c r="J319" s="262" t="s">
        <v>2153</v>
      </c>
      <c r="K319" s="262" t="s">
        <v>2153</v>
      </c>
      <c r="L319" s="262" t="s">
        <v>2153</v>
      </c>
      <c r="M319" s="262" t="s">
        <v>2153</v>
      </c>
      <c r="N319" s="262" t="s">
        <v>2153</v>
      </c>
      <c r="O319" s="262" t="s">
        <v>2153</v>
      </c>
      <c r="P319" s="262" t="s">
        <v>2153</v>
      </c>
      <c r="Q319" s="211"/>
      <c r="R319" s="211"/>
      <c r="S319" s="211"/>
      <c r="T319" s="211"/>
      <c r="U319" s="211"/>
      <c r="V319" s="211"/>
      <c r="W319" s="211"/>
      <c r="X319" s="211"/>
      <c r="Y319" s="211"/>
      <c r="Z319" s="211"/>
      <c r="AA319" s="211"/>
      <c r="AB319" s="211"/>
      <c r="AC319" s="21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2" t="s">
        <v>2154</v>
      </c>
      <c r="B320" s="262" t="s">
        <v>2154</v>
      </c>
      <c r="C320" s="262" t="s">
        <v>2154</v>
      </c>
      <c r="D320" s="262" t="s">
        <v>2154</v>
      </c>
      <c r="E320" s="262" t="s">
        <v>2154</v>
      </c>
      <c r="F320" s="262" t="s">
        <v>2154</v>
      </c>
      <c r="G320" s="262" t="s">
        <v>2154</v>
      </c>
      <c r="H320" s="262" t="s">
        <v>2154</v>
      </c>
      <c r="I320" s="262" t="s">
        <v>2154</v>
      </c>
      <c r="J320" s="262" t="s">
        <v>2154</v>
      </c>
      <c r="K320" s="262" t="s">
        <v>2154</v>
      </c>
      <c r="L320" s="262" t="s">
        <v>2154</v>
      </c>
      <c r="M320" s="262" t="s">
        <v>2154</v>
      </c>
      <c r="N320" s="262" t="s">
        <v>2154</v>
      </c>
      <c r="O320" s="262" t="s">
        <v>2154</v>
      </c>
      <c r="P320" s="262" t="s">
        <v>2154</v>
      </c>
      <c r="Q320" s="211"/>
      <c r="R320" s="211"/>
      <c r="S320" s="211"/>
      <c r="T320" s="211"/>
      <c r="U320" s="211"/>
      <c r="V320" s="211"/>
      <c r="W320" s="211"/>
      <c r="X320" s="211"/>
      <c r="Y320" s="211"/>
      <c r="Z320" s="211"/>
      <c r="AA320" s="211"/>
      <c r="AB320" s="211"/>
      <c r="AC320" s="21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2" t="s">
        <v>2155</v>
      </c>
      <c r="B321" s="262" t="s">
        <v>2155</v>
      </c>
      <c r="C321" s="262" t="s">
        <v>2155</v>
      </c>
      <c r="D321" s="262" t="s">
        <v>2155</v>
      </c>
      <c r="E321" s="262" t="s">
        <v>2155</v>
      </c>
      <c r="F321" s="262" t="s">
        <v>2155</v>
      </c>
      <c r="G321" s="262" t="s">
        <v>2155</v>
      </c>
      <c r="H321" s="262" t="s">
        <v>2155</v>
      </c>
      <c r="I321" s="262" t="s">
        <v>2155</v>
      </c>
      <c r="J321" s="262" t="s">
        <v>2155</v>
      </c>
      <c r="K321" s="262" t="s">
        <v>2155</v>
      </c>
      <c r="L321" s="262" t="s">
        <v>2155</v>
      </c>
      <c r="M321" s="262" t="s">
        <v>2155</v>
      </c>
      <c r="N321" s="262" t="s">
        <v>2155</v>
      </c>
      <c r="O321" s="262" t="s">
        <v>2155</v>
      </c>
      <c r="P321" s="262" t="s">
        <v>2155</v>
      </c>
      <c r="Q321" s="211"/>
      <c r="R321" s="211"/>
      <c r="S321" s="211"/>
      <c r="T321" s="211"/>
      <c r="U321" s="211"/>
      <c r="V321" s="211"/>
      <c r="W321" s="211"/>
      <c r="X321" s="211"/>
      <c r="Y321" s="211"/>
      <c r="Z321" s="211"/>
      <c r="AA321" s="211"/>
      <c r="AB321" s="211"/>
      <c r="AC321" s="21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2" t="s">
        <v>2156</v>
      </c>
      <c r="B322" s="262" t="s">
        <v>2156</v>
      </c>
      <c r="C322" s="262" t="s">
        <v>2156</v>
      </c>
      <c r="D322" s="262" t="s">
        <v>2156</v>
      </c>
      <c r="E322" s="262" t="s">
        <v>2156</v>
      </c>
      <c r="F322" s="262" t="s">
        <v>2156</v>
      </c>
      <c r="G322" s="262" t="s">
        <v>2156</v>
      </c>
      <c r="H322" s="262" t="s">
        <v>2156</v>
      </c>
      <c r="I322" s="262" t="s">
        <v>2156</v>
      </c>
      <c r="J322" s="262" t="s">
        <v>2156</v>
      </c>
      <c r="K322" s="262" t="s">
        <v>2156</v>
      </c>
      <c r="L322" s="262" t="s">
        <v>2156</v>
      </c>
      <c r="M322" s="262" t="s">
        <v>2156</v>
      </c>
      <c r="N322" s="262" t="s">
        <v>2156</v>
      </c>
      <c r="O322" s="262" t="s">
        <v>2156</v>
      </c>
      <c r="P322" s="262" t="s">
        <v>2156</v>
      </c>
      <c r="Q322" s="211"/>
      <c r="R322" s="211"/>
      <c r="S322" s="211"/>
      <c r="T322" s="211"/>
      <c r="U322" s="211"/>
      <c r="V322" s="211"/>
      <c r="W322" s="211"/>
      <c r="X322" s="211"/>
      <c r="Y322" s="211"/>
      <c r="Z322" s="211"/>
      <c r="AA322" s="211"/>
      <c r="AB322" s="211"/>
      <c r="AC322" s="21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3" t="s">
        <v>1584</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4.3478260869565215</v>
      </c>
      <c r="AF323" s="58"/>
      <c r="AG323" s="90">
        <f>SUM(AG318:AG322)</f>
        <v>5</v>
      </c>
      <c r="AH323" s="91"/>
      <c r="AI323" s="92"/>
      <c r="AJ323" s="92"/>
      <c r="AK323" s="92"/>
    </row>
    <row r="324" spans="1:37" ht="24.9" customHeight="1" x14ac:dyDescent="0.25">
      <c r="A324" s="284" t="s">
        <v>1585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2157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25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48</v>
      </c>
      <c r="AE330" s="222" t="s">
        <v>9</v>
      </c>
      <c r="AF330" s="85" t="s">
        <v>1550</v>
      </c>
      <c r="AG330" s="85" t="s">
        <v>1551</v>
      </c>
      <c r="AH330" s="85" t="s">
        <v>1552</v>
      </c>
      <c r="AI330" s="86" t="s">
        <v>1553</v>
      </c>
      <c r="AJ330" s="85"/>
      <c r="AK330" s="86" t="s">
        <v>1554</v>
      </c>
    </row>
    <row r="331" spans="1:37" ht="24.9" customHeight="1" thickTop="1" thickBot="1" x14ac:dyDescent="0.3">
      <c r="A331" s="262" t="s">
        <v>890</v>
      </c>
      <c r="B331" s="262" t="s">
        <v>890</v>
      </c>
      <c r="C331" s="262" t="s">
        <v>890</v>
      </c>
      <c r="D331" s="262" t="s">
        <v>890</v>
      </c>
      <c r="E331" s="262" t="s">
        <v>890</v>
      </c>
      <c r="F331" s="262" t="s">
        <v>890</v>
      </c>
      <c r="G331" s="262" t="s">
        <v>890</v>
      </c>
      <c r="H331" s="262" t="s">
        <v>890</v>
      </c>
      <c r="I331" s="262" t="s">
        <v>890</v>
      </c>
      <c r="J331" s="262" t="s">
        <v>890</v>
      </c>
      <c r="K331" s="262" t="s">
        <v>890</v>
      </c>
      <c r="L331" s="262" t="s">
        <v>890</v>
      </c>
      <c r="M331" s="262" t="s">
        <v>890</v>
      </c>
      <c r="N331" s="262" t="s">
        <v>890</v>
      </c>
      <c r="O331" s="262" t="s">
        <v>890</v>
      </c>
      <c r="P331" s="262" t="s">
        <v>890</v>
      </c>
      <c r="Q331" s="211"/>
      <c r="R331" s="211"/>
      <c r="S331" s="211"/>
      <c r="T331" s="211"/>
      <c r="U331" s="211"/>
      <c r="V331" s="211"/>
      <c r="W331" s="211"/>
      <c r="X331" s="211"/>
      <c r="Y331" s="211"/>
      <c r="Z331" s="211"/>
      <c r="AA331" s="211"/>
      <c r="AB331" s="211"/>
      <c r="AC331" s="212"/>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2" t="s">
        <v>891</v>
      </c>
      <c r="B332" s="262" t="s">
        <v>891</v>
      </c>
      <c r="C332" s="262" t="s">
        <v>891</v>
      </c>
      <c r="D332" s="262" t="s">
        <v>891</v>
      </c>
      <c r="E332" s="262" t="s">
        <v>891</v>
      </c>
      <c r="F332" s="262" t="s">
        <v>891</v>
      </c>
      <c r="G332" s="262" t="s">
        <v>891</v>
      </c>
      <c r="H332" s="262" t="s">
        <v>891</v>
      </c>
      <c r="I332" s="262" t="s">
        <v>891</v>
      </c>
      <c r="J332" s="262" t="s">
        <v>891</v>
      </c>
      <c r="K332" s="262" t="s">
        <v>891</v>
      </c>
      <c r="L332" s="262" t="s">
        <v>891</v>
      </c>
      <c r="M332" s="262" t="s">
        <v>891</v>
      </c>
      <c r="N332" s="262" t="s">
        <v>891</v>
      </c>
      <c r="O332" s="262" t="s">
        <v>891</v>
      </c>
      <c r="P332" s="262" t="s">
        <v>891</v>
      </c>
      <c r="Q332" s="211"/>
      <c r="R332" s="211"/>
      <c r="S332" s="211"/>
      <c r="T332" s="211"/>
      <c r="U332" s="211"/>
      <c r="V332" s="211"/>
      <c r="W332" s="211"/>
      <c r="X332" s="211"/>
      <c r="Y332" s="211"/>
      <c r="Z332" s="211"/>
      <c r="AA332" s="211"/>
      <c r="AB332" s="211"/>
      <c r="AC332" s="212"/>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2" t="s">
        <v>2158</v>
      </c>
      <c r="B333" s="262" t="s">
        <v>2158</v>
      </c>
      <c r="C333" s="262" t="s">
        <v>2158</v>
      </c>
      <c r="D333" s="262" t="s">
        <v>2158</v>
      </c>
      <c r="E333" s="262" t="s">
        <v>2158</v>
      </c>
      <c r="F333" s="262" t="s">
        <v>2158</v>
      </c>
      <c r="G333" s="262" t="s">
        <v>2158</v>
      </c>
      <c r="H333" s="262" t="s">
        <v>2158</v>
      </c>
      <c r="I333" s="262" t="s">
        <v>2158</v>
      </c>
      <c r="J333" s="262" t="s">
        <v>2158</v>
      </c>
      <c r="K333" s="262" t="s">
        <v>2158</v>
      </c>
      <c r="L333" s="262" t="s">
        <v>2158</v>
      </c>
      <c r="M333" s="262" t="s">
        <v>2158</v>
      </c>
      <c r="N333" s="262" t="s">
        <v>2158</v>
      </c>
      <c r="O333" s="262" t="s">
        <v>2158</v>
      </c>
      <c r="P333" s="262" t="s">
        <v>2158</v>
      </c>
      <c r="Q333" s="211"/>
      <c r="R333" s="211"/>
      <c r="S333" s="211"/>
      <c r="T333" s="211"/>
      <c r="U333" s="211"/>
      <c r="V333" s="211"/>
      <c r="W333" s="211"/>
      <c r="X333" s="211"/>
      <c r="Y333" s="211"/>
      <c r="Z333" s="211"/>
      <c r="AA333" s="211"/>
      <c r="AB333" s="211"/>
      <c r="AC333" s="212"/>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2" t="s">
        <v>2159</v>
      </c>
      <c r="B334" s="262" t="s">
        <v>2159</v>
      </c>
      <c r="C334" s="262" t="s">
        <v>2159</v>
      </c>
      <c r="D334" s="262" t="s">
        <v>2159</v>
      </c>
      <c r="E334" s="262" t="s">
        <v>2159</v>
      </c>
      <c r="F334" s="262" t="s">
        <v>2159</v>
      </c>
      <c r="G334" s="262" t="s">
        <v>2159</v>
      </c>
      <c r="H334" s="262" t="s">
        <v>2159</v>
      </c>
      <c r="I334" s="262" t="s">
        <v>2159</v>
      </c>
      <c r="J334" s="262" t="s">
        <v>2159</v>
      </c>
      <c r="K334" s="262" t="s">
        <v>2159</v>
      </c>
      <c r="L334" s="262" t="s">
        <v>2159</v>
      </c>
      <c r="M334" s="262" t="s">
        <v>2159</v>
      </c>
      <c r="N334" s="262" t="s">
        <v>2159</v>
      </c>
      <c r="O334" s="262" t="s">
        <v>2159</v>
      </c>
      <c r="P334" s="262" t="s">
        <v>2159</v>
      </c>
      <c r="Q334" s="211"/>
      <c r="R334" s="211"/>
      <c r="S334" s="211"/>
      <c r="T334" s="211"/>
      <c r="U334" s="211"/>
      <c r="V334" s="211"/>
      <c r="W334" s="211"/>
      <c r="X334" s="211"/>
      <c r="Y334" s="211"/>
      <c r="Z334" s="211"/>
      <c r="AA334" s="211"/>
      <c r="AB334" s="211"/>
      <c r="AC334" s="212"/>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3" t="s">
        <v>2160</v>
      </c>
      <c r="B335" s="263" t="s">
        <v>2160</v>
      </c>
      <c r="C335" s="263" t="s">
        <v>2160</v>
      </c>
      <c r="D335" s="263" t="s">
        <v>2160</v>
      </c>
      <c r="E335" s="263" t="s">
        <v>2160</v>
      </c>
      <c r="F335" s="263" t="s">
        <v>2160</v>
      </c>
      <c r="G335" s="263" t="s">
        <v>2160</v>
      </c>
      <c r="H335" s="263" t="s">
        <v>2160</v>
      </c>
      <c r="I335" s="263" t="s">
        <v>2160</v>
      </c>
      <c r="J335" s="263" t="s">
        <v>2160</v>
      </c>
      <c r="K335" s="263" t="s">
        <v>2160</v>
      </c>
      <c r="L335" s="263" t="s">
        <v>2160</v>
      </c>
      <c r="M335" s="263" t="s">
        <v>2160</v>
      </c>
      <c r="N335" s="263" t="s">
        <v>2160</v>
      </c>
      <c r="O335" s="263" t="s">
        <v>2160</v>
      </c>
      <c r="P335" s="263" t="s">
        <v>2160</v>
      </c>
      <c r="Q335" s="213"/>
      <c r="R335" s="213"/>
      <c r="S335" s="213"/>
      <c r="T335" s="213"/>
      <c r="U335" s="213"/>
      <c r="V335" s="213"/>
      <c r="W335" s="213"/>
      <c r="X335" s="213"/>
      <c r="Y335" s="213"/>
      <c r="Z335" s="213"/>
      <c r="AA335" s="213"/>
      <c r="AB335" s="213"/>
      <c r="AC335" s="214"/>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3" t="s">
        <v>2161</v>
      </c>
      <c r="B336" s="263" t="s">
        <v>2161</v>
      </c>
      <c r="C336" s="263" t="s">
        <v>2161</v>
      </c>
      <c r="D336" s="263" t="s">
        <v>2161</v>
      </c>
      <c r="E336" s="263" t="s">
        <v>2161</v>
      </c>
      <c r="F336" s="263" t="s">
        <v>2161</v>
      </c>
      <c r="G336" s="263" t="s">
        <v>2161</v>
      </c>
      <c r="H336" s="263" t="s">
        <v>2161</v>
      </c>
      <c r="I336" s="263" t="s">
        <v>2161</v>
      </c>
      <c r="J336" s="263" t="s">
        <v>2161</v>
      </c>
      <c r="K336" s="263" t="s">
        <v>2161</v>
      </c>
      <c r="L336" s="263" t="s">
        <v>2161</v>
      </c>
      <c r="M336" s="263" t="s">
        <v>2161</v>
      </c>
      <c r="N336" s="263" t="s">
        <v>2161</v>
      </c>
      <c r="O336" s="263" t="s">
        <v>2161</v>
      </c>
      <c r="P336" s="263" t="s">
        <v>2161</v>
      </c>
      <c r="Q336" s="213"/>
      <c r="R336" s="213"/>
      <c r="S336" s="213"/>
      <c r="T336" s="213"/>
      <c r="U336" s="213"/>
      <c r="V336" s="213"/>
      <c r="W336" s="213"/>
      <c r="X336" s="213"/>
      <c r="Y336" s="213"/>
      <c r="Z336" s="213"/>
      <c r="AA336" s="213"/>
      <c r="AB336" s="213"/>
      <c r="AC336" s="214"/>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2" t="s">
        <v>2162</v>
      </c>
      <c r="B337" s="262" t="s">
        <v>2162</v>
      </c>
      <c r="C337" s="262" t="s">
        <v>2162</v>
      </c>
      <c r="D337" s="262" t="s">
        <v>2162</v>
      </c>
      <c r="E337" s="262" t="s">
        <v>2162</v>
      </c>
      <c r="F337" s="262" t="s">
        <v>2162</v>
      </c>
      <c r="G337" s="262" t="s">
        <v>2162</v>
      </c>
      <c r="H337" s="262" t="s">
        <v>2162</v>
      </c>
      <c r="I337" s="262" t="s">
        <v>2162</v>
      </c>
      <c r="J337" s="262" t="s">
        <v>2162</v>
      </c>
      <c r="K337" s="262" t="s">
        <v>2162</v>
      </c>
      <c r="L337" s="262" t="s">
        <v>2162</v>
      </c>
      <c r="M337" s="262" t="s">
        <v>2162</v>
      </c>
      <c r="N337" s="262" t="s">
        <v>2162</v>
      </c>
      <c r="O337" s="262" t="s">
        <v>2162</v>
      </c>
      <c r="P337" s="262" t="s">
        <v>2162</v>
      </c>
      <c r="Q337" s="211"/>
      <c r="R337" s="211"/>
      <c r="S337" s="211"/>
      <c r="T337" s="211"/>
      <c r="U337" s="211"/>
      <c r="V337" s="211"/>
      <c r="W337" s="211"/>
      <c r="X337" s="211"/>
      <c r="Y337" s="211"/>
      <c r="Z337" s="211"/>
      <c r="AA337" s="211"/>
      <c r="AB337" s="211"/>
      <c r="AC337" s="212"/>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2" t="s">
        <v>2163</v>
      </c>
      <c r="B338" s="262" t="s">
        <v>2163</v>
      </c>
      <c r="C338" s="262" t="s">
        <v>2163</v>
      </c>
      <c r="D338" s="262" t="s">
        <v>2163</v>
      </c>
      <c r="E338" s="262" t="s">
        <v>2163</v>
      </c>
      <c r="F338" s="262" t="s">
        <v>2163</v>
      </c>
      <c r="G338" s="262" t="s">
        <v>2163</v>
      </c>
      <c r="H338" s="262" t="s">
        <v>2163</v>
      </c>
      <c r="I338" s="262" t="s">
        <v>2163</v>
      </c>
      <c r="J338" s="262" t="s">
        <v>2163</v>
      </c>
      <c r="K338" s="262" t="s">
        <v>2163</v>
      </c>
      <c r="L338" s="262" t="s">
        <v>2163</v>
      </c>
      <c r="M338" s="262" t="s">
        <v>2163</v>
      </c>
      <c r="N338" s="262" t="s">
        <v>2163</v>
      </c>
      <c r="O338" s="262" t="s">
        <v>2163</v>
      </c>
      <c r="P338" s="262" t="s">
        <v>2163</v>
      </c>
      <c r="Q338" s="211"/>
      <c r="R338" s="211"/>
      <c r="S338" s="211"/>
      <c r="T338" s="211"/>
      <c r="U338" s="211"/>
      <c r="V338" s="211"/>
      <c r="W338" s="211"/>
      <c r="X338" s="211"/>
      <c r="Y338" s="211"/>
      <c r="Z338" s="211"/>
      <c r="AA338" s="211"/>
      <c r="AB338" s="211"/>
      <c r="AC338" s="212"/>
      <c r="AD338" s="229">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3" t="s">
        <v>1586</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4.3478260869565224</v>
      </c>
      <c r="AF339" s="58"/>
      <c r="AG339" s="90">
        <f>SUM(AG331:AG338)</f>
        <v>8</v>
      </c>
      <c r="AH339" s="91"/>
      <c r="AI339" s="92"/>
      <c r="AJ339" s="92"/>
      <c r="AK339" s="92"/>
    </row>
    <row r="340" spans="1:37" ht="24.9" customHeight="1" x14ac:dyDescent="0.25">
      <c r="A340" s="284" t="s">
        <v>1587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57</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48</v>
      </c>
      <c r="AE342" s="103" t="s">
        <v>9</v>
      </c>
      <c r="AF342" s="85" t="s">
        <v>1550</v>
      </c>
      <c r="AG342" s="85" t="s">
        <v>1551</v>
      </c>
      <c r="AH342" s="85" t="s">
        <v>1552</v>
      </c>
      <c r="AI342" s="86" t="s">
        <v>1553</v>
      </c>
      <c r="AJ342" s="85"/>
      <c r="AK342" s="86" t="s">
        <v>1554</v>
      </c>
    </row>
    <row r="343" spans="1:37" ht="24.9" customHeight="1" thickTop="1" thickBot="1" x14ac:dyDescent="0.3">
      <c r="A343" s="262" t="s">
        <v>898</v>
      </c>
      <c r="B343" s="262" t="s">
        <v>898</v>
      </c>
      <c r="C343" s="262" t="s">
        <v>898</v>
      </c>
      <c r="D343" s="262" t="s">
        <v>898</v>
      </c>
      <c r="E343" s="262" t="s">
        <v>898</v>
      </c>
      <c r="F343" s="262" t="s">
        <v>898</v>
      </c>
      <c r="G343" s="262" t="s">
        <v>898</v>
      </c>
      <c r="H343" s="262" t="s">
        <v>898</v>
      </c>
      <c r="I343" s="262" t="s">
        <v>898</v>
      </c>
      <c r="J343" s="262" t="s">
        <v>898</v>
      </c>
      <c r="K343" s="262" t="s">
        <v>898</v>
      </c>
      <c r="L343" s="262" t="s">
        <v>898</v>
      </c>
      <c r="M343" s="262" t="s">
        <v>898</v>
      </c>
      <c r="N343" s="262" t="s">
        <v>898</v>
      </c>
      <c r="O343" s="262" t="s">
        <v>898</v>
      </c>
      <c r="P343" s="262" t="s">
        <v>898</v>
      </c>
      <c r="Q343" s="211"/>
      <c r="R343" s="211"/>
      <c r="S343" s="211"/>
      <c r="T343" s="211"/>
      <c r="U343" s="211"/>
      <c r="V343" s="211"/>
      <c r="W343" s="211"/>
      <c r="X343" s="211"/>
      <c r="Y343" s="211"/>
      <c r="Z343" s="211"/>
      <c r="AA343" s="211"/>
      <c r="AB343" s="211"/>
      <c r="AC343" s="21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2" t="s">
        <v>899</v>
      </c>
      <c r="B344" s="262" t="s">
        <v>899</v>
      </c>
      <c r="C344" s="262" t="s">
        <v>899</v>
      </c>
      <c r="D344" s="262" t="s">
        <v>899</v>
      </c>
      <c r="E344" s="262" t="s">
        <v>899</v>
      </c>
      <c r="F344" s="262" t="s">
        <v>899</v>
      </c>
      <c r="G344" s="262" t="s">
        <v>899</v>
      </c>
      <c r="H344" s="262" t="s">
        <v>899</v>
      </c>
      <c r="I344" s="262" t="s">
        <v>899</v>
      </c>
      <c r="J344" s="262" t="s">
        <v>899</v>
      </c>
      <c r="K344" s="262" t="s">
        <v>899</v>
      </c>
      <c r="L344" s="262" t="s">
        <v>899</v>
      </c>
      <c r="M344" s="262" t="s">
        <v>899</v>
      </c>
      <c r="N344" s="262" t="s">
        <v>899</v>
      </c>
      <c r="O344" s="262" t="s">
        <v>899</v>
      </c>
      <c r="P344" s="262" t="s">
        <v>899</v>
      </c>
      <c r="Q344" s="211"/>
      <c r="R344" s="211"/>
      <c r="S344" s="211"/>
      <c r="T344" s="211"/>
      <c r="U344" s="211"/>
      <c r="V344" s="211"/>
      <c r="W344" s="211"/>
      <c r="X344" s="211"/>
      <c r="Y344" s="211"/>
      <c r="Z344" s="211"/>
      <c r="AA344" s="211"/>
      <c r="AB344" s="211"/>
      <c r="AC344" s="21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2" t="s">
        <v>900</v>
      </c>
      <c r="B345" s="262" t="s">
        <v>900</v>
      </c>
      <c r="C345" s="262" t="s">
        <v>900</v>
      </c>
      <c r="D345" s="262" t="s">
        <v>900</v>
      </c>
      <c r="E345" s="262" t="s">
        <v>900</v>
      </c>
      <c r="F345" s="262" t="s">
        <v>900</v>
      </c>
      <c r="G345" s="262" t="s">
        <v>900</v>
      </c>
      <c r="H345" s="262" t="s">
        <v>900</v>
      </c>
      <c r="I345" s="262" t="s">
        <v>900</v>
      </c>
      <c r="J345" s="262" t="s">
        <v>900</v>
      </c>
      <c r="K345" s="262" t="s">
        <v>900</v>
      </c>
      <c r="L345" s="262" t="s">
        <v>900</v>
      </c>
      <c r="M345" s="262" t="s">
        <v>900</v>
      </c>
      <c r="N345" s="262" t="s">
        <v>900</v>
      </c>
      <c r="O345" s="262" t="s">
        <v>900</v>
      </c>
      <c r="P345" s="262" t="s">
        <v>900</v>
      </c>
      <c r="Q345" s="211"/>
      <c r="R345" s="211"/>
      <c r="S345" s="211"/>
      <c r="T345" s="211"/>
      <c r="U345" s="211"/>
      <c r="V345" s="211"/>
      <c r="W345" s="211"/>
      <c r="X345" s="211"/>
      <c r="Y345" s="211"/>
      <c r="Z345" s="211"/>
      <c r="AA345" s="211"/>
      <c r="AB345" s="211"/>
      <c r="AC345" s="21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2" t="s">
        <v>901</v>
      </c>
      <c r="B346" s="262" t="s">
        <v>901</v>
      </c>
      <c r="C346" s="262" t="s">
        <v>901</v>
      </c>
      <c r="D346" s="262" t="s">
        <v>901</v>
      </c>
      <c r="E346" s="262" t="s">
        <v>901</v>
      </c>
      <c r="F346" s="262" t="s">
        <v>901</v>
      </c>
      <c r="G346" s="262" t="s">
        <v>901</v>
      </c>
      <c r="H346" s="262" t="s">
        <v>901</v>
      </c>
      <c r="I346" s="262" t="s">
        <v>901</v>
      </c>
      <c r="J346" s="262" t="s">
        <v>901</v>
      </c>
      <c r="K346" s="262" t="s">
        <v>901</v>
      </c>
      <c r="L346" s="262" t="s">
        <v>901</v>
      </c>
      <c r="M346" s="262" t="s">
        <v>901</v>
      </c>
      <c r="N346" s="262" t="s">
        <v>901</v>
      </c>
      <c r="O346" s="262" t="s">
        <v>901</v>
      </c>
      <c r="P346" s="262" t="s">
        <v>901</v>
      </c>
      <c r="Q346" s="211"/>
      <c r="R346" s="211"/>
      <c r="S346" s="211"/>
      <c r="T346" s="211"/>
      <c r="U346" s="211"/>
      <c r="V346" s="211"/>
      <c r="W346" s="211"/>
      <c r="X346" s="211"/>
      <c r="Y346" s="211"/>
      <c r="Z346" s="211"/>
      <c r="AA346" s="211"/>
      <c r="AB346" s="211"/>
      <c r="AC346" s="21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2" t="s">
        <v>2164</v>
      </c>
      <c r="B347" s="262" t="s">
        <v>2164</v>
      </c>
      <c r="C347" s="262" t="s">
        <v>2164</v>
      </c>
      <c r="D347" s="262" t="s">
        <v>2164</v>
      </c>
      <c r="E347" s="262" t="s">
        <v>2164</v>
      </c>
      <c r="F347" s="262" t="s">
        <v>2164</v>
      </c>
      <c r="G347" s="262" t="s">
        <v>2164</v>
      </c>
      <c r="H347" s="262" t="s">
        <v>2164</v>
      </c>
      <c r="I347" s="262" t="s">
        <v>2164</v>
      </c>
      <c r="J347" s="262" t="s">
        <v>2164</v>
      </c>
      <c r="K347" s="262" t="s">
        <v>2164</v>
      </c>
      <c r="L347" s="262" t="s">
        <v>2164</v>
      </c>
      <c r="M347" s="262" t="s">
        <v>2164</v>
      </c>
      <c r="N347" s="262" t="s">
        <v>2164</v>
      </c>
      <c r="O347" s="262" t="s">
        <v>2164</v>
      </c>
      <c r="P347" s="262" t="s">
        <v>2164</v>
      </c>
      <c r="Q347" s="211"/>
      <c r="R347" s="211"/>
      <c r="S347" s="211"/>
      <c r="T347" s="211"/>
      <c r="U347" s="211"/>
      <c r="V347" s="211"/>
      <c r="W347" s="211"/>
      <c r="X347" s="211"/>
      <c r="Y347" s="211"/>
      <c r="Z347" s="211"/>
      <c r="AA347" s="211"/>
      <c r="AB347" s="211"/>
      <c r="AC347" s="212"/>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3" t="s">
        <v>1588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4.3478260869565215</v>
      </c>
      <c r="AF348" s="58"/>
      <c r="AG348" s="90">
        <f>SUM(AG343:AG347)</f>
        <v>5</v>
      </c>
      <c r="AH348" s="91"/>
      <c r="AI348" s="92"/>
      <c r="AJ348" s="92"/>
      <c r="AK348" s="92"/>
    </row>
    <row r="349" spans="1:37" ht="24.9" customHeight="1" x14ac:dyDescent="0.25">
      <c r="A349" s="284" t="s">
        <v>1589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2165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25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48</v>
      </c>
      <c r="AE355" s="222" t="s">
        <v>9</v>
      </c>
      <c r="AF355" s="85" t="s">
        <v>1550</v>
      </c>
      <c r="AG355" s="85" t="s">
        <v>1551</v>
      </c>
      <c r="AH355" s="85" t="s">
        <v>1552</v>
      </c>
      <c r="AI355" s="86" t="s">
        <v>1553</v>
      </c>
      <c r="AJ355" s="85"/>
      <c r="AK355" s="86" t="s">
        <v>1554</v>
      </c>
    </row>
    <row r="356" spans="1:37" ht="24.9" customHeight="1" thickTop="1" thickBot="1" x14ac:dyDescent="0.3">
      <c r="A356" s="262" t="s">
        <v>2166</v>
      </c>
      <c r="B356" s="262"/>
      <c r="C356" s="262"/>
      <c r="D356" s="262"/>
      <c r="E356" s="262"/>
      <c r="F356" s="262"/>
      <c r="G356" s="262"/>
      <c r="H356" s="262"/>
      <c r="I356" s="262"/>
      <c r="J356" s="262"/>
      <c r="K356" s="262"/>
      <c r="L356" s="262"/>
      <c r="M356" s="262"/>
      <c r="N356" s="262"/>
      <c r="O356" s="262"/>
      <c r="P356" s="262"/>
      <c r="Q356" s="211"/>
      <c r="R356" s="211"/>
      <c r="S356" s="211"/>
      <c r="T356" s="211"/>
      <c r="U356" s="211"/>
      <c r="V356" s="211"/>
      <c r="W356" s="211"/>
      <c r="X356" s="211"/>
      <c r="Y356" s="211"/>
      <c r="Z356" s="211"/>
      <c r="AA356" s="211"/>
      <c r="AB356" s="211"/>
      <c r="AC356" s="21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2" t="s">
        <v>891</v>
      </c>
      <c r="B357" s="262" t="s">
        <v>891</v>
      </c>
      <c r="C357" s="262" t="s">
        <v>891</v>
      </c>
      <c r="D357" s="262" t="s">
        <v>891</v>
      </c>
      <c r="E357" s="262" t="s">
        <v>891</v>
      </c>
      <c r="F357" s="262" t="s">
        <v>891</v>
      </c>
      <c r="G357" s="262" t="s">
        <v>891</v>
      </c>
      <c r="H357" s="262" t="s">
        <v>891</v>
      </c>
      <c r="I357" s="262" t="s">
        <v>891</v>
      </c>
      <c r="J357" s="262" t="s">
        <v>891</v>
      </c>
      <c r="K357" s="262" t="s">
        <v>891</v>
      </c>
      <c r="L357" s="262" t="s">
        <v>891</v>
      </c>
      <c r="M357" s="262" t="s">
        <v>891</v>
      </c>
      <c r="N357" s="262" t="s">
        <v>891</v>
      </c>
      <c r="O357" s="262" t="s">
        <v>891</v>
      </c>
      <c r="P357" s="262" t="s">
        <v>891</v>
      </c>
      <c r="Q357" s="211"/>
      <c r="R357" s="211"/>
      <c r="S357" s="211"/>
      <c r="T357" s="211"/>
      <c r="U357" s="211"/>
      <c r="V357" s="211"/>
      <c r="W357" s="211"/>
      <c r="X357" s="211"/>
      <c r="Y357" s="211"/>
      <c r="Z357" s="211"/>
      <c r="AA357" s="211"/>
      <c r="AB357" s="211"/>
      <c r="AC357" s="21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2" t="s">
        <v>2167</v>
      </c>
      <c r="B358" s="262" t="s">
        <v>2167</v>
      </c>
      <c r="C358" s="262" t="s">
        <v>2167</v>
      </c>
      <c r="D358" s="262" t="s">
        <v>2167</v>
      </c>
      <c r="E358" s="262" t="s">
        <v>2167</v>
      </c>
      <c r="F358" s="262" t="s">
        <v>2167</v>
      </c>
      <c r="G358" s="262" t="s">
        <v>2167</v>
      </c>
      <c r="H358" s="262" t="s">
        <v>2167</v>
      </c>
      <c r="I358" s="262" t="s">
        <v>2167</v>
      </c>
      <c r="J358" s="262" t="s">
        <v>2167</v>
      </c>
      <c r="K358" s="262" t="s">
        <v>2167</v>
      </c>
      <c r="L358" s="262" t="s">
        <v>2167</v>
      </c>
      <c r="M358" s="262" t="s">
        <v>2167</v>
      </c>
      <c r="N358" s="262" t="s">
        <v>2167</v>
      </c>
      <c r="O358" s="262" t="s">
        <v>2167</v>
      </c>
      <c r="P358" s="262" t="s">
        <v>2167</v>
      </c>
      <c r="Q358" s="211"/>
      <c r="R358" s="211"/>
      <c r="S358" s="211"/>
      <c r="T358" s="211"/>
      <c r="U358" s="211"/>
      <c r="V358" s="211"/>
      <c r="W358" s="211"/>
      <c r="X358" s="211"/>
      <c r="Y358" s="211"/>
      <c r="Z358" s="211"/>
      <c r="AA358" s="211"/>
      <c r="AB358" s="211"/>
      <c r="AC358" s="21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2" t="s">
        <v>2168</v>
      </c>
      <c r="B359" s="262" t="s">
        <v>2168</v>
      </c>
      <c r="C359" s="262" t="s">
        <v>2168</v>
      </c>
      <c r="D359" s="262" t="s">
        <v>2168</v>
      </c>
      <c r="E359" s="262" t="s">
        <v>2168</v>
      </c>
      <c r="F359" s="262" t="s">
        <v>2168</v>
      </c>
      <c r="G359" s="262" t="s">
        <v>2168</v>
      </c>
      <c r="H359" s="262" t="s">
        <v>2168</v>
      </c>
      <c r="I359" s="262" t="s">
        <v>2168</v>
      </c>
      <c r="J359" s="262" t="s">
        <v>2168</v>
      </c>
      <c r="K359" s="262" t="s">
        <v>2168</v>
      </c>
      <c r="L359" s="262" t="s">
        <v>2168</v>
      </c>
      <c r="M359" s="262" t="s">
        <v>2168</v>
      </c>
      <c r="N359" s="262" t="s">
        <v>2168</v>
      </c>
      <c r="O359" s="262" t="s">
        <v>2168</v>
      </c>
      <c r="P359" s="262" t="s">
        <v>2168</v>
      </c>
      <c r="Q359" s="211"/>
      <c r="R359" s="211"/>
      <c r="S359" s="211"/>
      <c r="T359" s="211"/>
      <c r="U359" s="211"/>
      <c r="V359" s="211"/>
      <c r="W359" s="211"/>
      <c r="X359" s="211"/>
      <c r="Y359" s="211"/>
      <c r="Z359" s="211"/>
      <c r="AA359" s="211"/>
      <c r="AB359" s="211"/>
      <c r="AC359" s="21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2" t="s">
        <v>2169</v>
      </c>
      <c r="B360" s="262" t="s">
        <v>2169</v>
      </c>
      <c r="C360" s="262" t="s">
        <v>2169</v>
      </c>
      <c r="D360" s="262" t="s">
        <v>2169</v>
      </c>
      <c r="E360" s="262" t="s">
        <v>2169</v>
      </c>
      <c r="F360" s="262" t="s">
        <v>2169</v>
      </c>
      <c r="G360" s="262" t="s">
        <v>2169</v>
      </c>
      <c r="H360" s="262" t="s">
        <v>2169</v>
      </c>
      <c r="I360" s="262" t="s">
        <v>2169</v>
      </c>
      <c r="J360" s="262" t="s">
        <v>2169</v>
      </c>
      <c r="K360" s="262" t="s">
        <v>2169</v>
      </c>
      <c r="L360" s="262" t="s">
        <v>2169</v>
      </c>
      <c r="M360" s="262" t="s">
        <v>2169</v>
      </c>
      <c r="N360" s="262" t="s">
        <v>2169</v>
      </c>
      <c r="O360" s="262" t="s">
        <v>2169</v>
      </c>
      <c r="P360" s="262" t="s">
        <v>2169</v>
      </c>
      <c r="Q360" s="211"/>
      <c r="R360" s="211"/>
      <c r="S360" s="211"/>
      <c r="T360" s="211"/>
      <c r="U360" s="211"/>
      <c r="V360" s="211"/>
      <c r="W360" s="211"/>
      <c r="X360" s="211"/>
      <c r="Y360" s="211"/>
      <c r="Z360" s="211"/>
      <c r="AA360" s="211"/>
      <c r="AB360" s="211"/>
      <c r="AC360" s="21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2" t="s">
        <v>2170</v>
      </c>
      <c r="B361" s="262"/>
      <c r="C361" s="262"/>
      <c r="D361" s="262"/>
      <c r="E361" s="262"/>
      <c r="F361" s="262"/>
      <c r="G361" s="262"/>
      <c r="H361" s="262"/>
      <c r="I361" s="262"/>
      <c r="J361" s="262"/>
      <c r="K361" s="262"/>
      <c r="L361" s="262"/>
      <c r="M361" s="262"/>
      <c r="N361" s="262"/>
      <c r="O361" s="262"/>
      <c r="P361" s="262"/>
      <c r="Q361" s="211"/>
      <c r="R361" s="211"/>
      <c r="S361" s="211"/>
      <c r="T361" s="211"/>
      <c r="U361" s="211"/>
      <c r="V361" s="211"/>
      <c r="W361" s="211"/>
      <c r="X361" s="211"/>
      <c r="Y361" s="211"/>
      <c r="Z361" s="211"/>
      <c r="AA361" s="211"/>
      <c r="AB361" s="211"/>
      <c r="AC361" s="21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2" t="s">
        <v>2171</v>
      </c>
      <c r="B362" s="262" t="s">
        <v>2171</v>
      </c>
      <c r="C362" s="262" t="s">
        <v>2171</v>
      </c>
      <c r="D362" s="262" t="s">
        <v>2171</v>
      </c>
      <c r="E362" s="262" t="s">
        <v>2171</v>
      </c>
      <c r="F362" s="262" t="s">
        <v>2171</v>
      </c>
      <c r="G362" s="262" t="s">
        <v>2171</v>
      </c>
      <c r="H362" s="262" t="s">
        <v>2171</v>
      </c>
      <c r="I362" s="262" t="s">
        <v>2171</v>
      </c>
      <c r="J362" s="262" t="s">
        <v>2171</v>
      </c>
      <c r="K362" s="262" t="s">
        <v>2171</v>
      </c>
      <c r="L362" s="262" t="s">
        <v>2171</v>
      </c>
      <c r="M362" s="262" t="s">
        <v>2171</v>
      </c>
      <c r="N362" s="262" t="s">
        <v>2171</v>
      </c>
      <c r="O362" s="262" t="s">
        <v>2171</v>
      </c>
      <c r="P362" s="262" t="s">
        <v>2171</v>
      </c>
      <c r="Q362" s="211"/>
      <c r="R362" s="211"/>
      <c r="S362" s="211"/>
      <c r="T362" s="211"/>
      <c r="U362" s="211"/>
      <c r="V362" s="211"/>
      <c r="W362" s="211"/>
      <c r="X362" s="211"/>
      <c r="Y362" s="211"/>
      <c r="Z362" s="211"/>
      <c r="AA362" s="211"/>
      <c r="AB362" s="211"/>
      <c r="AC362" s="21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2" t="s">
        <v>2172</v>
      </c>
      <c r="B363" s="262" t="s">
        <v>2172</v>
      </c>
      <c r="C363" s="262" t="s">
        <v>2172</v>
      </c>
      <c r="D363" s="262" t="s">
        <v>2172</v>
      </c>
      <c r="E363" s="262" t="s">
        <v>2172</v>
      </c>
      <c r="F363" s="262" t="s">
        <v>2172</v>
      </c>
      <c r="G363" s="262" t="s">
        <v>2172</v>
      </c>
      <c r="H363" s="262" t="s">
        <v>2172</v>
      </c>
      <c r="I363" s="262" t="s">
        <v>2172</v>
      </c>
      <c r="J363" s="262" t="s">
        <v>2172</v>
      </c>
      <c r="K363" s="262" t="s">
        <v>2172</v>
      </c>
      <c r="L363" s="262" t="s">
        <v>2172</v>
      </c>
      <c r="M363" s="262" t="s">
        <v>2172</v>
      </c>
      <c r="N363" s="262" t="s">
        <v>2172</v>
      </c>
      <c r="O363" s="262" t="s">
        <v>2172</v>
      </c>
      <c r="P363" s="262" t="s">
        <v>2172</v>
      </c>
      <c r="Q363" s="211"/>
      <c r="R363" s="211"/>
      <c r="S363" s="211"/>
      <c r="T363" s="211"/>
      <c r="U363" s="211"/>
      <c r="V363" s="211"/>
      <c r="W363" s="211"/>
      <c r="X363" s="211"/>
      <c r="Y363" s="211"/>
      <c r="Z363" s="211"/>
      <c r="AA363" s="211"/>
      <c r="AB363" s="211"/>
      <c r="AC363" s="21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2" t="s">
        <v>2173</v>
      </c>
      <c r="B364" s="262" t="s">
        <v>2173</v>
      </c>
      <c r="C364" s="262" t="s">
        <v>2173</v>
      </c>
      <c r="D364" s="262" t="s">
        <v>2173</v>
      </c>
      <c r="E364" s="262" t="s">
        <v>2173</v>
      </c>
      <c r="F364" s="262" t="s">
        <v>2173</v>
      </c>
      <c r="G364" s="262" t="s">
        <v>2173</v>
      </c>
      <c r="H364" s="262" t="s">
        <v>2173</v>
      </c>
      <c r="I364" s="262" t="s">
        <v>2173</v>
      </c>
      <c r="J364" s="262" t="s">
        <v>2173</v>
      </c>
      <c r="K364" s="262" t="s">
        <v>2173</v>
      </c>
      <c r="L364" s="262" t="s">
        <v>2173</v>
      </c>
      <c r="M364" s="262" t="s">
        <v>2173</v>
      </c>
      <c r="N364" s="262" t="s">
        <v>2173</v>
      </c>
      <c r="O364" s="262" t="s">
        <v>2173</v>
      </c>
      <c r="P364" s="262" t="s">
        <v>2173</v>
      </c>
      <c r="Q364" s="211"/>
      <c r="R364" s="211"/>
      <c r="S364" s="211"/>
      <c r="T364" s="211"/>
      <c r="U364" s="211"/>
      <c r="V364" s="211"/>
      <c r="W364" s="211"/>
      <c r="X364" s="211"/>
      <c r="Y364" s="211"/>
      <c r="Z364" s="211"/>
      <c r="AA364" s="211"/>
      <c r="AB364" s="211"/>
      <c r="AC364" s="21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2" t="s">
        <v>2174</v>
      </c>
      <c r="B365" s="262" t="s">
        <v>2174</v>
      </c>
      <c r="C365" s="262" t="s">
        <v>2174</v>
      </c>
      <c r="D365" s="262" t="s">
        <v>2174</v>
      </c>
      <c r="E365" s="262" t="s">
        <v>2174</v>
      </c>
      <c r="F365" s="262" t="s">
        <v>2174</v>
      </c>
      <c r="G365" s="262" t="s">
        <v>2174</v>
      </c>
      <c r="H365" s="262" t="s">
        <v>2174</v>
      </c>
      <c r="I365" s="262" t="s">
        <v>2174</v>
      </c>
      <c r="J365" s="262" t="s">
        <v>2174</v>
      </c>
      <c r="K365" s="262" t="s">
        <v>2174</v>
      </c>
      <c r="L365" s="262" t="s">
        <v>2174</v>
      </c>
      <c r="M365" s="262" t="s">
        <v>2174</v>
      </c>
      <c r="N365" s="262" t="s">
        <v>2174</v>
      </c>
      <c r="O365" s="262" t="s">
        <v>2174</v>
      </c>
      <c r="P365" s="262" t="s">
        <v>2174</v>
      </c>
      <c r="Q365" s="211"/>
      <c r="R365" s="211"/>
      <c r="S365" s="211"/>
      <c r="T365" s="211"/>
      <c r="U365" s="211"/>
      <c r="V365" s="211"/>
      <c r="W365" s="211"/>
      <c r="X365" s="211"/>
      <c r="Y365" s="211"/>
      <c r="Z365" s="211"/>
      <c r="AA365" s="211"/>
      <c r="AB365" s="211"/>
      <c r="AC365" s="21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2" t="s">
        <v>2175</v>
      </c>
      <c r="B366" s="262" t="s">
        <v>2175</v>
      </c>
      <c r="C366" s="262" t="s">
        <v>2175</v>
      </c>
      <c r="D366" s="262" t="s">
        <v>2175</v>
      </c>
      <c r="E366" s="262" t="s">
        <v>2175</v>
      </c>
      <c r="F366" s="262" t="s">
        <v>2175</v>
      </c>
      <c r="G366" s="262" t="s">
        <v>2175</v>
      </c>
      <c r="H366" s="262" t="s">
        <v>2175</v>
      </c>
      <c r="I366" s="262" t="s">
        <v>2175</v>
      </c>
      <c r="J366" s="262" t="s">
        <v>2175</v>
      </c>
      <c r="K366" s="262" t="s">
        <v>2175</v>
      </c>
      <c r="L366" s="262" t="s">
        <v>2175</v>
      </c>
      <c r="M366" s="262" t="s">
        <v>2175</v>
      </c>
      <c r="N366" s="262" t="s">
        <v>2175</v>
      </c>
      <c r="O366" s="262" t="s">
        <v>2175</v>
      </c>
      <c r="P366" s="262" t="s">
        <v>2175</v>
      </c>
      <c r="Q366" s="211"/>
      <c r="R366" s="211"/>
      <c r="S366" s="211"/>
      <c r="T366" s="211"/>
      <c r="U366" s="211"/>
      <c r="V366" s="211"/>
      <c r="W366" s="211"/>
      <c r="X366" s="211"/>
      <c r="Y366" s="211"/>
      <c r="Z366" s="211"/>
      <c r="AA366" s="211"/>
      <c r="AB366" s="211"/>
      <c r="AC366" s="21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2" t="s">
        <v>2176</v>
      </c>
      <c r="B367" s="262"/>
      <c r="C367" s="262"/>
      <c r="D367" s="262"/>
      <c r="E367" s="262"/>
      <c r="F367" s="262"/>
      <c r="G367" s="262"/>
      <c r="H367" s="262"/>
      <c r="I367" s="262"/>
      <c r="J367" s="262"/>
      <c r="K367" s="262"/>
      <c r="L367" s="262"/>
      <c r="M367" s="262"/>
      <c r="N367" s="262"/>
      <c r="O367" s="262"/>
      <c r="P367" s="262"/>
      <c r="Q367" s="211"/>
      <c r="R367" s="211"/>
      <c r="S367" s="211"/>
      <c r="T367" s="211"/>
      <c r="U367" s="211"/>
      <c r="V367" s="211"/>
      <c r="W367" s="211"/>
      <c r="X367" s="211"/>
      <c r="Y367" s="211"/>
      <c r="Z367" s="211"/>
      <c r="AA367" s="211"/>
      <c r="AB367" s="211"/>
      <c r="AC367" s="21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2" t="s">
        <v>1256</v>
      </c>
      <c r="B368" s="262" t="s">
        <v>1256</v>
      </c>
      <c r="C368" s="262" t="s">
        <v>1256</v>
      </c>
      <c r="D368" s="262" t="s">
        <v>1256</v>
      </c>
      <c r="E368" s="262" t="s">
        <v>1256</v>
      </c>
      <c r="F368" s="262" t="s">
        <v>1256</v>
      </c>
      <c r="G368" s="262" t="s">
        <v>1256</v>
      </c>
      <c r="H368" s="262" t="s">
        <v>1256</v>
      </c>
      <c r="I368" s="262" t="s">
        <v>1256</v>
      </c>
      <c r="J368" s="262" t="s">
        <v>1256</v>
      </c>
      <c r="K368" s="262" t="s">
        <v>1256</v>
      </c>
      <c r="L368" s="262" t="s">
        <v>1256</v>
      </c>
      <c r="M368" s="262" t="s">
        <v>1256</v>
      </c>
      <c r="N368" s="262" t="s">
        <v>1256</v>
      </c>
      <c r="O368" s="262" t="s">
        <v>1256</v>
      </c>
      <c r="P368" s="262" t="s">
        <v>1256</v>
      </c>
      <c r="Q368" s="211"/>
      <c r="R368" s="211"/>
      <c r="S368" s="211"/>
      <c r="T368" s="211"/>
      <c r="U368" s="211"/>
      <c r="V368" s="211"/>
      <c r="W368" s="211"/>
      <c r="X368" s="211"/>
      <c r="Y368" s="211"/>
      <c r="Z368" s="211"/>
      <c r="AA368" s="211"/>
      <c r="AB368" s="211"/>
      <c r="AC368" s="21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2" t="s">
        <v>2177</v>
      </c>
      <c r="B369" s="262" t="s">
        <v>2177</v>
      </c>
      <c r="C369" s="262" t="s">
        <v>2177</v>
      </c>
      <c r="D369" s="262" t="s">
        <v>2177</v>
      </c>
      <c r="E369" s="262" t="s">
        <v>2177</v>
      </c>
      <c r="F369" s="262" t="s">
        <v>2177</v>
      </c>
      <c r="G369" s="262" t="s">
        <v>2177</v>
      </c>
      <c r="H369" s="262" t="s">
        <v>2177</v>
      </c>
      <c r="I369" s="262" t="s">
        <v>2177</v>
      </c>
      <c r="J369" s="262" t="s">
        <v>2177</v>
      </c>
      <c r="K369" s="262" t="s">
        <v>2177</v>
      </c>
      <c r="L369" s="262" t="s">
        <v>2177</v>
      </c>
      <c r="M369" s="262" t="s">
        <v>2177</v>
      </c>
      <c r="N369" s="262" t="s">
        <v>2177</v>
      </c>
      <c r="O369" s="262" t="s">
        <v>2177</v>
      </c>
      <c r="P369" s="262" t="s">
        <v>2177</v>
      </c>
      <c r="Q369" s="211"/>
      <c r="R369" s="211"/>
      <c r="S369" s="211"/>
      <c r="T369" s="211"/>
      <c r="U369" s="211"/>
      <c r="V369" s="211"/>
      <c r="W369" s="211"/>
      <c r="X369" s="211"/>
      <c r="Y369" s="211"/>
      <c r="Z369" s="211"/>
      <c r="AA369" s="211"/>
      <c r="AB369" s="211"/>
      <c r="AC369" s="21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2" t="s">
        <v>2178</v>
      </c>
      <c r="B370" s="262" t="s">
        <v>2178</v>
      </c>
      <c r="C370" s="262" t="s">
        <v>2178</v>
      </c>
      <c r="D370" s="262" t="s">
        <v>2178</v>
      </c>
      <c r="E370" s="262" t="s">
        <v>2178</v>
      </c>
      <c r="F370" s="262" t="s">
        <v>2178</v>
      </c>
      <c r="G370" s="262" t="s">
        <v>2178</v>
      </c>
      <c r="H370" s="262" t="s">
        <v>2178</v>
      </c>
      <c r="I370" s="262" t="s">
        <v>2178</v>
      </c>
      <c r="J370" s="262" t="s">
        <v>2178</v>
      </c>
      <c r="K370" s="262" t="s">
        <v>2178</v>
      </c>
      <c r="L370" s="262" t="s">
        <v>2178</v>
      </c>
      <c r="M370" s="262" t="s">
        <v>2178</v>
      </c>
      <c r="N370" s="262" t="s">
        <v>2178</v>
      </c>
      <c r="O370" s="262" t="s">
        <v>2178</v>
      </c>
      <c r="P370" s="262" t="s">
        <v>2178</v>
      </c>
      <c r="Q370" s="211"/>
      <c r="R370" s="211"/>
      <c r="S370" s="211"/>
      <c r="T370" s="211"/>
      <c r="U370" s="211"/>
      <c r="V370" s="211"/>
      <c r="W370" s="211"/>
      <c r="X370" s="211"/>
      <c r="Y370" s="211"/>
      <c r="Z370" s="211"/>
      <c r="AA370" s="211"/>
      <c r="AB370" s="211"/>
      <c r="AC370" s="21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2" t="s">
        <v>2179</v>
      </c>
      <c r="B371" s="262" t="s">
        <v>2179</v>
      </c>
      <c r="C371" s="262" t="s">
        <v>2179</v>
      </c>
      <c r="D371" s="262" t="s">
        <v>2179</v>
      </c>
      <c r="E371" s="262" t="s">
        <v>2179</v>
      </c>
      <c r="F371" s="262" t="s">
        <v>2179</v>
      </c>
      <c r="G371" s="262" t="s">
        <v>2179</v>
      </c>
      <c r="H371" s="262" t="s">
        <v>2179</v>
      </c>
      <c r="I371" s="262" t="s">
        <v>2179</v>
      </c>
      <c r="J371" s="262" t="s">
        <v>2179</v>
      </c>
      <c r="K371" s="262" t="s">
        <v>2179</v>
      </c>
      <c r="L371" s="262" t="s">
        <v>2179</v>
      </c>
      <c r="M371" s="262" t="s">
        <v>2179</v>
      </c>
      <c r="N371" s="262" t="s">
        <v>2179</v>
      </c>
      <c r="O371" s="262" t="s">
        <v>2179</v>
      </c>
      <c r="P371" s="262" t="s">
        <v>2179</v>
      </c>
      <c r="Q371" s="211"/>
      <c r="R371" s="211"/>
      <c r="S371" s="211"/>
      <c r="T371" s="211"/>
      <c r="U371" s="211"/>
      <c r="V371" s="211"/>
      <c r="W371" s="211"/>
      <c r="X371" s="211"/>
      <c r="Y371" s="211"/>
      <c r="Z371" s="211"/>
      <c r="AA371" s="211"/>
      <c r="AB371" s="211"/>
      <c r="AC371" s="21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2" t="s">
        <v>2180</v>
      </c>
      <c r="B372" s="262" t="s">
        <v>2180</v>
      </c>
      <c r="C372" s="262" t="s">
        <v>2180</v>
      </c>
      <c r="D372" s="262" t="s">
        <v>2180</v>
      </c>
      <c r="E372" s="262" t="s">
        <v>2180</v>
      </c>
      <c r="F372" s="262" t="s">
        <v>2180</v>
      </c>
      <c r="G372" s="262" t="s">
        <v>2180</v>
      </c>
      <c r="H372" s="262" t="s">
        <v>2180</v>
      </c>
      <c r="I372" s="262" t="s">
        <v>2180</v>
      </c>
      <c r="J372" s="262" t="s">
        <v>2180</v>
      </c>
      <c r="K372" s="262" t="s">
        <v>2180</v>
      </c>
      <c r="L372" s="262" t="s">
        <v>2180</v>
      </c>
      <c r="M372" s="262" t="s">
        <v>2180</v>
      </c>
      <c r="N372" s="262" t="s">
        <v>2180</v>
      </c>
      <c r="O372" s="262" t="s">
        <v>2180</v>
      </c>
      <c r="P372" s="262" t="s">
        <v>2180</v>
      </c>
      <c r="Q372" s="211"/>
      <c r="R372" s="211"/>
      <c r="S372" s="211"/>
      <c r="T372" s="211"/>
      <c r="U372" s="211"/>
      <c r="V372" s="211"/>
      <c r="W372" s="211"/>
      <c r="X372" s="211"/>
      <c r="Y372" s="211"/>
      <c r="Z372" s="211"/>
      <c r="AA372" s="211"/>
      <c r="AB372" s="211"/>
      <c r="AC372" s="21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2" t="s">
        <v>2181</v>
      </c>
      <c r="B373" s="262"/>
      <c r="C373" s="262"/>
      <c r="D373" s="262"/>
      <c r="E373" s="262"/>
      <c r="F373" s="262"/>
      <c r="G373" s="262"/>
      <c r="H373" s="262"/>
      <c r="I373" s="262"/>
      <c r="J373" s="262"/>
      <c r="K373" s="262"/>
      <c r="L373" s="262"/>
      <c r="M373" s="262"/>
      <c r="N373" s="262"/>
      <c r="O373" s="262"/>
      <c r="P373" s="262"/>
      <c r="Q373" s="211"/>
      <c r="R373" s="211"/>
      <c r="S373" s="211"/>
      <c r="T373" s="211"/>
      <c r="U373" s="211"/>
      <c r="V373" s="211"/>
      <c r="W373" s="211"/>
      <c r="X373" s="211"/>
      <c r="Y373" s="211"/>
      <c r="Z373" s="211"/>
      <c r="AA373" s="211"/>
      <c r="AB373" s="211"/>
      <c r="AC373" s="21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2" t="s">
        <v>2182</v>
      </c>
      <c r="B374" s="262" t="s">
        <v>2182</v>
      </c>
      <c r="C374" s="262" t="s">
        <v>2182</v>
      </c>
      <c r="D374" s="262" t="s">
        <v>2182</v>
      </c>
      <c r="E374" s="262" t="s">
        <v>2182</v>
      </c>
      <c r="F374" s="262" t="s">
        <v>2182</v>
      </c>
      <c r="G374" s="262" t="s">
        <v>2182</v>
      </c>
      <c r="H374" s="262" t="s">
        <v>2182</v>
      </c>
      <c r="I374" s="262" t="s">
        <v>2182</v>
      </c>
      <c r="J374" s="262" t="s">
        <v>2182</v>
      </c>
      <c r="K374" s="262" t="s">
        <v>2182</v>
      </c>
      <c r="L374" s="262" t="s">
        <v>2182</v>
      </c>
      <c r="M374" s="262" t="s">
        <v>2182</v>
      </c>
      <c r="N374" s="262" t="s">
        <v>2182</v>
      </c>
      <c r="O374" s="262" t="s">
        <v>2182</v>
      </c>
      <c r="P374" s="262" t="s">
        <v>2182</v>
      </c>
      <c r="Q374" s="211"/>
      <c r="R374" s="211"/>
      <c r="S374" s="211"/>
      <c r="T374" s="211"/>
      <c r="U374" s="211"/>
      <c r="V374" s="211"/>
      <c r="W374" s="211"/>
      <c r="X374" s="211"/>
      <c r="Y374" s="211"/>
      <c r="Z374" s="211"/>
      <c r="AA374" s="211"/>
      <c r="AB374" s="211"/>
      <c r="AC374" s="21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2" t="s">
        <v>2183</v>
      </c>
      <c r="B375" s="262" t="s">
        <v>2183</v>
      </c>
      <c r="C375" s="262" t="s">
        <v>2183</v>
      </c>
      <c r="D375" s="262" t="s">
        <v>2183</v>
      </c>
      <c r="E375" s="262" t="s">
        <v>2183</v>
      </c>
      <c r="F375" s="262" t="s">
        <v>2183</v>
      </c>
      <c r="G375" s="262" t="s">
        <v>2183</v>
      </c>
      <c r="H375" s="262" t="s">
        <v>2183</v>
      </c>
      <c r="I375" s="262" t="s">
        <v>2183</v>
      </c>
      <c r="J375" s="262" t="s">
        <v>2183</v>
      </c>
      <c r="K375" s="262" t="s">
        <v>2183</v>
      </c>
      <c r="L375" s="262" t="s">
        <v>2183</v>
      </c>
      <c r="M375" s="262" t="s">
        <v>2183</v>
      </c>
      <c r="N375" s="262" t="s">
        <v>2183</v>
      </c>
      <c r="O375" s="262" t="s">
        <v>2183</v>
      </c>
      <c r="P375" s="262" t="s">
        <v>2183</v>
      </c>
      <c r="Q375" s="211"/>
      <c r="R375" s="211"/>
      <c r="S375" s="211"/>
      <c r="T375" s="211"/>
      <c r="U375" s="211"/>
      <c r="V375" s="211"/>
      <c r="W375" s="211"/>
      <c r="X375" s="211"/>
      <c r="Y375" s="211"/>
      <c r="Z375" s="211"/>
      <c r="AA375" s="211"/>
      <c r="AB375" s="211"/>
      <c r="AC375" s="21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2" t="s">
        <v>2184</v>
      </c>
      <c r="B376" s="262" t="s">
        <v>2184</v>
      </c>
      <c r="C376" s="262" t="s">
        <v>2184</v>
      </c>
      <c r="D376" s="262" t="s">
        <v>2184</v>
      </c>
      <c r="E376" s="262" t="s">
        <v>2184</v>
      </c>
      <c r="F376" s="262" t="s">
        <v>2184</v>
      </c>
      <c r="G376" s="262" t="s">
        <v>2184</v>
      </c>
      <c r="H376" s="262" t="s">
        <v>2184</v>
      </c>
      <c r="I376" s="262" t="s">
        <v>2184</v>
      </c>
      <c r="J376" s="262" t="s">
        <v>2184</v>
      </c>
      <c r="K376" s="262" t="s">
        <v>2184</v>
      </c>
      <c r="L376" s="262" t="s">
        <v>2184</v>
      </c>
      <c r="M376" s="262" t="s">
        <v>2184</v>
      </c>
      <c r="N376" s="262" t="s">
        <v>2184</v>
      </c>
      <c r="O376" s="262" t="s">
        <v>2184</v>
      </c>
      <c r="P376" s="262" t="s">
        <v>2184</v>
      </c>
      <c r="Q376" s="211"/>
      <c r="R376" s="211"/>
      <c r="S376" s="211"/>
      <c r="T376" s="211"/>
      <c r="U376" s="211"/>
      <c r="V376" s="211"/>
      <c r="W376" s="211"/>
      <c r="X376" s="211"/>
      <c r="Y376" s="211"/>
      <c r="Z376" s="211"/>
      <c r="AA376" s="211"/>
      <c r="AB376" s="211"/>
      <c r="AC376" s="21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2" t="s">
        <v>2185</v>
      </c>
      <c r="B377" s="262" t="s">
        <v>2185</v>
      </c>
      <c r="C377" s="262" t="s">
        <v>2185</v>
      </c>
      <c r="D377" s="262" t="s">
        <v>2185</v>
      </c>
      <c r="E377" s="262" t="s">
        <v>2185</v>
      </c>
      <c r="F377" s="262" t="s">
        <v>2185</v>
      </c>
      <c r="G377" s="262" t="s">
        <v>2185</v>
      </c>
      <c r="H377" s="262" t="s">
        <v>2185</v>
      </c>
      <c r="I377" s="262" t="s">
        <v>2185</v>
      </c>
      <c r="J377" s="262" t="s">
        <v>2185</v>
      </c>
      <c r="K377" s="262" t="s">
        <v>2185</v>
      </c>
      <c r="L377" s="262" t="s">
        <v>2185</v>
      </c>
      <c r="M377" s="262" t="s">
        <v>2185</v>
      </c>
      <c r="N377" s="262" t="s">
        <v>2185</v>
      </c>
      <c r="O377" s="262" t="s">
        <v>2185</v>
      </c>
      <c r="P377" s="262" t="s">
        <v>2185</v>
      </c>
      <c r="Q377" s="211"/>
      <c r="R377" s="211"/>
      <c r="S377" s="211"/>
      <c r="T377" s="211"/>
      <c r="U377" s="211"/>
      <c r="V377" s="211"/>
      <c r="W377" s="211"/>
      <c r="X377" s="211"/>
      <c r="Y377" s="211"/>
      <c r="Z377" s="211"/>
      <c r="AA377" s="211"/>
      <c r="AB377" s="211"/>
      <c r="AC377" s="21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2" t="s">
        <v>2186</v>
      </c>
      <c r="B378" s="262" t="s">
        <v>2186</v>
      </c>
      <c r="C378" s="262" t="s">
        <v>2186</v>
      </c>
      <c r="D378" s="262" t="s">
        <v>2186</v>
      </c>
      <c r="E378" s="262" t="s">
        <v>2186</v>
      </c>
      <c r="F378" s="262" t="s">
        <v>2186</v>
      </c>
      <c r="G378" s="262" t="s">
        <v>2186</v>
      </c>
      <c r="H378" s="262" t="s">
        <v>2186</v>
      </c>
      <c r="I378" s="262" t="s">
        <v>2186</v>
      </c>
      <c r="J378" s="262" t="s">
        <v>2186</v>
      </c>
      <c r="K378" s="262" t="s">
        <v>2186</v>
      </c>
      <c r="L378" s="262" t="s">
        <v>2186</v>
      </c>
      <c r="M378" s="262" t="s">
        <v>2186</v>
      </c>
      <c r="N378" s="262" t="s">
        <v>2186</v>
      </c>
      <c r="O378" s="262" t="s">
        <v>2186</v>
      </c>
      <c r="P378" s="262" t="s">
        <v>2186</v>
      </c>
      <c r="Q378" s="211"/>
      <c r="R378" s="211"/>
      <c r="S378" s="211"/>
      <c r="T378" s="211"/>
      <c r="U378" s="211"/>
      <c r="V378" s="211"/>
      <c r="W378" s="211"/>
      <c r="X378" s="211"/>
      <c r="Y378" s="211"/>
      <c r="Z378" s="211"/>
      <c r="AA378" s="211"/>
      <c r="AB378" s="211"/>
      <c r="AC378" s="21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1590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4.9" customHeight="1" x14ac:dyDescent="0.25">
      <c r="A380" s="284" t="s">
        <v>1591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57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48</v>
      </c>
      <c r="AE382" s="103" t="s">
        <v>9</v>
      </c>
      <c r="AF382" s="85" t="s">
        <v>1550</v>
      </c>
      <c r="AG382" s="85" t="s">
        <v>1551</v>
      </c>
      <c r="AH382" s="85" t="s">
        <v>1552</v>
      </c>
      <c r="AI382" s="86" t="s">
        <v>1553</v>
      </c>
      <c r="AJ382" s="85"/>
      <c r="AK382" s="86" t="s">
        <v>1554</v>
      </c>
    </row>
    <row r="383" spans="1:37" ht="24.9" customHeight="1" thickTop="1" thickBot="1" x14ac:dyDescent="0.3">
      <c r="A383" s="262" t="s">
        <v>2187</v>
      </c>
      <c r="B383" s="262" t="s">
        <v>2187</v>
      </c>
      <c r="C383" s="262" t="s">
        <v>2187</v>
      </c>
      <c r="D383" s="262" t="s">
        <v>2187</v>
      </c>
      <c r="E383" s="262" t="s">
        <v>2187</v>
      </c>
      <c r="F383" s="262" t="s">
        <v>2187</v>
      </c>
      <c r="G383" s="262" t="s">
        <v>2187</v>
      </c>
      <c r="H383" s="262" t="s">
        <v>2187</v>
      </c>
      <c r="I383" s="262" t="s">
        <v>2187</v>
      </c>
      <c r="J383" s="262" t="s">
        <v>2187</v>
      </c>
      <c r="K383" s="262" t="s">
        <v>2187</v>
      </c>
      <c r="L383" s="262" t="s">
        <v>2187</v>
      </c>
      <c r="M383" s="262" t="s">
        <v>2187</v>
      </c>
      <c r="N383" s="262" t="s">
        <v>2187</v>
      </c>
      <c r="O383" s="262" t="s">
        <v>2187</v>
      </c>
      <c r="P383" s="262" t="s">
        <v>2187</v>
      </c>
      <c r="Q383" s="211"/>
      <c r="R383" s="211"/>
      <c r="S383" s="211"/>
      <c r="T383" s="211"/>
      <c r="U383" s="211"/>
      <c r="V383" s="211"/>
      <c r="W383" s="211"/>
      <c r="X383" s="211"/>
      <c r="Y383" s="211"/>
      <c r="Z383" s="211"/>
      <c r="AA383" s="211"/>
      <c r="AB383" s="211"/>
      <c r="AC383" s="21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2" t="s">
        <v>966</v>
      </c>
      <c r="B384" s="262" t="s">
        <v>966</v>
      </c>
      <c r="C384" s="262" t="s">
        <v>966</v>
      </c>
      <c r="D384" s="262" t="s">
        <v>966</v>
      </c>
      <c r="E384" s="262" t="s">
        <v>966</v>
      </c>
      <c r="F384" s="262" t="s">
        <v>966</v>
      </c>
      <c r="G384" s="262" t="s">
        <v>966</v>
      </c>
      <c r="H384" s="262" t="s">
        <v>966</v>
      </c>
      <c r="I384" s="262" t="s">
        <v>966</v>
      </c>
      <c r="J384" s="262" t="s">
        <v>966</v>
      </c>
      <c r="K384" s="262" t="s">
        <v>966</v>
      </c>
      <c r="L384" s="262" t="s">
        <v>966</v>
      </c>
      <c r="M384" s="262" t="s">
        <v>966</v>
      </c>
      <c r="N384" s="262" t="s">
        <v>966</v>
      </c>
      <c r="O384" s="262" t="s">
        <v>966</v>
      </c>
      <c r="P384" s="262" t="s">
        <v>966</v>
      </c>
      <c r="Q384" s="211"/>
      <c r="R384" s="211"/>
      <c r="S384" s="211"/>
      <c r="T384" s="211"/>
      <c r="U384" s="211"/>
      <c r="V384" s="211"/>
      <c r="W384" s="211"/>
      <c r="X384" s="211"/>
      <c r="Y384" s="211"/>
      <c r="Z384" s="211"/>
      <c r="AA384" s="211"/>
      <c r="AB384" s="211"/>
      <c r="AC384" s="21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2" t="s">
        <v>967</v>
      </c>
      <c r="B385" s="262" t="s">
        <v>967</v>
      </c>
      <c r="C385" s="262" t="s">
        <v>967</v>
      </c>
      <c r="D385" s="262" t="s">
        <v>967</v>
      </c>
      <c r="E385" s="262" t="s">
        <v>967</v>
      </c>
      <c r="F385" s="262" t="s">
        <v>967</v>
      </c>
      <c r="G385" s="262" t="s">
        <v>967</v>
      </c>
      <c r="H385" s="262" t="s">
        <v>967</v>
      </c>
      <c r="I385" s="262" t="s">
        <v>967</v>
      </c>
      <c r="J385" s="262" t="s">
        <v>967</v>
      </c>
      <c r="K385" s="262" t="s">
        <v>967</v>
      </c>
      <c r="L385" s="262" t="s">
        <v>967</v>
      </c>
      <c r="M385" s="262" t="s">
        <v>967</v>
      </c>
      <c r="N385" s="262" t="s">
        <v>967</v>
      </c>
      <c r="O385" s="262" t="s">
        <v>967</v>
      </c>
      <c r="P385" s="262" t="s">
        <v>967</v>
      </c>
      <c r="Q385" s="211"/>
      <c r="R385" s="211"/>
      <c r="S385" s="211"/>
      <c r="T385" s="211"/>
      <c r="U385" s="211"/>
      <c r="V385" s="211"/>
      <c r="W385" s="211"/>
      <c r="X385" s="211"/>
      <c r="Y385" s="211"/>
      <c r="Z385" s="211"/>
      <c r="AA385" s="211"/>
      <c r="AB385" s="211"/>
      <c r="AC385" s="21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2" t="s">
        <v>968</v>
      </c>
      <c r="B386" s="262" t="s">
        <v>968</v>
      </c>
      <c r="C386" s="262" t="s">
        <v>968</v>
      </c>
      <c r="D386" s="262" t="s">
        <v>968</v>
      </c>
      <c r="E386" s="262" t="s">
        <v>968</v>
      </c>
      <c r="F386" s="262" t="s">
        <v>968</v>
      </c>
      <c r="G386" s="262" t="s">
        <v>968</v>
      </c>
      <c r="H386" s="262" t="s">
        <v>968</v>
      </c>
      <c r="I386" s="262" t="s">
        <v>968</v>
      </c>
      <c r="J386" s="262" t="s">
        <v>968</v>
      </c>
      <c r="K386" s="262" t="s">
        <v>968</v>
      </c>
      <c r="L386" s="262" t="s">
        <v>968</v>
      </c>
      <c r="M386" s="262" t="s">
        <v>968</v>
      </c>
      <c r="N386" s="262" t="s">
        <v>968</v>
      </c>
      <c r="O386" s="262" t="s">
        <v>968</v>
      </c>
      <c r="P386" s="262" t="s">
        <v>968</v>
      </c>
      <c r="Q386" s="211"/>
      <c r="R386" s="211"/>
      <c r="S386" s="211"/>
      <c r="T386" s="211"/>
      <c r="U386" s="211"/>
      <c r="V386" s="211"/>
      <c r="W386" s="211"/>
      <c r="X386" s="211"/>
      <c r="Y386" s="211"/>
      <c r="Z386" s="211"/>
      <c r="AA386" s="211"/>
      <c r="AB386" s="211"/>
      <c r="AC386" s="21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2" t="s">
        <v>2188</v>
      </c>
      <c r="B387" s="262" t="s">
        <v>2188</v>
      </c>
      <c r="C387" s="262" t="s">
        <v>2188</v>
      </c>
      <c r="D387" s="262" t="s">
        <v>2188</v>
      </c>
      <c r="E387" s="262" t="s">
        <v>2188</v>
      </c>
      <c r="F387" s="262" t="s">
        <v>2188</v>
      </c>
      <c r="G387" s="262" t="s">
        <v>2188</v>
      </c>
      <c r="H387" s="262" t="s">
        <v>2188</v>
      </c>
      <c r="I387" s="262" t="s">
        <v>2188</v>
      </c>
      <c r="J387" s="262" t="s">
        <v>2188</v>
      </c>
      <c r="K387" s="262" t="s">
        <v>2188</v>
      </c>
      <c r="L387" s="262" t="s">
        <v>2188</v>
      </c>
      <c r="M387" s="262" t="s">
        <v>2188</v>
      </c>
      <c r="N387" s="262" t="s">
        <v>2188</v>
      </c>
      <c r="O387" s="262" t="s">
        <v>2188</v>
      </c>
      <c r="P387" s="262" t="s">
        <v>2188</v>
      </c>
      <c r="Q387" s="211"/>
      <c r="R387" s="211"/>
      <c r="S387" s="211"/>
      <c r="T387" s="211"/>
      <c r="U387" s="211"/>
      <c r="V387" s="211"/>
      <c r="W387" s="211"/>
      <c r="X387" s="211"/>
      <c r="Y387" s="211"/>
      <c r="Z387" s="211"/>
      <c r="AA387" s="211"/>
      <c r="AB387" s="211"/>
      <c r="AC387" s="21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3" t="s">
        <v>1592</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4.3478260869565215</v>
      </c>
      <c r="AF388" s="58"/>
      <c r="AG388" s="90">
        <f>SUM(AG383:AG387)</f>
        <v>5</v>
      </c>
      <c r="AH388" s="91"/>
      <c r="AI388" s="92"/>
      <c r="AJ388" s="92"/>
      <c r="AK388" s="92"/>
    </row>
    <row r="389" spans="1:37" ht="24.9" customHeight="1" x14ac:dyDescent="0.25">
      <c r="A389" s="284" t="s">
        <v>1593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2189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25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48</v>
      </c>
      <c r="AE395" s="222" t="s">
        <v>9</v>
      </c>
      <c r="AF395" s="85" t="s">
        <v>1550</v>
      </c>
      <c r="AG395" s="85" t="s">
        <v>1551</v>
      </c>
      <c r="AH395" s="85" t="s">
        <v>1552</v>
      </c>
      <c r="AI395" s="86" t="s">
        <v>1553</v>
      </c>
      <c r="AJ395" s="85"/>
      <c r="AK395" s="86" t="s">
        <v>1554</v>
      </c>
    </row>
    <row r="396" spans="1:37" ht="24.9" customHeight="1" thickTop="1" thickBot="1" x14ac:dyDescent="0.3">
      <c r="A396" s="262" t="s">
        <v>2190</v>
      </c>
      <c r="B396" s="262"/>
      <c r="C396" s="262"/>
      <c r="D396" s="262"/>
      <c r="E396" s="262"/>
      <c r="F396" s="262"/>
      <c r="G396" s="262"/>
      <c r="H396" s="262"/>
      <c r="I396" s="262"/>
      <c r="J396" s="262"/>
      <c r="K396" s="262"/>
      <c r="L396" s="262"/>
      <c r="M396" s="262"/>
      <c r="N396" s="262"/>
      <c r="O396" s="262"/>
      <c r="P396" s="262"/>
      <c r="Q396" s="211"/>
      <c r="R396" s="211"/>
      <c r="S396" s="211"/>
      <c r="T396" s="211"/>
      <c r="U396" s="211"/>
      <c r="V396" s="211"/>
      <c r="W396" s="211"/>
      <c r="X396" s="211"/>
      <c r="Y396" s="211"/>
      <c r="Z396" s="211"/>
      <c r="AA396" s="211"/>
      <c r="AB396" s="211"/>
      <c r="AC396" s="21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2" t="s">
        <v>2191</v>
      </c>
      <c r="B397" s="262"/>
      <c r="C397" s="262"/>
      <c r="D397" s="262"/>
      <c r="E397" s="262"/>
      <c r="F397" s="262"/>
      <c r="G397" s="262"/>
      <c r="H397" s="262"/>
      <c r="I397" s="262"/>
      <c r="J397" s="262"/>
      <c r="K397" s="262"/>
      <c r="L397" s="262"/>
      <c r="M397" s="262"/>
      <c r="N397" s="262"/>
      <c r="O397" s="262"/>
      <c r="P397" s="262"/>
      <c r="Q397" s="211"/>
      <c r="R397" s="211"/>
      <c r="S397" s="211"/>
      <c r="T397" s="211"/>
      <c r="U397" s="211"/>
      <c r="V397" s="211"/>
      <c r="W397" s="211"/>
      <c r="X397" s="211"/>
      <c r="Y397" s="211"/>
      <c r="Z397" s="211"/>
      <c r="AA397" s="211"/>
      <c r="AB397" s="211"/>
      <c r="AC397" s="21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2" t="s">
        <v>2192</v>
      </c>
      <c r="B398" s="262"/>
      <c r="C398" s="262"/>
      <c r="D398" s="262"/>
      <c r="E398" s="262"/>
      <c r="F398" s="262"/>
      <c r="G398" s="262"/>
      <c r="H398" s="262"/>
      <c r="I398" s="262"/>
      <c r="J398" s="262"/>
      <c r="K398" s="262"/>
      <c r="L398" s="262"/>
      <c r="M398" s="262"/>
      <c r="N398" s="262"/>
      <c r="O398" s="262"/>
      <c r="P398" s="262"/>
      <c r="Q398" s="211"/>
      <c r="R398" s="211"/>
      <c r="S398" s="211"/>
      <c r="T398" s="211"/>
      <c r="U398" s="211"/>
      <c r="V398" s="211"/>
      <c r="W398" s="211"/>
      <c r="X398" s="211"/>
      <c r="Y398" s="211"/>
      <c r="Z398" s="211"/>
      <c r="AA398" s="211"/>
      <c r="AB398" s="211"/>
      <c r="AC398" s="21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2" t="s">
        <v>2193</v>
      </c>
      <c r="B399" s="262" t="s">
        <v>2193</v>
      </c>
      <c r="C399" s="262" t="s">
        <v>2193</v>
      </c>
      <c r="D399" s="262" t="s">
        <v>2193</v>
      </c>
      <c r="E399" s="262" t="s">
        <v>2193</v>
      </c>
      <c r="F399" s="262" t="s">
        <v>2193</v>
      </c>
      <c r="G399" s="262" t="s">
        <v>2193</v>
      </c>
      <c r="H399" s="262" t="s">
        <v>2193</v>
      </c>
      <c r="I399" s="262" t="s">
        <v>2193</v>
      </c>
      <c r="J399" s="262" t="s">
        <v>2193</v>
      </c>
      <c r="K399" s="262" t="s">
        <v>2193</v>
      </c>
      <c r="L399" s="262" t="s">
        <v>2193</v>
      </c>
      <c r="M399" s="262" t="s">
        <v>2193</v>
      </c>
      <c r="N399" s="262" t="s">
        <v>2193</v>
      </c>
      <c r="O399" s="262" t="s">
        <v>2193</v>
      </c>
      <c r="P399" s="262" t="s">
        <v>2193</v>
      </c>
      <c r="Q399" s="211"/>
      <c r="R399" s="211"/>
      <c r="S399" s="211"/>
      <c r="T399" s="211"/>
      <c r="U399" s="211"/>
      <c r="V399" s="211"/>
      <c r="W399" s="211"/>
      <c r="X399" s="211"/>
      <c r="Y399" s="211"/>
      <c r="Z399" s="211"/>
      <c r="AA399" s="211"/>
      <c r="AB399" s="211"/>
      <c r="AC399" s="21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2" t="s">
        <v>2194</v>
      </c>
      <c r="B400" s="262" t="s">
        <v>2194</v>
      </c>
      <c r="C400" s="262" t="s">
        <v>2194</v>
      </c>
      <c r="D400" s="262" t="s">
        <v>2194</v>
      </c>
      <c r="E400" s="262" t="s">
        <v>2194</v>
      </c>
      <c r="F400" s="262" t="s">
        <v>2194</v>
      </c>
      <c r="G400" s="262" t="s">
        <v>2194</v>
      </c>
      <c r="H400" s="262" t="s">
        <v>2194</v>
      </c>
      <c r="I400" s="262" t="s">
        <v>2194</v>
      </c>
      <c r="J400" s="262" t="s">
        <v>2194</v>
      </c>
      <c r="K400" s="262" t="s">
        <v>2194</v>
      </c>
      <c r="L400" s="262" t="s">
        <v>2194</v>
      </c>
      <c r="M400" s="262" t="s">
        <v>2194</v>
      </c>
      <c r="N400" s="262" t="s">
        <v>2194</v>
      </c>
      <c r="O400" s="262" t="s">
        <v>2194</v>
      </c>
      <c r="P400" s="262" t="s">
        <v>2194</v>
      </c>
      <c r="Q400" s="211"/>
      <c r="R400" s="211"/>
      <c r="S400" s="211"/>
      <c r="T400" s="211"/>
      <c r="U400" s="211"/>
      <c r="V400" s="211"/>
      <c r="W400" s="211"/>
      <c r="X400" s="211"/>
      <c r="Y400" s="211"/>
      <c r="Z400" s="211"/>
      <c r="AA400" s="211"/>
      <c r="AB400" s="211"/>
      <c r="AC400" s="21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2" t="s">
        <v>2195</v>
      </c>
      <c r="B401" s="262" t="s">
        <v>2195</v>
      </c>
      <c r="C401" s="262" t="s">
        <v>2195</v>
      </c>
      <c r="D401" s="262" t="s">
        <v>2195</v>
      </c>
      <c r="E401" s="262" t="s">
        <v>2195</v>
      </c>
      <c r="F401" s="262" t="s">
        <v>2195</v>
      </c>
      <c r="G401" s="262" t="s">
        <v>2195</v>
      </c>
      <c r="H401" s="262" t="s">
        <v>2195</v>
      </c>
      <c r="I401" s="262" t="s">
        <v>2195</v>
      </c>
      <c r="J401" s="262" t="s">
        <v>2195</v>
      </c>
      <c r="K401" s="262" t="s">
        <v>2195</v>
      </c>
      <c r="L401" s="262" t="s">
        <v>2195</v>
      </c>
      <c r="M401" s="262" t="s">
        <v>2195</v>
      </c>
      <c r="N401" s="262" t="s">
        <v>2195</v>
      </c>
      <c r="O401" s="262" t="s">
        <v>2195</v>
      </c>
      <c r="P401" s="262" t="s">
        <v>2195</v>
      </c>
      <c r="Q401" s="211"/>
      <c r="R401" s="211"/>
      <c r="S401" s="211"/>
      <c r="T401" s="211"/>
      <c r="U401" s="211"/>
      <c r="V401" s="211"/>
      <c r="W401" s="211"/>
      <c r="X401" s="211"/>
      <c r="Y401" s="211"/>
      <c r="Z401" s="211"/>
      <c r="AA401" s="211"/>
      <c r="AB401" s="211"/>
      <c r="AC401" s="21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2" t="s">
        <v>2196</v>
      </c>
      <c r="B402" s="262" t="s">
        <v>2196</v>
      </c>
      <c r="C402" s="262" t="s">
        <v>2196</v>
      </c>
      <c r="D402" s="262" t="s">
        <v>2196</v>
      </c>
      <c r="E402" s="262" t="s">
        <v>2196</v>
      </c>
      <c r="F402" s="262" t="s">
        <v>2196</v>
      </c>
      <c r="G402" s="262" t="s">
        <v>2196</v>
      </c>
      <c r="H402" s="262" t="s">
        <v>2196</v>
      </c>
      <c r="I402" s="262" t="s">
        <v>2196</v>
      </c>
      <c r="J402" s="262" t="s">
        <v>2196</v>
      </c>
      <c r="K402" s="262" t="s">
        <v>2196</v>
      </c>
      <c r="L402" s="262" t="s">
        <v>2196</v>
      </c>
      <c r="M402" s="262" t="s">
        <v>2196</v>
      </c>
      <c r="N402" s="262" t="s">
        <v>2196</v>
      </c>
      <c r="O402" s="262" t="s">
        <v>2196</v>
      </c>
      <c r="P402" s="262" t="s">
        <v>2196</v>
      </c>
      <c r="Q402" s="211"/>
      <c r="R402" s="211"/>
      <c r="S402" s="211"/>
      <c r="T402" s="211"/>
      <c r="U402" s="211"/>
      <c r="V402" s="211"/>
      <c r="W402" s="211"/>
      <c r="X402" s="211"/>
      <c r="Y402" s="211"/>
      <c r="Z402" s="211"/>
      <c r="AA402" s="211"/>
      <c r="AB402" s="211"/>
      <c r="AC402" s="21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2" t="s">
        <v>2197</v>
      </c>
      <c r="B403" s="262" t="s">
        <v>2197</v>
      </c>
      <c r="C403" s="262" t="s">
        <v>2197</v>
      </c>
      <c r="D403" s="262" t="s">
        <v>2197</v>
      </c>
      <c r="E403" s="262" t="s">
        <v>2197</v>
      </c>
      <c r="F403" s="262" t="s">
        <v>2197</v>
      </c>
      <c r="G403" s="262" t="s">
        <v>2197</v>
      </c>
      <c r="H403" s="262" t="s">
        <v>2197</v>
      </c>
      <c r="I403" s="262" t="s">
        <v>2197</v>
      </c>
      <c r="J403" s="262" t="s">
        <v>2197</v>
      </c>
      <c r="K403" s="262" t="s">
        <v>2197</v>
      </c>
      <c r="L403" s="262" t="s">
        <v>2197</v>
      </c>
      <c r="M403" s="262" t="s">
        <v>2197</v>
      </c>
      <c r="N403" s="262" t="s">
        <v>2197</v>
      </c>
      <c r="O403" s="262" t="s">
        <v>2197</v>
      </c>
      <c r="P403" s="262" t="s">
        <v>2197</v>
      </c>
      <c r="Q403" s="211"/>
      <c r="R403" s="211"/>
      <c r="S403" s="211"/>
      <c r="T403" s="211"/>
      <c r="U403" s="211"/>
      <c r="V403" s="211"/>
      <c r="W403" s="211"/>
      <c r="X403" s="211"/>
      <c r="Y403" s="211"/>
      <c r="Z403" s="211"/>
      <c r="AA403" s="211"/>
      <c r="AB403" s="211"/>
      <c r="AC403" s="21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1594</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4.3478260869565215</v>
      </c>
      <c r="AF404" s="58"/>
      <c r="AG404" s="90">
        <f>SUM(AG396:AG403)</f>
        <v>2</v>
      </c>
      <c r="AH404" s="91"/>
      <c r="AI404" s="92"/>
      <c r="AJ404" s="92"/>
      <c r="AK404" s="92"/>
    </row>
    <row r="405" spans="1:37" ht="24.9" customHeight="1" x14ac:dyDescent="0.25">
      <c r="A405" s="284" t="s">
        <v>1595</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57</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48</v>
      </c>
      <c r="AE407" s="103" t="s">
        <v>9</v>
      </c>
      <c r="AF407" s="85" t="s">
        <v>1550</v>
      </c>
      <c r="AG407" s="85" t="s">
        <v>1551</v>
      </c>
      <c r="AH407" s="85" t="s">
        <v>1552</v>
      </c>
      <c r="AI407" s="86" t="s">
        <v>1553</v>
      </c>
      <c r="AJ407" s="85"/>
      <c r="AK407" s="86" t="s">
        <v>1554</v>
      </c>
    </row>
    <row r="408" spans="1:37" ht="24.9" customHeight="1" thickTop="1" thickBot="1" x14ac:dyDescent="0.3">
      <c r="A408" s="262" t="s">
        <v>898</v>
      </c>
      <c r="B408" s="262" t="s">
        <v>898</v>
      </c>
      <c r="C408" s="262" t="s">
        <v>898</v>
      </c>
      <c r="D408" s="262" t="s">
        <v>898</v>
      </c>
      <c r="E408" s="262" t="s">
        <v>898</v>
      </c>
      <c r="F408" s="262" t="s">
        <v>898</v>
      </c>
      <c r="G408" s="262" t="s">
        <v>898</v>
      </c>
      <c r="H408" s="262" t="s">
        <v>898</v>
      </c>
      <c r="I408" s="262" t="s">
        <v>898</v>
      </c>
      <c r="J408" s="262" t="s">
        <v>898</v>
      </c>
      <c r="K408" s="262" t="s">
        <v>898</v>
      </c>
      <c r="L408" s="262" t="s">
        <v>898</v>
      </c>
      <c r="M408" s="262" t="s">
        <v>898</v>
      </c>
      <c r="N408" s="262" t="s">
        <v>898</v>
      </c>
      <c r="O408" s="262" t="s">
        <v>898</v>
      </c>
      <c r="P408" s="262" t="s">
        <v>898</v>
      </c>
      <c r="Q408" s="211"/>
      <c r="R408" s="211"/>
      <c r="S408" s="211"/>
      <c r="T408" s="211"/>
      <c r="U408" s="211"/>
      <c r="V408" s="211"/>
      <c r="W408" s="211"/>
      <c r="X408" s="211"/>
      <c r="Y408" s="211"/>
      <c r="Z408" s="211"/>
      <c r="AA408" s="211"/>
      <c r="AB408" s="211"/>
      <c r="AC408" s="21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2" t="s">
        <v>899</v>
      </c>
      <c r="B409" s="262" t="s">
        <v>899</v>
      </c>
      <c r="C409" s="262" t="s">
        <v>899</v>
      </c>
      <c r="D409" s="262" t="s">
        <v>899</v>
      </c>
      <c r="E409" s="262" t="s">
        <v>899</v>
      </c>
      <c r="F409" s="262" t="s">
        <v>899</v>
      </c>
      <c r="G409" s="262" t="s">
        <v>899</v>
      </c>
      <c r="H409" s="262" t="s">
        <v>899</v>
      </c>
      <c r="I409" s="262" t="s">
        <v>899</v>
      </c>
      <c r="J409" s="262" t="s">
        <v>899</v>
      </c>
      <c r="K409" s="262" t="s">
        <v>899</v>
      </c>
      <c r="L409" s="262" t="s">
        <v>899</v>
      </c>
      <c r="M409" s="262" t="s">
        <v>899</v>
      </c>
      <c r="N409" s="262" t="s">
        <v>899</v>
      </c>
      <c r="O409" s="262" t="s">
        <v>899</v>
      </c>
      <c r="P409" s="262" t="s">
        <v>899</v>
      </c>
      <c r="Q409" s="211"/>
      <c r="R409" s="211"/>
      <c r="S409" s="211"/>
      <c r="T409" s="211"/>
      <c r="U409" s="211"/>
      <c r="V409" s="211"/>
      <c r="W409" s="211"/>
      <c r="X409" s="211"/>
      <c r="Y409" s="211"/>
      <c r="Z409" s="211"/>
      <c r="AA409" s="211"/>
      <c r="AB409" s="211"/>
      <c r="AC409" s="21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2" t="s">
        <v>900</v>
      </c>
      <c r="B410" s="262" t="s">
        <v>900</v>
      </c>
      <c r="C410" s="262" t="s">
        <v>900</v>
      </c>
      <c r="D410" s="262" t="s">
        <v>900</v>
      </c>
      <c r="E410" s="262" t="s">
        <v>900</v>
      </c>
      <c r="F410" s="262" t="s">
        <v>900</v>
      </c>
      <c r="G410" s="262" t="s">
        <v>900</v>
      </c>
      <c r="H410" s="262" t="s">
        <v>900</v>
      </c>
      <c r="I410" s="262" t="s">
        <v>900</v>
      </c>
      <c r="J410" s="262" t="s">
        <v>900</v>
      </c>
      <c r="K410" s="262" t="s">
        <v>900</v>
      </c>
      <c r="L410" s="262" t="s">
        <v>900</v>
      </c>
      <c r="M410" s="262" t="s">
        <v>900</v>
      </c>
      <c r="N410" s="262" t="s">
        <v>900</v>
      </c>
      <c r="O410" s="262" t="s">
        <v>900</v>
      </c>
      <c r="P410" s="262" t="s">
        <v>900</v>
      </c>
      <c r="Q410" s="211"/>
      <c r="R410" s="211"/>
      <c r="S410" s="211"/>
      <c r="T410" s="211"/>
      <c r="U410" s="211"/>
      <c r="V410" s="211"/>
      <c r="W410" s="211"/>
      <c r="X410" s="211"/>
      <c r="Y410" s="211"/>
      <c r="Z410" s="211"/>
      <c r="AA410" s="211"/>
      <c r="AB410" s="211"/>
      <c r="AC410" s="21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2" t="s">
        <v>901</v>
      </c>
      <c r="B411" s="262" t="s">
        <v>901</v>
      </c>
      <c r="C411" s="262" t="s">
        <v>901</v>
      </c>
      <c r="D411" s="262" t="s">
        <v>901</v>
      </c>
      <c r="E411" s="262" t="s">
        <v>901</v>
      </c>
      <c r="F411" s="262" t="s">
        <v>901</v>
      </c>
      <c r="G411" s="262" t="s">
        <v>901</v>
      </c>
      <c r="H411" s="262" t="s">
        <v>901</v>
      </c>
      <c r="I411" s="262" t="s">
        <v>901</v>
      </c>
      <c r="J411" s="262" t="s">
        <v>901</v>
      </c>
      <c r="K411" s="262" t="s">
        <v>901</v>
      </c>
      <c r="L411" s="262" t="s">
        <v>901</v>
      </c>
      <c r="M411" s="262" t="s">
        <v>901</v>
      </c>
      <c r="N411" s="262" t="s">
        <v>901</v>
      </c>
      <c r="O411" s="262" t="s">
        <v>901</v>
      </c>
      <c r="P411" s="262" t="s">
        <v>901</v>
      </c>
      <c r="Q411" s="211"/>
      <c r="R411" s="211"/>
      <c r="S411" s="211"/>
      <c r="T411" s="211"/>
      <c r="U411" s="211"/>
      <c r="V411" s="211"/>
      <c r="W411" s="211"/>
      <c r="X411" s="211"/>
      <c r="Y411" s="211"/>
      <c r="Z411" s="211"/>
      <c r="AA411" s="211"/>
      <c r="AB411" s="211"/>
      <c r="AC411" s="21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2" t="s">
        <v>2198</v>
      </c>
      <c r="B412" s="262" t="s">
        <v>2198</v>
      </c>
      <c r="C412" s="262" t="s">
        <v>2198</v>
      </c>
      <c r="D412" s="262" t="s">
        <v>2198</v>
      </c>
      <c r="E412" s="262" t="s">
        <v>2198</v>
      </c>
      <c r="F412" s="262" t="s">
        <v>2198</v>
      </c>
      <c r="G412" s="262" t="s">
        <v>2198</v>
      </c>
      <c r="H412" s="262" t="s">
        <v>2198</v>
      </c>
      <c r="I412" s="262" t="s">
        <v>2198</v>
      </c>
      <c r="J412" s="262" t="s">
        <v>2198</v>
      </c>
      <c r="K412" s="262" t="s">
        <v>2198</v>
      </c>
      <c r="L412" s="262" t="s">
        <v>2198</v>
      </c>
      <c r="M412" s="262" t="s">
        <v>2198</v>
      </c>
      <c r="N412" s="262" t="s">
        <v>2198</v>
      </c>
      <c r="O412" s="262" t="s">
        <v>2198</v>
      </c>
      <c r="P412" s="262" t="s">
        <v>2198</v>
      </c>
      <c r="Q412" s="211"/>
      <c r="R412" s="211"/>
      <c r="S412" s="211"/>
      <c r="T412" s="211"/>
      <c r="U412" s="211"/>
      <c r="V412" s="211"/>
      <c r="W412" s="211"/>
      <c r="X412" s="211"/>
      <c r="Y412" s="211"/>
      <c r="Z412" s="211"/>
      <c r="AA412" s="211"/>
      <c r="AB412" s="211"/>
      <c r="AC412" s="21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3" t="s">
        <v>1596</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4.3478260869565215</v>
      </c>
      <c r="AF413" s="58"/>
      <c r="AG413" s="90">
        <f>SUM(AG408:AG412)</f>
        <v>5</v>
      </c>
      <c r="AH413" s="91"/>
      <c r="AI413" s="92"/>
      <c r="AJ413" s="92"/>
      <c r="AK413" s="92"/>
    </row>
    <row r="414" spans="1:37" ht="24.9" customHeight="1" x14ac:dyDescent="0.25">
      <c r="A414" s="284" t="s">
        <v>1597</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2199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8"/>
      <c r="AE417" s="228"/>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25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48</v>
      </c>
      <c r="AE420" s="222" t="s">
        <v>9</v>
      </c>
      <c r="AF420" s="85" t="s">
        <v>1550</v>
      </c>
      <c r="AG420" s="85" t="s">
        <v>1551</v>
      </c>
      <c r="AH420" s="85" t="s">
        <v>1552</v>
      </c>
      <c r="AI420" s="86" t="s">
        <v>1553</v>
      </c>
      <c r="AJ420" s="85"/>
      <c r="AK420" s="86" t="s">
        <v>1554</v>
      </c>
    </row>
    <row r="421" spans="1:37" ht="24.9" customHeight="1" thickTop="1" thickBot="1" x14ac:dyDescent="0.3">
      <c r="A421" s="262" t="s">
        <v>2201</v>
      </c>
      <c r="B421" s="262"/>
      <c r="C421" s="262"/>
      <c r="D421" s="262"/>
      <c r="E421" s="262"/>
      <c r="F421" s="262"/>
      <c r="G421" s="262"/>
      <c r="H421" s="262"/>
      <c r="I421" s="262"/>
      <c r="J421" s="262"/>
      <c r="K421" s="262"/>
      <c r="L421" s="262"/>
      <c r="M421" s="262"/>
      <c r="N421" s="262"/>
      <c r="O421" s="262"/>
      <c r="P421" s="262"/>
      <c r="Q421" s="211"/>
      <c r="R421" s="211"/>
      <c r="S421" s="211"/>
      <c r="T421" s="211"/>
      <c r="U421" s="211"/>
      <c r="V421" s="211"/>
      <c r="W421" s="211"/>
      <c r="X421" s="211"/>
      <c r="Y421" s="211"/>
      <c r="Z421" s="211"/>
      <c r="AA421" s="211"/>
      <c r="AB421" s="211"/>
      <c r="AC421" s="21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2" t="s">
        <v>2202</v>
      </c>
      <c r="B422" s="262" t="s">
        <v>2202</v>
      </c>
      <c r="C422" s="262" t="s">
        <v>2202</v>
      </c>
      <c r="D422" s="262" t="s">
        <v>2202</v>
      </c>
      <c r="E422" s="262" t="s">
        <v>2202</v>
      </c>
      <c r="F422" s="262" t="s">
        <v>2202</v>
      </c>
      <c r="G422" s="262" t="s">
        <v>2202</v>
      </c>
      <c r="H422" s="262" t="s">
        <v>2202</v>
      </c>
      <c r="I422" s="262" t="s">
        <v>2202</v>
      </c>
      <c r="J422" s="262" t="s">
        <v>2202</v>
      </c>
      <c r="K422" s="262" t="s">
        <v>2202</v>
      </c>
      <c r="L422" s="262" t="s">
        <v>2202</v>
      </c>
      <c r="M422" s="262" t="s">
        <v>2202</v>
      </c>
      <c r="N422" s="262" t="s">
        <v>2202</v>
      </c>
      <c r="O422" s="262" t="s">
        <v>2202</v>
      </c>
      <c r="P422" s="262" t="s">
        <v>2202</v>
      </c>
      <c r="Q422" s="211"/>
      <c r="R422" s="211"/>
      <c r="S422" s="211"/>
      <c r="T422" s="211"/>
      <c r="U422" s="211"/>
      <c r="V422" s="211"/>
      <c r="W422" s="211"/>
      <c r="X422" s="211"/>
      <c r="Y422" s="211"/>
      <c r="Z422" s="211"/>
      <c r="AA422" s="211"/>
      <c r="AB422" s="211"/>
      <c r="AC422" s="21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2" t="s">
        <v>2203</v>
      </c>
      <c r="B423" s="262" t="s">
        <v>2203</v>
      </c>
      <c r="C423" s="262" t="s">
        <v>2203</v>
      </c>
      <c r="D423" s="262" t="s">
        <v>2203</v>
      </c>
      <c r="E423" s="262" t="s">
        <v>2203</v>
      </c>
      <c r="F423" s="262" t="s">
        <v>2203</v>
      </c>
      <c r="G423" s="262" t="s">
        <v>2203</v>
      </c>
      <c r="H423" s="262" t="s">
        <v>2203</v>
      </c>
      <c r="I423" s="262" t="s">
        <v>2203</v>
      </c>
      <c r="J423" s="262" t="s">
        <v>2203</v>
      </c>
      <c r="K423" s="262" t="s">
        <v>2203</v>
      </c>
      <c r="L423" s="262" t="s">
        <v>2203</v>
      </c>
      <c r="M423" s="262" t="s">
        <v>2203</v>
      </c>
      <c r="N423" s="262" t="s">
        <v>2203</v>
      </c>
      <c r="O423" s="262" t="s">
        <v>2203</v>
      </c>
      <c r="P423" s="262" t="s">
        <v>2203</v>
      </c>
      <c r="Q423" s="211"/>
      <c r="R423" s="211"/>
      <c r="S423" s="211"/>
      <c r="T423" s="211"/>
      <c r="U423" s="211"/>
      <c r="V423" s="211"/>
      <c r="W423" s="211"/>
      <c r="X423" s="211"/>
      <c r="Y423" s="211"/>
      <c r="Z423" s="211"/>
      <c r="AA423" s="211"/>
      <c r="AB423" s="211"/>
      <c r="AC423" s="21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2" t="s">
        <v>2204</v>
      </c>
      <c r="B424" s="262" t="s">
        <v>2204</v>
      </c>
      <c r="C424" s="262" t="s">
        <v>2204</v>
      </c>
      <c r="D424" s="262" t="s">
        <v>2204</v>
      </c>
      <c r="E424" s="262" t="s">
        <v>2204</v>
      </c>
      <c r="F424" s="262" t="s">
        <v>2204</v>
      </c>
      <c r="G424" s="262" t="s">
        <v>2204</v>
      </c>
      <c r="H424" s="262" t="s">
        <v>2204</v>
      </c>
      <c r="I424" s="262" t="s">
        <v>2204</v>
      </c>
      <c r="J424" s="262" t="s">
        <v>2204</v>
      </c>
      <c r="K424" s="262" t="s">
        <v>2204</v>
      </c>
      <c r="L424" s="262" t="s">
        <v>2204</v>
      </c>
      <c r="M424" s="262" t="s">
        <v>2204</v>
      </c>
      <c r="N424" s="262" t="s">
        <v>2204</v>
      </c>
      <c r="O424" s="262" t="s">
        <v>2204</v>
      </c>
      <c r="P424" s="262" t="s">
        <v>2204</v>
      </c>
      <c r="Q424" s="211"/>
      <c r="R424" s="211"/>
      <c r="S424" s="211"/>
      <c r="T424" s="211"/>
      <c r="U424" s="211"/>
      <c r="V424" s="211"/>
      <c r="W424" s="211"/>
      <c r="X424" s="211"/>
      <c r="Y424" s="211"/>
      <c r="Z424" s="211"/>
      <c r="AA424" s="211"/>
      <c r="AB424" s="211"/>
      <c r="AC424" s="21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3" t="s">
        <v>2205</v>
      </c>
      <c r="B425" s="263"/>
      <c r="C425" s="263"/>
      <c r="D425" s="263"/>
      <c r="E425" s="263"/>
      <c r="F425" s="263"/>
      <c r="G425" s="263"/>
      <c r="H425" s="263"/>
      <c r="I425" s="263"/>
      <c r="J425" s="263"/>
      <c r="K425" s="263"/>
      <c r="L425" s="263"/>
      <c r="M425" s="263"/>
      <c r="N425" s="263"/>
      <c r="O425" s="263"/>
      <c r="P425" s="263"/>
      <c r="Q425" s="213"/>
      <c r="R425" s="213"/>
      <c r="S425" s="213"/>
      <c r="T425" s="213"/>
      <c r="U425" s="213"/>
      <c r="V425" s="213"/>
      <c r="W425" s="213"/>
      <c r="X425" s="213"/>
      <c r="Y425" s="213"/>
      <c r="Z425" s="213"/>
      <c r="AA425" s="213"/>
      <c r="AB425" s="213"/>
      <c r="AC425" s="21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3" t="s">
        <v>1961</v>
      </c>
      <c r="B426" s="263" t="s">
        <v>1961</v>
      </c>
      <c r="C426" s="263" t="s">
        <v>1961</v>
      </c>
      <c r="D426" s="263" t="s">
        <v>1961</v>
      </c>
      <c r="E426" s="263" t="s">
        <v>1961</v>
      </c>
      <c r="F426" s="263" t="s">
        <v>1961</v>
      </c>
      <c r="G426" s="263" t="s">
        <v>1961</v>
      </c>
      <c r="H426" s="263" t="s">
        <v>1961</v>
      </c>
      <c r="I426" s="263" t="s">
        <v>1961</v>
      </c>
      <c r="J426" s="263" t="s">
        <v>1961</v>
      </c>
      <c r="K426" s="263" t="s">
        <v>1961</v>
      </c>
      <c r="L426" s="263" t="s">
        <v>1961</v>
      </c>
      <c r="M426" s="263" t="s">
        <v>1961</v>
      </c>
      <c r="N426" s="263" t="s">
        <v>1961</v>
      </c>
      <c r="O426" s="263" t="s">
        <v>1961</v>
      </c>
      <c r="P426" s="263" t="s">
        <v>1961</v>
      </c>
      <c r="Q426" s="213"/>
      <c r="R426" s="213"/>
      <c r="S426" s="213"/>
      <c r="T426" s="213"/>
      <c r="U426" s="213"/>
      <c r="V426" s="213"/>
      <c r="W426" s="213"/>
      <c r="X426" s="213"/>
      <c r="Y426" s="213"/>
      <c r="Z426" s="213"/>
      <c r="AA426" s="213"/>
      <c r="AB426" s="213"/>
      <c r="AC426" s="21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2" t="s">
        <v>2206</v>
      </c>
      <c r="B427" s="262" t="s">
        <v>2206</v>
      </c>
      <c r="C427" s="262" t="s">
        <v>2206</v>
      </c>
      <c r="D427" s="262" t="s">
        <v>2206</v>
      </c>
      <c r="E427" s="262" t="s">
        <v>2206</v>
      </c>
      <c r="F427" s="262" t="s">
        <v>2206</v>
      </c>
      <c r="G427" s="262" t="s">
        <v>2206</v>
      </c>
      <c r="H427" s="262" t="s">
        <v>2206</v>
      </c>
      <c r="I427" s="262" t="s">
        <v>2206</v>
      </c>
      <c r="J427" s="262" t="s">
        <v>2206</v>
      </c>
      <c r="K427" s="262" t="s">
        <v>2206</v>
      </c>
      <c r="L427" s="262" t="s">
        <v>2206</v>
      </c>
      <c r="M427" s="262" t="s">
        <v>2206</v>
      </c>
      <c r="N427" s="262" t="s">
        <v>2206</v>
      </c>
      <c r="O427" s="262" t="s">
        <v>2206</v>
      </c>
      <c r="P427" s="262" t="s">
        <v>2206</v>
      </c>
      <c r="Q427" s="211"/>
      <c r="R427" s="211"/>
      <c r="S427" s="211"/>
      <c r="T427" s="211"/>
      <c r="U427" s="211"/>
      <c r="V427" s="211"/>
      <c r="W427" s="211"/>
      <c r="X427" s="211"/>
      <c r="Y427" s="211"/>
      <c r="Z427" s="211"/>
      <c r="AA427" s="211"/>
      <c r="AB427" s="211"/>
      <c r="AC427" s="21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2" t="s">
        <v>2207</v>
      </c>
      <c r="B428" s="262" t="s">
        <v>2207</v>
      </c>
      <c r="C428" s="262" t="s">
        <v>2207</v>
      </c>
      <c r="D428" s="262" t="s">
        <v>2207</v>
      </c>
      <c r="E428" s="262" t="s">
        <v>2207</v>
      </c>
      <c r="F428" s="262" t="s">
        <v>2207</v>
      </c>
      <c r="G428" s="262" t="s">
        <v>2207</v>
      </c>
      <c r="H428" s="262" t="s">
        <v>2207</v>
      </c>
      <c r="I428" s="262" t="s">
        <v>2207</v>
      </c>
      <c r="J428" s="262" t="s">
        <v>2207</v>
      </c>
      <c r="K428" s="262" t="s">
        <v>2207</v>
      </c>
      <c r="L428" s="262" t="s">
        <v>2207</v>
      </c>
      <c r="M428" s="262" t="s">
        <v>2207</v>
      </c>
      <c r="N428" s="262" t="s">
        <v>2207</v>
      </c>
      <c r="O428" s="262" t="s">
        <v>2207</v>
      </c>
      <c r="P428" s="262" t="s">
        <v>2207</v>
      </c>
      <c r="Q428" s="211"/>
      <c r="R428" s="211"/>
      <c r="S428" s="211"/>
      <c r="T428" s="211"/>
      <c r="U428" s="211"/>
      <c r="V428" s="211"/>
      <c r="W428" s="211"/>
      <c r="X428" s="211"/>
      <c r="Y428" s="211"/>
      <c r="Z428" s="211"/>
      <c r="AA428" s="211"/>
      <c r="AB428" s="211"/>
      <c r="AC428" s="21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2" t="s">
        <v>2208</v>
      </c>
      <c r="B429" s="262" t="s">
        <v>2208</v>
      </c>
      <c r="C429" s="262" t="s">
        <v>2208</v>
      </c>
      <c r="D429" s="262" t="s">
        <v>2208</v>
      </c>
      <c r="E429" s="262" t="s">
        <v>2208</v>
      </c>
      <c r="F429" s="262" t="s">
        <v>2208</v>
      </c>
      <c r="G429" s="262" t="s">
        <v>2208</v>
      </c>
      <c r="H429" s="262" t="s">
        <v>2208</v>
      </c>
      <c r="I429" s="262" t="s">
        <v>2208</v>
      </c>
      <c r="J429" s="262" t="s">
        <v>2208</v>
      </c>
      <c r="K429" s="262" t="s">
        <v>2208</v>
      </c>
      <c r="L429" s="262" t="s">
        <v>2208</v>
      </c>
      <c r="M429" s="262" t="s">
        <v>2208</v>
      </c>
      <c r="N429" s="262" t="s">
        <v>2208</v>
      </c>
      <c r="O429" s="262" t="s">
        <v>2208</v>
      </c>
      <c r="P429" s="262" t="s">
        <v>2208</v>
      </c>
      <c r="Q429" s="211"/>
      <c r="R429" s="211"/>
      <c r="S429" s="211"/>
      <c r="T429" s="211"/>
      <c r="U429" s="211"/>
      <c r="V429" s="211"/>
      <c r="W429" s="211"/>
      <c r="X429" s="211"/>
      <c r="Y429" s="211"/>
      <c r="Z429" s="211"/>
      <c r="AA429" s="211"/>
      <c r="AB429" s="211"/>
      <c r="AC429" s="21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2" t="s">
        <v>2209</v>
      </c>
      <c r="B430" s="262" t="s">
        <v>2209</v>
      </c>
      <c r="C430" s="262" t="s">
        <v>2209</v>
      </c>
      <c r="D430" s="262" t="s">
        <v>2209</v>
      </c>
      <c r="E430" s="262" t="s">
        <v>2209</v>
      </c>
      <c r="F430" s="262" t="s">
        <v>2209</v>
      </c>
      <c r="G430" s="262" t="s">
        <v>2209</v>
      </c>
      <c r="H430" s="262" t="s">
        <v>2209</v>
      </c>
      <c r="I430" s="262" t="s">
        <v>2209</v>
      </c>
      <c r="J430" s="262" t="s">
        <v>2209</v>
      </c>
      <c r="K430" s="262" t="s">
        <v>2209</v>
      </c>
      <c r="L430" s="262" t="s">
        <v>2209</v>
      </c>
      <c r="M430" s="262" t="s">
        <v>2209</v>
      </c>
      <c r="N430" s="262" t="s">
        <v>2209</v>
      </c>
      <c r="O430" s="262" t="s">
        <v>2209</v>
      </c>
      <c r="P430" s="262" t="s">
        <v>2209</v>
      </c>
      <c r="Q430" s="211"/>
      <c r="R430" s="211"/>
      <c r="S430" s="211"/>
      <c r="T430" s="211"/>
      <c r="U430" s="211"/>
      <c r="V430" s="211"/>
      <c r="W430" s="211"/>
      <c r="X430" s="211"/>
      <c r="Y430" s="211"/>
      <c r="Z430" s="211"/>
      <c r="AA430" s="211"/>
      <c r="AB430" s="211"/>
      <c r="AC430" s="21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2" t="s">
        <v>2210</v>
      </c>
      <c r="B431" s="262"/>
      <c r="C431" s="262"/>
      <c r="D431" s="262"/>
      <c r="E431" s="262"/>
      <c r="F431" s="262"/>
      <c r="G431" s="262"/>
      <c r="H431" s="262"/>
      <c r="I431" s="262"/>
      <c r="J431" s="262"/>
      <c r="K431" s="262"/>
      <c r="L431" s="262"/>
      <c r="M431" s="262"/>
      <c r="N431" s="262"/>
      <c r="O431" s="262"/>
      <c r="P431" s="262"/>
      <c r="Q431" s="211"/>
      <c r="R431" s="211"/>
      <c r="S431" s="211"/>
      <c r="T431" s="211"/>
      <c r="U431" s="211"/>
      <c r="V431" s="211"/>
      <c r="W431" s="211"/>
      <c r="X431" s="211"/>
      <c r="Y431" s="211"/>
      <c r="Z431" s="211"/>
      <c r="AA431" s="211"/>
      <c r="AB431" s="211"/>
      <c r="AC431" s="21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3" t="s">
        <v>1409</v>
      </c>
      <c r="B432" s="263" t="s">
        <v>1409</v>
      </c>
      <c r="C432" s="263" t="s">
        <v>1409</v>
      </c>
      <c r="D432" s="263" t="s">
        <v>1409</v>
      </c>
      <c r="E432" s="263" t="s">
        <v>1409</v>
      </c>
      <c r="F432" s="263" t="s">
        <v>1409</v>
      </c>
      <c r="G432" s="263" t="s">
        <v>1409</v>
      </c>
      <c r="H432" s="263" t="s">
        <v>1409</v>
      </c>
      <c r="I432" s="263" t="s">
        <v>1409</v>
      </c>
      <c r="J432" s="263" t="s">
        <v>1409</v>
      </c>
      <c r="K432" s="263" t="s">
        <v>1409</v>
      </c>
      <c r="L432" s="263" t="s">
        <v>1409</v>
      </c>
      <c r="M432" s="263" t="s">
        <v>1409</v>
      </c>
      <c r="N432" s="263" t="s">
        <v>1409</v>
      </c>
      <c r="O432" s="263" t="s">
        <v>1409</v>
      </c>
      <c r="P432" s="263" t="s">
        <v>1409</v>
      </c>
      <c r="Q432" s="213"/>
      <c r="R432" s="213"/>
      <c r="S432" s="213"/>
      <c r="T432" s="213"/>
      <c r="U432" s="213"/>
      <c r="V432" s="213"/>
      <c r="W432" s="213"/>
      <c r="X432" s="213"/>
      <c r="Y432" s="213"/>
      <c r="Z432" s="213"/>
      <c r="AA432" s="213"/>
      <c r="AB432" s="213"/>
      <c r="AC432" s="21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3" t="s">
        <v>2211</v>
      </c>
      <c r="B433" s="263" t="s">
        <v>2211</v>
      </c>
      <c r="C433" s="263" t="s">
        <v>2211</v>
      </c>
      <c r="D433" s="263" t="s">
        <v>2211</v>
      </c>
      <c r="E433" s="263" t="s">
        <v>2211</v>
      </c>
      <c r="F433" s="263" t="s">
        <v>2211</v>
      </c>
      <c r="G433" s="263" t="s">
        <v>2211</v>
      </c>
      <c r="H433" s="263" t="s">
        <v>2211</v>
      </c>
      <c r="I433" s="263" t="s">
        <v>2211</v>
      </c>
      <c r="J433" s="263" t="s">
        <v>2211</v>
      </c>
      <c r="K433" s="263" t="s">
        <v>2211</v>
      </c>
      <c r="L433" s="263" t="s">
        <v>2211</v>
      </c>
      <c r="M433" s="263" t="s">
        <v>2211</v>
      </c>
      <c r="N433" s="263" t="s">
        <v>2211</v>
      </c>
      <c r="O433" s="263" t="s">
        <v>2211</v>
      </c>
      <c r="P433" s="263" t="s">
        <v>2211</v>
      </c>
      <c r="Q433" s="213"/>
      <c r="R433" s="213"/>
      <c r="S433" s="213"/>
      <c r="T433" s="213"/>
      <c r="U433" s="213"/>
      <c r="V433" s="213"/>
      <c r="W433" s="213"/>
      <c r="X433" s="213"/>
      <c r="Y433" s="213"/>
      <c r="Z433" s="213"/>
      <c r="AA433" s="213"/>
      <c r="AB433" s="213"/>
      <c r="AC433" s="21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2" t="s">
        <v>2212</v>
      </c>
      <c r="B434" s="262" t="s">
        <v>2212</v>
      </c>
      <c r="C434" s="262" t="s">
        <v>2212</v>
      </c>
      <c r="D434" s="262" t="s">
        <v>2212</v>
      </c>
      <c r="E434" s="262" t="s">
        <v>2212</v>
      </c>
      <c r="F434" s="262" t="s">
        <v>2212</v>
      </c>
      <c r="G434" s="262" t="s">
        <v>2212</v>
      </c>
      <c r="H434" s="262" t="s">
        <v>2212</v>
      </c>
      <c r="I434" s="262" t="s">
        <v>2212</v>
      </c>
      <c r="J434" s="262" t="s">
        <v>2212</v>
      </c>
      <c r="K434" s="262" t="s">
        <v>2212</v>
      </c>
      <c r="L434" s="262" t="s">
        <v>2212</v>
      </c>
      <c r="M434" s="262" t="s">
        <v>2212</v>
      </c>
      <c r="N434" s="262" t="s">
        <v>2212</v>
      </c>
      <c r="O434" s="262" t="s">
        <v>2212</v>
      </c>
      <c r="P434" s="262" t="s">
        <v>2212</v>
      </c>
      <c r="Q434" s="211"/>
      <c r="R434" s="211"/>
      <c r="S434" s="211"/>
      <c r="T434" s="211"/>
      <c r="U434" s="211"/>
      <c r="V434" s="211"/>
      <c r="W434" s="211"/>
      <c r="X434" s="211"/>
      <c r="Y434" s="211"/>
      <c r="Z434" s="211"/>
      <c r="AA434" s="211"/>
      <c r="AB434" s="211"/>
      <c r="AC434" s="21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2" t="s">
        <v>2213</v>
      </c>
      <c r="B435" s="262" t="s">
        <v>2213</v>
      </c>
      <c r="C435" s="262" t="s">
        <v>2213</v>
      </c>
      <c r="D435" s="262" t="s">
        <v>2213</v>
      </c>
      <c r="E435" s="262" t="s">
        <v>2213</v>
      </c>
      <c r="F435" s="262" t="s">
        <v>2213</v>
      </c>
      <c r="G435" s="262" t="s">
        <v>2213</v>
      </c>
      <c r="H435" s="262" t="s">
        <v>2213</v>
      </c>
      <c r="I435" s="262" t="s">
        <v>2213</v>
      </c>
      <c r="J435" s="262" t="s">
        <v>2213</v>
      </c>
      <c r="K435" s="262" t="s">
        <v>2213</v>
      </c>
      <c r="L435" s="262" t="s">
        <v>2213</v>
      </c>
      <c r="M435" s="262" t="s">
        <v>2213</v>
      </c>
      <c r="N435" s="262" t="s">
        <v>2213</v>
      </c>
      <c r="O435" s="262" t="s">
        <v>2213</v>
      </c>
      <c r="P435" s="262" t="s">
        <v>2213</v>
      </c>
      <c r="Q435" s="211"/>
      <c r="R435" s="211"/>
      <c r="S435" s="211"/>
      <c r="T435" s="211"/>
      <c r="U435" s="211"/>
      <c r="V435" s="211"/>
      <c r="W435" s="211"/>
      <c r="X435" s="211"/>
      <c r="Y435" s="211"/>
      <c r="Z435" s="211"/>
      <c r="AA435" s="211"/>
      <c r="AB435" s="211"/>
      <c r="AC435" s="21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2" t="s">
        <v>2214</v>
      </c>
      <c r="B436" s="262" t="s">
        <v>2214</v>
      </c>
      <c r="C436" s="262" t="s">
        <v>2214</v>
      </c>
      <c r="D436" s="262" t="s">
        <v>2214</v>
      </c>
      <c r="E436" s="262" t="s">
        <v>2214</v>
      </c>
      <c r="F436" s="262" t="s">
        <v>2214</v>
      </c>
      <c r="G436" s="262" t="s">
        <v>2214</v>
      </c>
      <c r="H436" s="262" t="s">
        <v>2214</v>
      </c>
      <c r="I436" s="262" t="s">
        <v>2214</v>
      </c>
      <c r="J436" s="262" t="s">
        <v>2214</v>
      </c>
      <c r="K436" s="262" t="s">
        <v>2214</v>
      </c>
      <c r="L436" s="262" t="s">
        <v>2214</v>
      </c>
      <c r="M436" s="262" t="s">
        <v>2214</v>
      </c>
      <c r="N436" s="262" t="s">
        <v>2214</v>
      </c>
      <c r="O436" s="262" t="s">
        <v>2214</v>
      </c>
      <c r="P436" s="262" t="s">
        <v>2214</v>
      </c>
      <c r="Q436" s="211"/>
      <c r="R436" s="211"/>
      <c r="S436" s="211"/>
      <c r="T436" s="211"/>
      <c r="U436" s="211"/>
      <c r="V436" s="211"/>
      <c r="W436" s="211"/>
      <c r="X436" s="211"/>
      <c r="Y436" s="211"/>
      <c r="Z436" s="211"/>
      <c r="AA436" s="211"/>
      <c r="AB436" s="211"/>
      <c r="AC436" s="21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3" t="s">
        <v>2215</v>
      </c>
      <c r="B437" s="263" t="s">
        <v>2215</v>
      </c>
      <c r="C437" s="263" t="s">
        <v>2215</v>
      </c>
      <c r="D437" s="263" t="s">
        <v>2215</v>
      </c>
      <c r="E437" s="263" t="s">
        <v>2215</v>
      </c>
      <c r="F437" s="263" t="s">
        <v>2215</v>
      </c>
      <c r="G437" s="263" t="s">
        <v>2215</v>
      </c>
      <c r="H437" s="263" t="s">
        <v>2215</v>
      </c>
      <c r="I437" s="263" t="s">
        <v>2215</v>
      </c>
      <c r="J437" s="263" t="s">
        <v>2215</v>
      </c>
      <c r="K437" s="263" t="s">
        <v>2215</v>
      </c>
      <c r="L437" s="263" t="s">
        <v>2215</v>
      </c>
      <c r="M437" s="263" t="s">
        <v>2215</v>
      </c>
      <c r="N437" s="263" t="s">
        <v>2215</v>
      </c>
      <c r="O437" s="263" t="s">
        <v>2215</v>
      </c>
      <c r="P437" s="263" t="s">
        <v>2215</v>
      </c>
      <c r="Q437" s="213"/>
      <c r="R437" s="213"/>
      <c r="S437" s="213"/>
      <c r="T437" s="213"/>
      <c r="U437" s="213"/>
      <c r="V437" s="213"/>
      <c r="W437" s="213"/>
      <c r="X437" s="213"/>
      <c r="Y437" s="213"/>
      <c r="Z437" s="213"/>
      <c r="AA437" s="213"/>
      <c r="AB437" s="213"/>
      <c r="AC437" s="21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3" t="s">
        <v>2216</v>
      </c>
      <c r="B438" s="263" t="s">
        <v>2216</v>
      </c>
      <c r="C438" s="263" t="s">
        <v>2216</v>
      </c>
      <c r="D438" s="263" t="s">
        <v>2216</v>
      </c>
      <c r="E438" s="263" t="s">
        <v>2216</v>
      </c>
      <c r="F438" s="263" t="s">
        <v>2216</v>
      </c>
      <c r="G438" s="263" t="s">
        <v>2216</v>
      </c>
      <c r="H438" s="263" t="s">
        <v>2216</v>
      </c>
      <c r="I438" s="263" t="s">
        <v>2216</v>
      </c>
      <c r="J438" s="263" t="s">
        <v>2216</v>
      </c>
      <c r="K438" s="263" t="s">
        <v>2216</v>
      </c>
      <c r="L438" s="263" t="s">
        <v>2216</v>
      </c>
      <c r="M438" s="263" t="s">
        <v>2216</v>
      </c>
      <c r="N438" s="263" t="s">
        <v>2216</v>
      </c>
      <c r="O438" s="263" t="s">
        <v>2216</v>
      </c>
      <c r="P438" s="263" t="s">
        <v>2216</v>
      </c>
      <c r="Q438" s="211"/>
      <c r="R438" s="211"/>
      <c r="S438" s="211"/>
      <c r="T438" s="211"/>
      <c r="U438" s="211"/>
      <c r="V438" s="211"/>
      <c r="W438" s="211"/>
      <c r="X438" s="211"/>
      <c r="Y438" s="211"/>
      <c r="Z438" s="211"/>
      <c r="AA438" s="211"/>
      <c r="AB438" s="211"/>
      <c r="AC438" s="21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2" t="s">
        <v>2217</v>
      </c>
      <c r="B439" s="262" t="s">
        <v>2217</v>
      </c>
      <c r="C439" s="262" t="s">
        <v>2217</v>
      </c>
      <c r="D439" s="262" t="s">
        <v>2217</v>
      </c>
      <c r="E439" s="262" t="s">
        <v>2217</v>
      </c>
      <c r="F439" s="262" t="s">
        <v>2217</v>
      </c>
      <c r="G439" s="262" t="s">
        <v>2217</v>
      </c>
      <c r="H439" s="262" t="s">
        <v>2217</v>
      </c>
      <c r="I439" s="262" t="s">
        <v>2217</v>
      </c>
      <c r="J439" s="262" t="s">
        <v>2217</v>
      </c>
      <c r="K439" s="262" t="s">
        <v>2217</v>
      </c>
      <c r="L439" s="262" t="s">
        <v>2217</v>
      </c>
      <c r="M439" s="262" t="s">
        <v>2217</v>
      </c>
      <c r="N439" s="262" t="s">
        <v>2217</v>
      </c>
      <c r="O439" s="262" t="s">
        <v>2217</v>
      </c>
      <c r="P439" s="262" t="s">
        <v>2217</v>
      </c>
      <c r="Q439" s="211"/>
      <c r="R439" s="211"/>
      <c r="S439" s="211"/>
      <c r="T439" s="211"/>
      <c r="U439" s="211"/>
      <c r="V439" s="211"/>
      <c r="W439" s="211"/>
      <c r="X439" s="211"/>
      <c r="Y439" s="211"/>
      <c r="Z439" s="211"/>
      <c r="AA439" s="211"/>
      <c r="AB439" s="211"/>
      <c r="AC439" s="21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2" t="s">
        <v>2218</v>
      </c>
      <c r="B440" s="262" t="s">
        <v>2218</v>
      </c>
      <c r="C440" s="262" t="s">
        <v>2218</v>
      </c>
      <c r="D440" s="262" t="s">
        <v>2218</v>
      </c>
      <c r="E440" s="262" t="s">
        <v>2218</v>
      </c>
      <c r="F440" s="262" t="s">
        <v>2218</v>
      </c>
      <c r="G440" s="262" t="s">
        <v>2218</v>
      </c>
      <c r="H440" s="262" t="s">
        <v>2218</v>
      </c>
      <c r="I440" s="262" t="s">
        <v>2218</v>
      </c>
      <c r="J440" s="262" t="s">
        <v>2218</v>
      </c>
      <c r="K440" s="262" t="s">
        <v>2218</v>
      </c>
      <c r="L440" s="262" t="s">
        <v>2218</v>
      </c>
      <c r="M440" s="262" t="s">
        <v>2218</v>
      </c>
      <c r="N440" s="262" t="s">
        <v>2218</v>
      </c>
      <c r="O440" s="262" t="s">
        <v>2218</v>
      </c>
      <c r="P440" s="262" t="s">
        <v>2218</v>
      </c>
      <c r="Q440" s="211"/>
      <c r="R440" s="211"/>
      <c r="S440" s="211"/>
      <c r="T440" s="211"/>
      <c r="U440" s="211"/>
      <c r="V440" s="211"/>
      <c r="W440" s="211"/>
      <c r="X440" s="211"/>
      <c r="Y440" s="211"/>
      <c r="Z440" s="211"/>
      <c r="AA440" s="211"/>
      <c r="AB440" s="211"/>
      <c r="AC440" s="21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2" t="s">
        <v>2219</v>
      </c>
      <c r="B441" s="262"/>
      <c r="C441" s="262"/>
      <c r="D441" s="262"/>
      <c r="E441" s="262"/>
      <c r="F441" s="262"/>
      <c r="G441" s="262"/>
      <c r="H441" s="262"/>
      <c r="I441" s="262"/>
      <c r="J441" s="262"/>
      <c r="K441" s="262"/>
      <c r="L441" s="262"/>
      <c r="M441" s="262"/>
      <c r="N441" s="262"/>
      <c r="O441" s="262"/>
      <c r="P441" s="262"/>
      <c r="Q441" s="211"/>
      <c r="R441" s="211"/>
      <c r="S441" s="211"/>
      <c r="T441" s="211"/>
      <c r="U441" s="211"/>
      <c r="V441" s="211"/>
      <c r="W441" s="211"/>
      <c r="X441" s="211"/>
      <c r="Y441" s="211"/>
      <c r="Z441" s="211"/>
      <c r="AA441" s="211"/>
      <c r="AB441" s="211"/>
      <c r="AC441" s="21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2" t="s">
        <v>1171</v>
      </c>
      <c r="B442" s="262" t="s">
        <v>1171</v>
      </c>
      <c r="C442" s="262" t="s">
        <v>1171</v>
      </c>
      <c r="D442" s="262" t="s">
        <v>1171</v>
      </c>
      <c r="E442" s="262" t="s">
        <v>1171</v>
      </c>
      <c r="F442" s="262" t="s">
        <v>1171</v>
      </c>
      <c r="G442" s="262" t="s">
        <v>1171</v>
      </c>
      <c r="H442" s="262" t="s">
        <v>1171</v>
      </c>
      <c r="I442" s="262" t="s">
        <v>1171</v>
      </c>
      <c r="J442" s="262" t="s">
        <v>1171</v>
      </c>
      <c r="K442" s="262" t="s">
        <v>1171</v>
      </c>
      <c r="L442" s="262" t="s">
        <v>1171</v>
      </c>
      <c r="M442" s="262" t="s">
        <v>1171</v>
      </c>
      <c r="N442" s="262" t="s">
        <v>1171</v>
      </c>
      <c r="O442" s="262" t="s">
        <v>1171</v>
      </c>
      <c r="P442" s="262" t="s">
        <v>1171</v>
      </c>
      <c r="Q442" s="213"/>
      <c r="R442" s="213"/>
      <c r="S442" s="213"/>
      <c r="T442" s="213"/>
      <c r="U442" s="213"/>
      <c r="V442" s="213"/>
      <c r="W442" s="213"/>
      <c r="X442" s="213"/>
      <c r="Y442" s="213"/>
      <c r="Z442" s="213"/>
      <c r="AA442" s="213"/>
      <c r="AB442" s="213"/>
      <c r="AC442" s="21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2" t="s">
        <v>2220</v>
      </c>
      <c r="B443" s="262" t="s">
        <v>2220</v>
      </c>
      <c r="C443" s="262" t="s">
        <v>2220</v>
      </c>
      <c r="D443" s="262" t="s">
        <v>2220</v>
      </c>
      <c r="E443" s="262" t="s">
        <v>2220</v>
      </c>
      <c r="F443" s="262" t="s">
        <v>2220</v>
      </c>
      <c r="G443" s="262" t="s">
        <v>2220</v>
      </c>
      <c r="H443" s="262" t="s">
        <v>2220</v>
      </c>
      <c r="I443" s="262" t="s">
        <v>2220</v>
      </c>
      <c r="J443" s="262" t="s">
        <v>2220</v>
      </c>
      <c r="K443" s="262" t="s">
        <v>2220</v>
      </c>
      <c r="L443" s="262" t="s">
        <v>2220</v>
      </c>
      <c r="M443" s="262" t="s">
        <v>2220</v>
      </c>
      <c r="N443" s="262" t="s">
        <v>2220</v>
      </c>
      <c r="O443" s="262" t="s">
        <v>2220</v>
      </c>
      <c r="P443" s="262" t="s">
        <v>2220</v>
      </c>
      <c r="Q443" s="213"/>
      <c r="R443" s="213"/>
      <c r="S443" s="213"/>
      <c r="T443" s="213"/>
      <c r="U443" s="213"/>
      <c r="V443" s="213"/>
      <c r="W443" s="213"/>
      <c r="X443" s="213"/>
      <c r="Y443" s="213"/>
      <c r="Z443" s="213"/>
      <c r="AA443" s="213"/>
      <c r="AB443" s="213"/>
      <c r="AC443" s="21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3" t="s">
        <v>2221</v>
      </c>
      <c r="B444" s="263" t="s">
        <v>2221</v>
      </c>
      <c r="C444" s="263" t="s">
        <v>2221</v>
      </c>
      <c r="D444" s="263" t="s">
        <v>2221</v>
      </c>
      <c r="E444" s="263" t="s">
        <v>2221</v>
      </c>
      <c r="F444" s="263" t="s">
        <v>2221</v>
      </c>
      <c r="G444" s="263" t="s">
        <v>2221</v>
      </c>
      <c r="H444" s="263" t="s">
        <v>2221</v>
      </c>
      <c r="I444" s="263" t="s">
        <v>2221</v>
      </c>
      <c r="J444" s="263" t="s">
        <v>2221</v>
      </c>
      <c r="K444" s="263" t="s">
        <v>2221</v>
      </c>
      <c r="L444" s="263" t="s">
        <v>2221</v>
      </c>
      <c r="M444" s="263" t="s">
        <v>2221</v>
      </c>
      <c r="N444" s="263" t="s">
        <v>2221</v>
      </c>
      <c r="O444" s="263" t="s">
        <v>2221</v>
      </c>
      <c r="P444" s="263" t="s">
        <v>2221</v>
      </c>
      <c r="Q444" s="211"/>
      <c r="R444" s="211"/>
      <c r="S444" s="211"/>
      <c r="T444" s="211"/>
      <c r="U444" s="211"/>
      <c r="V444" s="211"/>
      <c r="W444" s="211"/>
      <c r="X444" s="211"/>
      <c r="Y444" s="211"/>
      <c r="Z444" s="211"/>
      <c r="AA444" s="211"/>
      <c r="AB444" s="211"/>
      <c r="AC444" s="21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3" t="s">
        <v>2222</v>
      </c>
      <c r="B445" s="263" t="s">
        <v>2222</v>
      </c>
      <c r="C445" s="263" t="s">
        <v>2222</v>
      </c>
      <c r="D445" s="263" t="s">
        <v>2222</v>
      </c>
      <c r="E445" s="263" t="s">
        <v>2222</v>
      </c>
      <c r="F445" s="263" t="s">
        <v>2222</v>
      </c>
      <c r="G445" s="263" t="s">
        <v>2222</v>
      </c>
      <c r="H445" s="263" t="s">
        <v>2222</v>
      </c>
      <c r="I445" s="263" t="s">
        <v>2222</v>
      </c>
      <c r="J445" s="263" t="s">
        <v>2222</v>
      </c>
      <c r="K445" s="263" t="s">
        <v>2222</v>
      </c>
      <c r="L445" s="263" t="s">
        <v>2222</v>
      </c>
      <c r="M445" s="263" t="s">
        <v>2222</v>
      </c>
      <c r="N445" s="263" t="s">
        <v>2222</v>
      </c>
      <c r="O445" s="263" t="s">
        <v>2222</v>
      </c>
      <c r="P445" s="263" t="s">
        <v>2222</v>
      </c>
      <c r="Q445" s="211"/>
      <c r="R445" s="211"/>
      <c r="S445" s="211"/>
      <c r="T445" s="211"/>
      <c r="U445" s="211"/>
      <c r="V445" s="211"/>
      <c r="W445" s="211"/>
      <c r="X445" s="211"/>
      <c r="Y445" s="211"/>
      <c r="Z445" s="211"/>
      <c r="AA445" s="211"/>
      <c r="AB445" s="211"/>
      <c r="AC445" s="21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2" t="s">
        <v>2223</v>
      </c>
      <c r="B446" s="262" t="s">
        <v>2223</v>
      </c>
      <c r="C446" s="262" t="s">
        <v>2223</v>
      </c>
      <c r="D446" s="262" t="s">
        <v>2223</v>
      </c>
      <c r="E446" s="262" t="s">
        <v>2223</v>
      </c>
      <c r="F446" s="262" t="s">
        <v>2223</v>
      </c>
      <c r="G446" s="262" t="s">
        <v>2223</v>
      </c>
      <c r="H446" s="262" t="s">
        <v>2223</v>
      </c>
      <c r="I446" s="262" t="s">
        <v>2223</v>
      </c>
      <c r="J446" s="262" t="s">
        <v>2223</v>
      </c>
      <c r="K446" s="262" t="s">
        <v>2223</v>
      </c>
      <c r="L446" s="262" t="s">
        <v>2223</v>
      </c>
      <c r="M446" s="262" t="s">
        <v>2223</v>
      </c>
      <c r="N446" s="262" t="s">
        <v>2223</v>
      </c>
      <c r="O446" s="262" t="s">
        <v>2223</v>
      </c>
      <c r="P446" s="262" t="s">
        <v>2223</v>
      </c>
      <c r="Q446" s="211"/>
      <c r="R446" s="211"/>
      <c r="S446" s="211"/>
      <c r="T446" s="211"/>
      <c r="U446" s="211"/>
      <c r="V446" s="211"/>
      <c r="W446" s="211"/>
      <c r="X446" s="211"/>
      <c r="Y446" s="211"/>
      <c r="Z446" s="211"/>
      <c r="AA446" s="211"/>
      <c r="AB446" s="211"/>
      <c r="AC446" s="21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2" t="s">
        <v>2224</v>
      </c>
      <c r="B447" s="262" t="s">
        <v>2224</v>
      </c>
      <c r="C447" s="262" t="s">
        <v>2224</v>
      </c>
      <c r="D447" s="262" t="s">
        <v>2224</v>
      </c>
      <c r="E447" s="262" t="s">
        <v>2224</v>
      </c>
      <c r="F447" s="262" t="s">
        <v>2224</v>
      </c>
      <c r="G447" s="262" t="s">
        <v>2224</v>
      </c>
      <c r="H447" s="262" t="s">
        <v>2224</v>
      </c>
      <c r="I447" s="262" t="s">
        <v>2224</v>
      </c>
      <c r="J447" s="262" t="s">
        <v>2224</v>
      </c>
      <c r="K447" s="262" t="s">
        <v>2224</v>
      </c>
      <c r="L447" s="262" t="s">
        <v>2224</v>
      </c>
      <c r="M447" s="262" t="s">
        <v>2224</v>
      </c>
      <c r="N447" s="262" t="s">
        <v>2224</v>
      </c>
      <c r="O447" s="262" t="s">
        <v>2224</v>
      </c>
      <c r="P447" s="262" t="s">
        <v>2224</v>
      </c>
      <c r="Q447" s="211"/>
      <c r="R447" s="211"/>
      <c r="S447" s="211"/>
      <c r="T447" s="211"/>
      <c r="U447" s="211"/>
      <c r="V447" s="211"/>
      <c r="W447" s="211"/>
      <c r="X447" s="211"/>
      <c r="Y447" s="211"/>
      <c r="Z447" s="211"/>
      <c r="AA447" s="211"/>
      <c r="AB447" s="211"/>
      <c r="AC447" s="21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2" t="s">
        <v>2225</v>
      </c>
      <c r="B448" s="262" t="s">
        <v>2225</v>
      </c>
      <c r="C448" s="262" t="s">
        <v>2225</v>
      </c>
      <c r="D448" s="262" t="s">
        <v>2225</v>
      </c>
      <c r="E448" s="262" t="s">
        <v>2225</v>
      </c>
      <c r="F448" s="262" t="s">
        <v>2225</v>
      </c>
      <c r="G448" s="262" t="s">
        <v>2225</v>
      </c>
      <c r="H448" s="262" t="s">
        <v>2225</v>
      </c>
      <c r="I448" s="262" t="s">
        <v>2225</v>
      </c>
      <c r="J448" s="262" t="s">
        <v>2225</v>
      </c>
      <c r="K448" s="262" t="s">
        <v>2225</v>
      </c>
      <c r="L448" s="262" t="s">
        <v>2225</v>
      </c>
      <c r="M448" s="262" t="s">
        <v>2225</v>
      </c>
      <c r="N448" s="262" t="s">
        <v>2225</v>
      </c>
      <c r="O448" s="262" t="s">
        <v>2225</v>
      </c>
      <c r="P448" s="262" t="s">
        <v>2225</v>
      </c>
      <c r="Q448" s="211"/>
      <c r="R448" s="211"/>
      <c r="S448" s="211"/>
      <c r="T448" s="211"/>
      <c r="U448" s="211"/>
      <c r="V448" s="211"/>
      <c r="W448" s="211"/>
      <c r="X448" s="211"/>
      <c r="Y448" s="211"/>
      <c r="Z448" s="211"/>
      <c r="AA448" s="211"/>
      <c r="AB448" s="211"/>
      <c r="AC448" s="21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3" t="s">
        <v>2226</v>
      </c>
      <c r="B449" s="263"/>
      <c r="C449" s="263"/>
      <c r="D449" s="263"/>
      <c r="E449" s="263"/>
      <c r="F449" s="263"/>
      <c r="G449" s="263"/>
      <c r="H449" s="263"/>
      <c r="I449" s="263"/>
      <c r="J449" s="263"/>
      <c r="K449" s="263"/>
      <c r="L449" s="263"/>
      <c r="M449" s="263"/>
      <c r="N449" s="263"/>
      <c r="O449" s="263"/>
      <c r="P449" s="263"/>
      <c r="Q449" s="213"/>
      <c r="R449" s="213"/>
      <c r="S449" s="213"/>
      <c r="T449" s="213"/>
      <c r="U449" s="213"/>
      <c r="V449" s="213"/>
      <c r="W449" s="213"/>
      <c r="X449" s="213"/>
      <c r="Y449" s="213"/>
      <c r="Z449" s="213"/>
      <c r="AA449" s="213"/>
      <c r="AB449" s="213"/>
      <c r="AC449" s="21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2" t="s">
        <v>2133</v>
      </c>
      <c r="B450" s="262" t="s">
        <v>2133</v>
      </c>
      <c r="C450" s="262" t="s">
        <v>2133</v>
      </c>
      <c r="D450" s="262" t="s">
        <v>2133</v>
      </c>
      <c r="E450" s="262" t="s">
        <v>2133</v>
      </c>
      <c r="F450" s="262" t="s">
        <v>2133</v>
      </c>
      <c r="G450" s="262" t="s">
        <v>2133</v>
      </c>
      <c r="H450" s="262" t="s">
        <v>2133</v>
      </c>
      <c r="I450" s="262" t="s">
        <v>2133</v>
      </c>
      <c r="J450" s="262" t="s">
        <v>2133</v>
      </c>
      <c r="K450" s="262" t="s">
        <v>2133</v>
      </c>
      <c r="L450" s="262" t="s">
        <v>2133</v>
      </c>
      <c r="M450" s="262" t="s">
        <v>2133</v>
      </c>
      <c r="N450" s="262" t="s">
        <v>2133</v>
      </c>
      <c r="O450" s="262" t="s">
        <v>2133</v>
      </c>
      <c r="P450" s="262" t="s">
        <v>2133</v>
      </c>
      <c r="Q450" s="213"/>
      <c r="R450" s="213"/>
      <c r="S450" s="213"/>
      <c r="T450" s="213"/>
      <c r="U450" s="213"/>
      <c r="V450" s="213"/>
      <c r="W450" s="213"/>
      <c r="X450" s="213"/>
      <c r="Y450" s="213"/>
      <c r="Z450" s="213"/>
      <c r="AA450" s="213"/>
      <c r="AB450" s="213"/>
      <c r="AC450" s="21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3" t="s">
        <v>2227</v>
      </c>
      <c r="B451" s="263" t="s">
        <v>2227</v>
      </c>
      <c r="C451" s="263" t="s">
        <v>2227</v>
      </c>
      <c r="D451" s="263" t="s">
        <v>2227</v>
      </c>
      <c r="E451" s="263" t="s">
        <v>2227</v>
      </c>
      <c r="F451" s="263" t="s">
        <v>2227</v>
      </c>
      <c r="G451" s="263" t="s">
        <v>2227</v>
      </c>
      <c r="H451" s="263" t="s">
        <v>2227</v>
      </c>
      <c r="I451" s="263" t="s">
        <v>2227</v>
      </c>
      <c r="J451" s="263" t="s">
        <v>2227</v>
      </c>
      <c r="K451" s="263" t="s">
        <v>2227</v>
      </c>
      <c r="L451" s="263" t="s">
        <v>2227</v>
      </c>
      <c r="M451" s="263" t="s">
        <v>2227</v>
      </c>
      <c r="N451" s="263" t="s">
        <v>2227</v>
      </c>
      <c r="O451" s="263" t="s">
        <v>2227</v>
      </c>
      <c r="P451" s="263" t="s">
        <v>2227</v>
      </c>
      <c r="Q451" s="211"/>
      <c r="R451" s="211"/>
      <c r="S451" s="211"/>
      <c r="T451" s="211"/>
      <c r="U451" s="211"/>
      <c r="V451" s="211"/>
      <c r="W451" s="211"/>
      <c r="X451" s="211"/>
      <c r="Y451" s="211"/>
      <c r="Z451" s="211"/>
      <c r="AA451" s="211"/>
      <c r="AB451" s="211"/>
      <c r="AC451" s="21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3" t="s">
        <v>2228</v>
      </c>
      <c r="B452" s="263" t="s">
        <v>2228</v>
      </c>
      <c r="C452" s="263" t="s">
        <v>2228</v>
      </c>
      <c r="D452" s="263" t="s">
        <v>2228</v>
      </c>
      <c r="E452" s="263" t="s">
        <v>2228</v>
      </c>
      <c r="F452" s="263" t="s">
        <v>2228</v>
      </c>
      <c r="G452" s="263" t="s">
        <v>2228</v>
      </c>
      <c r="H452" s="263" t="s">
        <v>2228</v>
      </c>
      <c r="I452" s="263" t="s">
        <v>2228</v>
      </c>
      <c r="J452" s="263" t="s">
        <v>2228</v>
      </c>
      <c r="K452" s="263" t="s">
        <v>2228</v>
      </c>
      <c r="L452" s="263" t="s">
        <v>2228</v>
      </c>
      <c r="M452" s="263" t="s">
        <v>2228</v>
      </c>
      <c r="N452" s="263" t="s">
        <v>2228</v>
      </c>
      <c r="O452" s="263" t="s">
        <v>2228</v>
      </c>
      <c r="P452" s="263" t="s">
        <v>2228</v>
      </c>
      <c r="Q452" s="211"/>
      <c r="R452" s="211"/>
      <c r="S452" s="211"/>
      <c r="T452" s="211"/>
      <c r="U452" s="211"/>
      <c r="V452" s="211"/>
      <c r="W452" s="211"/>
      <c r="X452" s="211"/>
      <c r="Y452" s="211"/>
      <c r="Z452" s="211"/>
      <c r="AA452" s="211"/>
      <c r="AB452" s="211"/>
      <c r="AC452" s="21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1598</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4.3478260869565215</v>
      </c>
      <c r="AF453" s="58"/>
      <c r="AG453" s="90">
        <f>SUM(AG421:AG452)</f>
        <v>4</v>
      </c>
      <c r="AH453" s="91"/>
      <c r="AI453" s="92"/>
      <c r="AJ453" s="92"/>
      <c r="AK453" s="92"/>
    </row>
    <row r="454" spans="1:37" ht="24.9" customHeight="1" x14ac:dyDescent="0.25">
      <c r="A454" s="284" t="s">
        <v>1599</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57</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48</v>
      </c>
      <c r="AE456" s="103" t="s">
        <v>9</v>
      </c>
      <c r="AF456" s="85" t="s">
        <v>1550</v>
      </c>
      <c r="AG456" s="85" t="s">
        <v>1551</v>
      </c>
      <c r="AH456" s="85" t="s">
        <v>1552</v>
      </c>
      <c r="AI456" s="86" t="s">
        <v>1553</v>
      </c>
      <c r="AJ456" s="85"/>
      <c r="AK456" s="86" t="s">
        <v>1554</v>
      </c>
    </row>
    <row r="457" spans="1:37" ht="24.9" customHeight="1" thickTop="1" thickBot="1" x14ac:dyDescent="0.3">
      <c r="A457" s="262" t="s">
        <v>2229</v>
      </c>
      <c r="B457" s="262" t="s">
        <v>2229</v>
      </c>
      <c r="C457" s="262" t="s">
        <v>2229</v>
      </c>
      <c r="D457" s="262" t="s">
        <v>2229</v>
      </c>
      <c r="E457" s="262" t="s">
        <v>2229</v>
      </c>
      <c r="F457" s="262" t="s">
        <v>2229</v>
      </c>
      <c r="G457" s="262" t="s">
        <v>2229</v>
      </c>
      <c r="H457" s="262" t="s">
        <v>2229</v>
      </c>
      <c r="I457" s="262" t="s">
        <v>2229</v>
      </c>
      <c r="J457" s="262" t="s">
        <v>2229</v>
      </c>
      <c r="K457" s="262" t="s">
        <v>2229</v>
      </c>
      <c r="L457" s="262" t="s">
        <v>2229</v>
      </c>
      <c r="M457" s="262" t="s">
        <v>2229</v>
      </c>
      <c r="N457" s="262" t="s">
        <v>2229</v>
      </c>
      <c r="O457" s="262" t="s">
        <v>2229</v>
      </c>
      <c r="P457" s="262" t="s">
        <v>2229</v>
      </c>
      <c r="Q457" s="211"/>
      <c r="R457" s="211"/>
      <c r="S457" s="211"/>
      <c r="T457" s="211"/>
      <c r="U457" s="211"/>
      <c r="V457" s="211"/>
      <c r="W457" s="211"/>
      <c r="X457" s="211"/>
      <c r="Y457" s="211"/>
      <c r="Z457" s="211"/>
      <c r="AA457" s="211"/>
      <c r="AB457" s="211"/>
      <c r="AC457" s="21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2" t="s">
        <v>2230</v>
      </c>
      <c r="B458" s="262" t="s">
        <v>2230</v>
      </c>
      <c r="C458" s="262" t="s">
        <v>2230</v>
      </c>
      <c r="D458" s="262" t="s">
        <v>2230</v>
      </c>
      <c r="E458" s="262" t="s">
        <v>2230</v>
      </c>
      <c r="F458" s="262" t="s">
        <v>2230</v>
      </c>
      <c r="G458" s="262" t="s">
        <v>2230</v>
      </c>
      <c r="H458" s="262" t="s">
        <v>2230</v>
      </c>
      <c r="I458" s="262" t="s">
        <v>2230</v>
      </c>
      <c r="J458" s="262" t="s">
        <v>2230</v>
      </c>
      <c r="K458" s="262" t="s">
        <v>2230</v>
      </c>
      <c r="L458" s="262" t="s">
        <v>2230</v>
      </c>
      <c r="M458" s="262" t="s">
        <v>2230</v>
      </c>
      <c r="N458" s="262" t="s">
        <v>2230</v>
      </c>
      <c r="O458" s="262" t="s">
        <v>2230</v>
      </c>
      <c r="P458" s="262" t="s">
        <v>2230</v>
      </c>
      <c r="Q458" s="211"/>
      <c r="R458" s="211"/>
      <c r="S458" s="211"/>
      <c r="T458" s="211"/>
      <c r="U458" s="211"/>
      <c r="V458" s="211"/>
      <c r="W458" s="211"/>
      <c r="X458" s="211"/>
      <c r="Y458" s="211"/>
      <c r="Z458" s="211"/>
      <c r="AA458" s="211"/>
      <c r="AB458" s="211"/>
      <c r="AC458" s="21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2" t="s">
        <v>2231</v>
      </c>
      <c r="B459" s="262" t="s">
        <v>2231</v>
      </c>
      <c r="C459" s="262" t="s">
        <v>2231</v>
      </c>
      <c r="D459" s="262" t="s">
        <v>2231</v>
      </c>
      <c r="E459" s="262" t="s">
        <v>2231</v>
      </c>
      <c r="F459" s="262" t="s">
        <v>2231</v>
      </c>
      <c r="G459" s="262" t="s">
        <v>2231</v>
      </c>
      <c r="H459" s="262" t="s">
        <v>2231</v>
      </c>
      <c r="I459" s="262" t="s">
        <v>2231</v>
      </c>
      <c r="J459" s="262" t="s">
        <v>2231</v>
      </c>
      <c r="K459" s="262" t="s">
        <v>2231</v>
      </c>
      <c r="L459" s="262" t="s">
        <v>2231</v>
      </c>
      <c r="M459" s="262" t="s">
        <v>2231</v>
      </c>
      <c r="N459" s="262" t="s">
        <v>2231</v>
      </c>
      <c r="O459" s="262" t="s">
        <v>2231</v>
      </c>
      <c r="P459" s="262" t="s">
        <v>2231</v>
      </c>
      <c r="Q459" s="211"/>
      <c r="R459" s="211"/>
      <c r="S459" s="211"/>
      <c r="T459" s="211"/>
      <c r="U459" s="211"/>
      <c r="V459" s="211"/>
      <c r="W459" s="211"/>
      <c r="X459" s="211"/>
      <c r="Y459" s="211"/>
      <c r="Z459" s="211"/>
      <c r="AA459" s="211"/>
      <c r="AB459" s="211"/>
      <c r="AC459" s="21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2" t="s">
        <v>2232</v>
      </c>
      <c r="B460" s="262" t="s">
        <v>2232</v>
      </c>
      <c r="C460" s="262" t="s">
        <v>2232</v>
      </c>
      <c r="D460" s="262" t="s">
        <v>2232</v>
      </c>
      <c r="E460" s="262" t="s">
        <v>2232</v>
      </c>
      <c r="F460" s="262" t="s">
        <v>2232</v>
      </c>
      <c r="G460" s="262" t="s">
        <v>2232</v>
      </c>
      <c r="H460" s="262" t="s">
        <v>2232</v>
      </c>
      <c r="I460" s="262" t="s">
        <v>2232</v>
      </c>
      <c r="J460" s="262" t="s">
        <v>2232</v>
      </c>
      <c r="K460" s="262" t="s">
        <v>2232</v>
      </c>
      <c r="L460" s="262" t="s">
        <v>2232</v>
      </c>
      <c r="M460" s="262" t="s">
        <v>2232</v>
      </c>
      <c r="N460" s="262" t="s">
        <v>2232</v>
      </c>
      <c r="O460" s="262" t="s">
        <v>2232</v>
      </c>
      <c r="P460" s="262" t="s">
        <v>2232</v>
      </c>
      <c r="Q460" s="211"/>
      <c r="R460" s="211"/>
      <c r="S460" s="211"/>
      <c r="T460" s="211"/>
      <c r="U460" s="211"/>
      <c r="V460" s="211"/>
      <c r="W460" s="211"/>
      <c r="X460" s="211"/>
      <c r="Y460" s="211"/>
      <c r="Z460" s="211"/>
      <c r="AA460" s="211"/>
      <c r="AB460" s="211"/>
      <c r="AC460" s="21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2" t="s">
        <v>2233</v>
      </c>
      <c r="B461" s="262" t="s">
        <v>2233</v>
      </c>
      <c r="C461" s="262" t="s">
        <v>2233</v>
      </c>
      <c r="D461" s="262" t="s">
        <v>2233</v>
      </c>
      <c r="E461" s="262" t="s">
        <v>2233</v>
      </c>
      <c r="F461" s="262" t="s">
        <v>2233</v>
      </c>
      <c r="G461" s="262" t="s">
        <v>2233</v>
      </c>
      <c r="H461" s="262" t="s">
        <v>2233</v>
      </c>
      <c r="I461" s="262" t="s">
        <v>2233</v>
      </c>
      <c r="J461" s="262" t="s">
        <v>2233</v>
      </c>
      <c r="K461" s="262" t="s">
        <v>2233</v>
      </c>
      <c r="L461" s="262" t="s">
        <v>2233</v>
      </c>
      <c r="M461" s="262" t="s">
        <v>2233</v>
      </c>
      <c r="N461" s="262" t="s">
        <v>2233</v>
      </c>
      <c r="O461" s="262" t="s">
        <v>2233</v>
      </c>
      <c r="P461" s="262" t="s">
        <v>2233</v>
      </c>
      <c r="Q461" s="211"/>
      <c r="R461" s="211"/>
      <c r="S461" s="211"/>
      <c r="T461" s="211"/>
      <c r="U461" s="211"/>
      <c r="V461" s="211"/>
      <c r="W461" s="211"/>
      <c r="X461" s="211"/>
      <c r="Y461" s="211"/>
      <c r="Z461" s="211"/>
      <c r="AA461" s="211"/>
      <c r="AB461" s="211"/>
      <c r="AC461" s="21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3" t="s">
        <v>1600</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4.3478260869565215</v>
      </c>
      <c r="AF462" s="58"/>
      <c r="AG462" s="90">
        <f>SUM(AG457:AG461)</f>
        <v>5</v>
      </c>
      <c r="AH462" s="91"/>
      <c r="AI462" s="92"/>
      <c r="AJ462" s="92"/>
      <c r="AK462" s="92"/>
    </row>
    <row r="463" spans="1:37" ht="24.9" customHeight="1" x14ac:dyDescent="0.25">
      <c r="A463" s="284" t="s">
        <v>1601</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2234</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8"/>
      <c r="AE466" s="228"/>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25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48</v>
      </c>
      <c r="AE469" s="222" t="s">
        <v>9</v>
      </c>
      <c r="AF469" s="85" t="s">
        <v>1550</v>
      </c>
      <c r="AG469" s="85" t="s">
        <v>1551</v>
      </c>
      <c r="AH469" s="85" t="s">
        <v>1552</v>
      </c>
      <c r="AI469" s="86" t="s">
        <v>1553</v>
      </c>
      <c r="AJ469" s="85"/>
      <c r="AK469" s="86" t="s">
        <v>1554</v>
      </c>
    </row>
    <row r="470" spans="1:37" ht="24.9" customHeight="1" thickTop="1" thickBot="1" x14ac:dyDescent="0.3">
      <c r="A470" s="262" t="s">
        <v>2236</v>
      </c>
      <c r="B470" s="262" t="s">
        <v>2236</v>
      </c>
      <c r="C470" s="262" t="s">
        <v>2236</v>
      </c>
      <c r="D470" s="262" t="s">
        <v>2236</v>
      </c>
      <c r="E470" s="262" t="s">
        <v>2236</v>
      </c>
      <c r="F470" s="262" t="s">
        <v>2236</v>
      </c>
      <c r="G470" s="262" t="s">
        <v>2236</v>
      </c>
      <c r="H470" s="262" t="s">
        <v>2236</v>
      </c>
      <c r="I470" s="262" t="s">
        <v>2236</v>
      </c>
      <c r="J470" s="262" t="s">
        <v>2236</v>
      </c>
      <c r="K470" s="262" t="s">
        <v>2236</v>
      </c>
      <c r="L470" s="262" t="s">
        <v>2236</v>
      </c>
      <c r="M470" s="262" t="s">
        <v>2236</v>
      </c>
      <c r="N470" s="262" t="s">
        <v>2236</v>
      </c>
      <c r="O470" s="262" t="s">
        <v>2236</v>
      </c>
      <c r="P470" s="262" t="s">
        <v>2236</v>
      </c>
      <c r="Q470" s="211"/>
      <c r="R470" s="211"/>
      <c r="S470" s="211"/>
      <c r="T470" s="211"/>
      <c r="U470" s="211"/>
      <c r="V470" s="211"/>
      <c r="W470" s="211"/>
      <c r="X470" s="211"/>
      <c r="Y470" s="211"/>
      <c r="Z470" s="211"/>
      <c r="AA470" s="211"/>
      <c r="AB470" s="211"/>
      <c r="AC470" s="21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2" t="s">
        <v>2237</v>
      </c>
      <c r="B471" s="262" t="s">
        <v>2237</v>
      </c>
      <c r="C471" s="262" t="s">
        <v>2237</v>
      </c>
      <c r="D471" s="262" t="s">
        <v>2237</v>
      </c>
      <c r="E471" s="262" t="s">
        <v>2237</v>
      </c>
      <c r="F471" s="262" t="s">
        <v>2237</v>
      </c>
      <c r="G471" s="262" t="s">
        <v>2237</v>
      </c>
      <c r="H471" s="262" t="s">
        <v>2237</v>
      </c>
      <c r="I471" s="262" t="s">
        <v>2237</v>
      </c>
      <c r="J471" s="262" t="s">
        <v>2237</v>
      </c>
      <c r="K471" s="262" t="s">
        <v>2237</v>
      </c>
      <c r="L471" s="262" t="s">
        <v>2237</v>
      </c>
      <c r="M471" s="262" t="s">
        <v>2237</v>
      </c>
      <c r="N471" s="262" t="s">
        <v>2237</v>
      </c>
      <c r="O471" s="262" t="s">
        <v>2237</v>
      </c>
      <c r="P471" s="262" t="s">
        <v>2237</v>
      </c>
      <c r="Q471" s="211"/>
      <c r="R471" s="211"/>
      <c r="S471" s="211"/>
      <c r="T471" s="211"/>
      <c r="U471" s="211"/>
      <c r="V471" s="211"/>
      <c r="W471" s="211"/>
      <c r="X471" s="211"/>
      <c r="Y471" s="211"/>
      <c r="Z471" s="211"/>
      <c r="AA471" s="211"/>
      <c r="AB471" s="211"/>
      <c r="AC471" s="21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2" t="s">
        <v>2238</v>
      </c>
      <c r="B472" s="262"/>
      <c r="C472" s="262"/>
      <c r="D472" s="262"/>
      <c r="E472" s="262"/>
      <c r="F472" s="262"/>
      <c r="G472" s="262"/>
      <c r="H472" s="262"/>
      <c r="I472" s="262"/>
      <c r="J472" s="262"/>
      <c r="K472" s="262"/>
      <c r="L472" s="262"/>
      <c r="M472" s="262"/>
      <c r="N472" s="262"/>
      <c r="O472" s="262"/>
      <c r="P472" s="262"/>
      <c r="Q472" s="211"/>
      <c r="R472" s="211"/>
      <c r="S472" s="211"/>
      <c r="T472" s="211"/>
      <c r="U472" s="211"/>
      <c r="V472" s="211"/>
      <c r="W472" s="211"/>
      <c r="X472" s="211"/>
      <c r="Y472" s="211"/>
      <c r="Z472" s="211"/>
      <c r="AA472" s="211"/>
      <c r="AB472" s="211"/>
      <c r="AC472" s="21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2" t="s">
        <v>2193</v>
      </c>
      <c r="B473" s="262" t="s">
        <v>2193</v>
      </c>
      <c r="C473" s="262" t="s">
        <v>2193</v>
      </c>
      <c r="D473" s="262" t="s">
        <v>2193</v>
      </c>
      <c r="E473" s="262" t="s">
        <v>2193</v>
      </c>
      <c r="F473" s="262" t="s">
        <v>2193</v>
      </c>
      <c r="G473" s="262" t="s">
        <v>2193</v>
      </c>
      <c r="H473" s="262" t="s">
        <v>2193</v>
      </c>
      <c r="I473" s="262" t="s">
        <v>2193</v>
      </c>
      <c r="J473" s="262" t="s">
        <v>2193</v>
      </c>
      <c r="K473" s="262" t="s">
        <v>2193</v>
      </c>
      <c r="L473" s="262" t="s">
        <v>2193</v>
      </c>
      <c r="M473" s="262" t="s">
        <v>2193</v>
      </c>
      <c r="N473" s="262" t="s">
        <v>2193</v>
      </c>
      <c r="O473" s="262" t="s">
        <v>2193</v>
      </c>
      <c r="P473" s="262" t="s">
        <v>2193</v>
      </c>
      <c r="Q473" s="211"/>
      <c r="R473" s="211"/>
      <c r="S473" s="211"/>
      <c r="T473" s="211"/>
      <c r="U473" s="211"/>
      <c r="V473" s="211"/>
      <c r="W473" s="211"/>
      <c r="X473" s="211"/>
      <c r="Y473" s="211"/>
      <c r="Z473" s="211"/>
      <c r="AA473" s="211"/>
      <c r="AB473" s="211"/>
      <c r="AC473" s="21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3" t="s">
        <v>2239</v>
      </c>
      <c r="B474" s="263" t="s">
        <v>2239</v>
      </c>
      <c r="C474" s="263" t="s">
        <v>2239</v>
      </c>
      <c r="D474" s="263" t="s">
        <v>2239</v>
      </c>
      <c r="E474" s="263" t="s">
        <v>2239</v>
      </c>
      <c r="F474" s="263" t="s">
        <v>2239</v>
      </c>
      <c r="G474" s="263" t="s">
        <v>2239</v>
      </c>
      <c r="H474" s="263" t="s">
        <v>2239</v>
      </c>
      <c r="I474" s="263" t="s">
        <v>2239</v>
      </c>
      <c r="J474" s="263" t="s">
        <v>2239</v>
      </c>
      <c r="K474" s="263" t="s">
        <v>2239</v>
      </c>
      <c r="L474" s="263" t="s">
        <v>2239</v>
      </c>
      <c r="M474" s="263" t="s">
        <v>2239</v>
      </c>
      <c r="N474" s="263" t="s">
        <v>2239</v>
      </c>
      <c r="O474" s="263" t="s">
        <v>2239</v>
      </c>
      <c r="P474" s="263" t="s">
        <v>2239</v>
      </c>
      <c r="Q474" s="213"/>
      <c r="R474" s="213"/>
      <c r="S474" s="213"/>
      <c r="T474" s="213"/>
      <c r="U474" s="213"/>
      <c r="V474" s="213"/>
      <c r="W474" s="213"/>
      <c r="X474" s="213"/>
      <c r="Y474" s="213"/>
      <c r="Z474" s="213"/>
      <c r="AA474" s="213"/>
      <c r="AB474" s="213"/>
      <c r="AC474" s="21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3" t="s">
        <v>2240</v>
      </c>
      <c r="B475" s="263" t="s">
        <v>2240</v>
      </c>
      <c r="C475" s="263" t="s">
        <v>2240</v>
      </c>
      <c r="D475" s="263" t="s">
        <v>2240</v>
      </c>
      <c r="E475" s="263" t="s">
        <v>2240</v>
      </c>
      <c r="F475" s="263" t="s">
        <v>2240</v>
      </c>
      <c r="G475" s="263" t="s">
        <v>2240</v>
      </c>
      <c r="H475" s="263" t="s">
        <v>2240</v>
      </c>
      <c r="I475" s="263" t="s">
        <v>2240</v>
      </c>
      <c r="J475" s="263" t="s">
        <v>2240</v>
      </c>
      <c r="K475" s="263" t="s">
        <v>2240</v>
      </c>
      <c r="L475" s="263" t="s">
        <v>2240</v>
      </c>
      <c r="M475" s="263" t="s">
        <v>2240</v>
      </c>
      <c r="N475" s="263" t="s">
        <v>2240</v>
      </c>
      <c r="O475" s="263" t="s">
        <v>2240</v>
      </c>
      <c r="P475" s="263" t="s">
        <v>2240</v>
      </c>
      <c r="Q475" s="213"/>
      <c r="R475" s="213"/>
      <c r="S475" s="213"/>
      <c r="T475" s="213"/>
      <c r="U475" s="213"/>
      <c r="V475" s="213"/>
      <c r="W475" s="213"/>
      <c r="X475" s="213"/>
      <c r="Y475" s="213"/>
      <c r="Z475" s="213"/>
      <c r="AA475" s="213"/>
      <c r="AB475" s="213"/>
      <c r="AC475" s="21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2" t="s">
        <v>2241</v>
      </c>
      <c r="B476" s="262" t="s">
        <v>2241</v>
      </c>
      <c r="C476" s="262" t="s">
        <v>2241</v>
      </c>
      <c r="D476" s="262" t="s">
        <v>2241</v>
      </c>
      <c r="E476" s="262" t="s">
        <v>2241</v>
      </c>
      <c r="F476" s="262" t="s">
        <v>2241</v>
      </c>
      <c r="G476" s="262" t="s">
        <v>2241</v>
      </c>
      <c r="H476" s="262" t="s">
        <v>2241</v>
      </c>
      <c r="I476" s="262" t="s">
        <v>2241</v>
      </c>
      <c r="J476" s="262" t="s">
        <v>2241</v>
      </c>
      <c r="K476" s="262" t="s">
        <v>2241</v>
      </c>
      <c r="L476" s="262" t="s">
        <v>2241</v>
      </c>
      <c r="M476" s="262" t="s">
        <v>2241</v>
      </c>
      <c r="N476" s="262" t="s">
        <v>2241</v>
      </c>
      <c r="O476" s="262" t="s">
        <v>2241</v>
      </c>
      <c r="P476" s="262" t="s">
        <v>2241</v>
      </c>
      <c r="Q476" s="211"/>
      <c r="R476" s="211"/>
      <c r="S476" s="211"/>
      <c r="T476" s="211"/>
      <c r="U476" s="211"/>
      <c r="V476" s="211"/>
      <c r="W476" s="211"/>
      <c r="X476" s="211"/>
      <c r="Y476" s="211"/>
      <c r="Z476" s="211"/>
      <c r="AA476" s="211"/>
      <c r="AB476" s="211"/>
      <c r="AC476" s="21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2" t="s">
        <v>2242</v>
      </c>
      <c r="B477" s="262" t="s">
        <v>2242</v>
      </c>
      <c r="C477" s="262" t="s">
        <v>2242</v>
      </c>
      <c r="D477" s="262" t="s">
        <v>2242</v>
      </c>
      <c r="E477" s="262" t="s">
        <v>2242</v>
      </c>
      <c r="F477" s="262" t="s">
        <v>2242</v>
      </c>
      <c r="G477" s="262" t="s">
        <v>2242</v>
      </c>
      <c r="H477" s="262" t="s">
        <v>2242</v>
      </c>
      <c r="I477" s="262" t="s">
        <v>2242</v>
      </c>
      <c r="J477" s="262" t="s">
        <v>2242</v>
      </c>
      <c r="K477" s="262" t="s">
        <v>2242</v>
      </c>
      <c r="L477" s="262" t="s">
        <v>2242</v>
      </c>
      <c r="M477" s="262" t="s">
        <v>2242</v>
      </c>
      <c r="N477" s="262" t="s">
        <v>2242</v>
      </c>
      <c r="O477" s="262" t="s">
        <v>2242</v>
      </c>
      <c r="P477" s="262" t="s">
        <v>2242</v>
      </c>
      <c r="Q477" s="211"/>
      <c r="R477" s="211"/>
      <c r="S477" s="211"/>
      <c r="T477" s="211"/>
      <c r="U477" s="211"/>
      <c r="V477" s="211"/>
      <c r="W477" s="211"/>
      <c r="X477" s="211"/>
      <c r="Y477" s="211"/>
      <c r="Z477" s="211"/>
      <c r="AA477" s="211"/>
      <c r="AB477" s="211"/>
      <c r="AC477" s="21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1602</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4.3478260869565215</v>
      </c>
      <c r="AF478" s="58"/>
      <c r="AG478" s="90">
        <f>SUM(AG470:AG477)</f>
        <v>2</v>
      </c>
      <c r="AH478" s="91"/>
      <c r="AI478" s="92"/>
      <c r="AJ478" s="92"/>
      <c r="AK478" s="92"/>
    </row>
    <row r="479" spans="1:37" ht="24.9" customHeight="1" x14ac:dyDescent="0.25">
      <c r="A479" s="284" t="s">
        <v>1603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57</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48</v>
      </c>
      <c r="AE481" s="103" t="s">
        <v>9</v>
      </c>
      <c r="AF481" s="85" t="s">
        <v>1550</v>
      </c>
      <c r="AG481" s="85" t="s">
        <v>1551</v>
      </c>
      <c r="AH481" s="85" t="s">
        <v>1552</v>
      </c>
      <c r="AI481" s="86" t="s">
        <v>1553</v>
      </c>
      <c r="AJ481" s="85"/>
      <c r="AK481" s="86" t="s">
        <v>1554</v>
      </c>
    </row>
    <row r="482" spans="1:37" ht="24.9" customHeight="1" thickTop="1" thickBot="1" x14ac:dyDescent="0.3">
      <c r="A482" s="262" t="s">
        <v>2243</v>
      </c>
      <c r="B482" s="262" t="s">
        <v>2243</v>
      </c>
      <c r="C482" s="262" t="s">
        <v>2243</v>
      </c>
      <c r="D482" s="262" t="s">
        <v>2243</v>
      </c>
      <c r="E482" s="262" t="s">
        <v>2243</v>
      </c>
      <c r="F482" s="262" t="s">
        <v>2243</v>
      </c>
      <c r="G482" s="262" t="s">
        <v>2243</v>
      </c>
      <c r="H482" s="262" t="s">
        <v>2243</v>
      </c>
      <c r="I482" s="262" t="s">
        <v>2243</v>
      </c>
      <c r="J482" s="262" t="s">
        <v>2243</v>
      </c>
      <c r="K482" s="262" t="s">
        <v>2243</v>
      </c>
      <c r="L482" s="262" t="s">
        <v>2243</v>
      </c>
      <c r="M482" s="262" t="s">
        <v>2243</v>
      </c>
      <c r="N482" s="262" t="s">
        <v>2243</v>
      </c>
      <c r="O482" s="262" t="s">
        <v>2243</v>
      </c>
      <c r="P482" s="262" t="s">
        <v>2243</v>
      </c>
      <c r="Q482" s="211"/>
      <c r="R482" s="211"/>
      <c r="S482" s="211"/>
      <c r="T482" s="211"/>
      <c r="U482" s="211"/>
      <c r="V482" s="211"/>
      <c r="W482" s="211"/>
      <c r="X482" s="211"/>
      <c r="Y482" s="211"/>
      <c r="Z482" s="211"/>
      <c r="AA482" s="211"/>
      <c r="AB482" s="211"/>
      <c r="AC482" s="21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2" t="s">
        <v>899</v>
      </c>
      <c r="B483" s="262" t="s">
        <v>899</v>
      </c>
      <c r="C483" s="262" t="s">
        <v>899</v>
      </c>
      <c r="D483" s="262" t="s">
        <v>899</v>
      </c>
      <c r="E483" s="262" t="s">
        <v>899</v>
      </c>
      <c r="F483" s="262" t="s">
        <v>899</v>
      </c>
      <c r="G483" s="262" t="s">
        <v>899</v>
      </c>
      <c r="H483" s="262" t="s">
        <v>899</v>
      </c>
      <c r="I483" s="262" t="s">
        <v>899</v>
      </c>
      <c r="J483" s="262" t="s">
        <v>899</v>
      </c>
      <c r="K483" s="262" t="s">
        <v>899</v>
      </c>
      <c r="L483" s="262" t="s">
        <v>899</v>
      </c>
      <c r="M483" s="262" t="s">
        <v>899</v>
      </c>
      <c r="N483" s="262" t="s">
        <v>899</v>
      </c>
      <c r="O483" s="262" t="s">
        <v>899</v>
      </c>
      <c r="P483" s="262" t="s">
        <v>899</v>
      </c>
      <c r="Q483" s="211"/>
      <c r="R483" s="211"/>
      <c r="S483" s="211"/>
      <c r="T483" s="211"/>
      <c r="U483" s="211"/>
      <c r="V483" s="211"/>
      <c r="W483" s="211"/>
      <c r="X483" s="211"/>
      <c r="Y483" s="211"/>
      <c r="Z483" s="211"/>
      <c r="AA483" s="211"/>
      <c r="AB483" s="211"/>
      <c r="AC483" s="21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2" t="s">
        <v>900</v>
      </c>
      <c r="B484" s="262" t="s">
        <v>900</v>
      </c>
      <c r="C484" s="262" t="s">
        <v>900</v>
      </c>
      <c r="D484" s="262" t="s">
        <v>900</v>
      </c>
      <c r="E484" s="262" t="s">
        <v>900</v>
      </c>
      <c r="F484" s="262" t="s">
        <v>900</v>
      </c>
      <c r="G484" s="262" t="s">
        <v>900</v>
      </c>
      <c r="H484" s="262" t="s">
        <v>900</v>
      </c>
      <c r="I484" s="262" t="s">
        <v>900</v>
      </c>
      <c r="J484" s="262" t="s">
        <v>900</v>
      </c>
      <c r="K484" s="262" t="s">
        <v>900</v>
      </c>
      <c r="L484" s="262" t="s">
        <v>900</v>
      </c>
      <c r="M484" s="262" t="s">
        <v>900</v>
      </c>
      <c r="N484" s="262" t="s">
        <v>900</v>
      </c>
      <c r="O484" s="262" t="s">
        <v>900</v>
      </c>
      <c r="P484" s="262" t="s">
        <v>900</v>
      </c>
      <c r="Q484" s="211"/>
      <c r="R484" s="211"/>
      <c r="S484" s="211"/>
      <c r="T484" s="211"/>
      <c r="U484" s="211"/>
      <c r="V484" s="211"/>
      <c r="W484" s="211"/>
      <c r="X484" s="211"/>
      <c r="Y484" s="211"/>
      <c r="Z484" s="211"/>
      <c r="AA484" s="211"/>
      <c r="AB484" s="211"/>
      <c r="AC484" s="21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2" t="s">
        <v>901</v>
      </c>
      <c r="B485" s="262" t="s">
        <v>901</v>
      </c>
      <c r="C485" s="262" t="s">
        <v>901</v>
      </c>
      <c r="D485" s="262" t="s">
        <v>901</v>
      </c>
      <c r="E485" s="262" t="s">
        <v>901</v>
      </c>
      <c r="F485" s="262" t="s">
        <v>901</v>
      </c>
      <c r="G485" s="262" t="s">
        <v>901</v>
      </c>
      <c r="H485" s="262" t="s">
        <v>901</v>
      </c>
      <c r="I485" s="262" t="s">
        <v>901</v>
      </c>
      <c r="J485" s="262" t="s">
        <v>901</v>
      </c>
      <c r="K485" s="262" t="s">
        <v>901</v>
      </c>
      <c r="L485" s="262" t="s">
        <v>901</v>
      </c>
      <c r="M485" s="262" t="s">
        <v>901</v>
      </c>
      <c r="N485" s="262" t="s">
        <v>901</v>
      </c>
      <c r="O485" s="262" t="s">
        <v>901</v>
      </c>
      <c r="P485" s="262" t="s">
        <v>901</v>
      </c>
      <c r="Q485" s="211"/>
      <c r="R485" s="211"/>
      <c r="S485" s="211"/>
      <c r="T485" s="211"/>
      <c r="U485" s="211"/>
      <c r="V485" s="211"/>
      <c r="W485" s="211"/>
      <c r="X485" s="211"/>
      <c r="Y485" s="211"/>
      <c r="Z485" s="211"/>
      <c r="AA485" s="211"/>
      <c r="AB485" s="211"/>
      <c r="AC485" s="21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2" t="s">
        <v>2244</v>
      </c>
      <c r="B486" s="262" t="s">
        <v>2244</v>
      </c>
      <c r="C486" s="262" t="s">
        <v>2244</v>
      </c>
      <c r="D486" s="262" t="s">
        <v>2244</v>
      </c>
      <c r="E486" s="262" t="s">
        <v>2244</v>
      </c>
      <c r="F486" s="262" t="s">
        <v>2244</v>
      </c>
      <c r="G486" s="262" t="s">
        <v>2244</v>
      </c>
      <c r="H486" s="262" t="s">
        <v>2244</v>
      </c>
      <c r="I486" s="262" t="s">
        <v>2244</v>
      </c>
      <c r="J486" s="262" t="s">
        <v>2244</v>
      </c>
      <c r="K486" s="262" t="s">
        <v>2244</v>
      </c>
      <c r="L486" s="262" t="s">
        <v>2244</v>
      </c>
      <c r="M486" s="262" t="s">
        <v>2244</v>
      </c>
      <c r="N486" s="262" t="s">
        <v>2244</v>
      </c>
      <c r="O486" s="262" t="s">
        <v>2244</v>
      </c>
      <c r="P486" s="262" t="s">
        <v>2244</v>
      </c>
      <c r="Q486" s="211"/>
      <c r="R486" s="211"/>
      <c r="S486" s="211"/>
      <c r="T486" s="211"/>
      <c r="U486" s="211"/>
      <c r="V486" s="211"/>
      <c r="W486" s="211"/>
      <c r="X486" s="211"/>
      <c r="Y486" s="211"/>
      <c r="Z486" s="211"/>
      <c r="AA486" s="211"/>
      <c r="AB486" s="211"/>
      <c r="AC486" s="212"/>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3" t="s">
        <v>1604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4.3478260869565215</v>
      </c>
      <c r="AF487" s="58"/>
      <c r="AG487" s="90">
        <f>SUM(AG482:AG486)</f>
        <v>5</v>
      </c>
      <c r="AH487" s="91"/>
      <c r="AI487" s="92"/>
      <c r="AJ487" s="92"/>
      <c r="AK487" s="92"/>
    </row>
    <row r="488" spans="1:37" ht="24.9" customHeight="1" x14ac:dyDescent="0.25">
      <c r="A488" s="284" t="s">
        <v>1605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2245</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8"/>
      <c r="AE491" s="228"/>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25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48</v>
      </c>
      <c r="AE494" s="222" t="s">
        <v>9</v>
      </c>
      <c r="AF494" s="85" t="s">
        <v>1550</v>
      </c>
      <c r="AG494" s="85" t="s">
        <v>1551</v>
      </c>
      <c r="AH494" s="85" t="s">
        <v>1552</v>
      </c>
      <c r="AI494" s="86" t="s">
        <v>1553</v>
      </c>
      <c r="AJ494" s="85"/>
      <c r="AK494" s="86" t="s">
        <v>1554</v>
      </c>
    </row>
    <row r="495" spans="1:37" ht="24.9" customHeight="1" thickTop="1" thickBot="1" x14ac:dyDescent="0.3">
      <c r="A495" s="262" t="s">
        <v>890</v>
      </c>
      <c r="B495" s="262" t="s">
        <v>890</v>
      </c>
      <c r="C495" s="262" t="s">
        <v>890</v>
      </c>
      <c r="D495" s="262" t="s">
        <v>890</v>
      </c>
      <c r="E495" s="262" t="s">
        <v>890</v>
      </c>
      <c r="F495" s="262" t="s">
        <v>890</v>
      </c>
      <c r="G495" s="262" t="s">
        <v>890</v>
      </c>
      <c r="H495" s="262" t="s">
        <v>890</v>
      </c>
      <c r="I495" s="262" t="s">
        <v>890</v>
      </c>
      <c r="J495" s="262" t="s">
        <v>890</v>
      </c>
      <c r="K495" s="262" t="s">
        <v>890</v>
      </c>
      <c r="L495" s="262" t="s">
        <v>890</v>
      </c>
      <c r="M495" s="262" t="s">
        <v>890</v>
      </c>
      <c r="N495" s="262" t="s">
        <v>890</v>
      </c>
      <c r="O495" s="262" t="s">
        <v>890</v>
      </c>
      <c r="P495" s="262" t="s">
        <v>890</v>
      </c>
      <c r="Q495" s="211"/>
      <c r="R495" s="211"/>
      <c r="S495" s="211"/>
      <c r="T495" s="211"/>
      <c r="U495" s="211"/>
      <c r="V495" s="211"/>
      <c r="W495" s="211"/>
      <c r="X495" s="211"/>
      <c r="Y495" s="211"/>
      <c r="Z495" s="211"/>
      <c r="AA495" s="211"/>
      <c r="AB495" s="211"/>
      <c r="AC495" s="212"/>
      <c r="AD495" s="229">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2" t="s">
        <v>891</v>
      </c>
      <c r="B496" s="262" t="s">
        <v>891</v>
      </c>
      <c r="C496" s="262" t="s">
        <v>891</v>
      </c>
      <c r="D496" s="262" t="s">
        <v>891</v>
      </c>
      <c r="E496" s="262" t="s">
        <v>891</v>
      </c>
      <c r="F496" s="262" t="s">
        <v>891</v>
      </c>
      <c r="G496" s="262" t="s">
        <v>891</v>
      </c>
      <c r="H496" s="262" t="s">
        <v>891</v>
      </c>
      <c r="I496" s="262" t="s">
        <v>891</v>
      </c>
      <c r="J496" s="262" t="s">
        <v>891</v>
      </c>
      <c r="K496" s="262" t="s">
        <v>891</v>
      </c>
      <c r="L496" s="262" t="s">
        <v>891</v>
      </c>
      <c r="M496" s="262" t="s">
        <v>891</v>
      </c>
      <c r="N496" s="262" t="s">
        <v>891</v>
      </c>
      <c r="O496" s="262" t="s">
        <v>891</v>
      </c>
      <c r="P496" s="262" t="s">
        <v>891</v>
      </c>
      <c r="Q496" s="211"/>
      <c r="R496" s="211"/>
      <c r="S496" s="211"/>
      <c r="T496" s="211"/>
      <c r="U496" s="211"/>
      <c r="V496" s="211"/>
      <c r="W496" s="211"/>
      <c r="X496" s="211"/>
      <c r="Y496" s="211"/>
      <c r="Z496" s="211"/>
      <c r="AA496" s="211"/>
      <c r="AB496" s="211"/>
      <c r="AC496" s="212"/>
      <c r="AD496" s="229">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2" t="s">
        <v>2246</v>
      </c>
      <c r="B497" s="262" t="s">
        <v>2246</v>
      </c>
      <c r="C497" s="262" t="s">
        <v>2246</v>
      </c>
      <c r="D497" s="262" t="s">
        <v>2246</v>
      </c>
      <c r="E497" s="262" t="s">
        <v>2246</v>
      </c>
      <c r="F497" s="262" t="s">
        <v>2246</v>
      </c>
      <c r="G497" s="262" t="s">
        <v>2246</v>
      </c>
      <c r="H497" s="262" t="s">
        <v>2246</v>
      </c>
      <c r="I497" s="262" t="s">
        <v>2246</v>
      </c>
      <c r="J497" s="262" t="s">
        <v>2246</v>
      </c>
      <c r="K497" s="262" t="s">
        <v>2246</v>
      </c>
      <c r="L497" s="262" t="s">
        <v>2246</v>
      </c>
      <c r="M497" s="262" t="s">
        <v>2246</v>
      </c>
      <c r="N497" s="262" t="s">
        <v>2246</v>
      </c>
      <c r="O497" s="262" t="s">
        <v>2246</v>
      </c>
      <c r="P497" s="262" t="s">
        <v>2246</v>
      </c>
      <c r="Q497" s="211"/>
      <c r="R497" s="211"/>
      <c r="S497" s="211"/>
      <c r="T497" s="211"/>
      <c r="U497" s="211"/>
      <c r="V497" s="211"/>
      <c r="W497" s="211"/>
      <c r="X497" s="211"/>
      <c r="Y497" s="211"/>
      <c r="Z497" s="211"/>
      <c r="AA497" s="211"/>
      <c r="AB497" s="211"/>
      <c r="AC497" s="212"/>
      <c r="AD497" s="229">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2" t="s">
        <v>2247</v>
      </c>
      <c r="B498" s="262"/>
      <c r="C498" s="262"/>
      <c r="D498" s="262"/>
      <c r="E498" s="262"/>
      <c r="F498" s="262"/>
      <c r="G498" s="262"/>
      <c r="H498" s="262"/>
      <c r="I498" s="262"/>
      <c r="J498" s="262"/>
      <c r="K498" s="262"/>
      <c r="L498" s="262"/>
      <c r="M498" s="262"/>
      <c r="N498" s="262"/>
      <c r="O498" s="262"/>
      <c r="P498" s="262"/>
      <c r="Q498" s="211"/>
      <c r="R498" s="211"/>
      <c r="S498" s="211"/>
      <c r="T498" s="211"/>
      <c r="U498" s="211"/>
      <c r="V498" s="211"/>
      <c r="W498" s="211"/>
      <c r="X498" s="211"/>
      <c r="Y498" s="211"/>
      <c r="Z498" s="211"/>
      <c r="AA498" s="211"/>
      <c r="AB498" s="211"/>
      <c r="AC498" s="212"/>
      <c r="AD498" s="229">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3" t="s">
        <v>2248</v>
      </c>
      <c r="B499" s="263" t="s">
        <v>2248</v>
      </c>
      <c r="C499" s="263" t="s">
        <v>2248</v>
      </c>
      <c r="D499" s="263" t="s">
        <v>2248</v>
      </c>
      <c r="E499" s="263" t="s">
        <v>2248</v>
      </c>
      <c r="F499" s="263" t="s">
        <v>2248</v>
      </c>
      <c r="G499" s="263" t="s">
        <v>2248</v>
      </c>
      <c r="H499" s="263" t="s">
        <v>2248</v>
      </c>
      <c r="I499" s="263" t="s">
        <v>2248</v>
      </c>
      <c r="J499" s="263" t="s">
        <v>2248</v>
      </c>
      <c r="K499" s="263" t="s">
        <v>2248</v>
      </c>
      <c r="L499" s="263" t="s">
        <v>2248</v>
      </c>
      <c r="M499" s="263" t="s">
        <v>2248</v>
      </c>
      <c r="N499" s="263" t="s">
        <v>2248</v>
      </c>
      <c r="O499" s="263" t="s">
        <v>2248</v>
      </c>
      <c r="P499" s="263" t="s">
        <v>2248</v>
      </c>
      <c r="Q499" s="213"/>
      <c r="R499" s="213"/>
      <c r="S499" s="213"/>
      <c r="T499" s="213"/>
      <c r="U499" s="213"/>
      <c r="V499" s="213"/>
      <c r="W499" s="213"/>
      <c r="X499" s="213"/>
      <c r="Y499" s="213"/>
      <c r="Z499" s="213"/>
      <c r="AA499" s="213"/>
      <c r="AB499" s="213"/>
      <c r="AC499" s="214"/>
      <c r="AD499" s="229">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3" t="s">
        <v>2249</v>
      </c>
      <c r="B500" s="263" t="s">
        <v>2249</v>
      </c>
      <c r="C500" s="263" t="s">
        <v>2249</v>
      </c>
      <c r="D500" s="263" t="s">
        <v>2249</v>
      </c>
      <c r="E500" s="263" t="s">
        <v>2249</v>
      </c>
      <c r="F500" s="263" t="s">
        <v>2249</v>
      </c>
      <c r="G500" s="263" t="s">
        <v>2249</v>
      </c>
      <c r="H500" s="263" t="s">
        <v>2249</v>
      </c>
      <c r="I500" s="263" t="s">
        <v>2249</v>
      </c>
      <c r="J500" s="263" t="s">
        <v>2249</v>
      </c>
      <c r="K500" s="263" t="s">
        <v>2249</v>
      </c>
      <c r="L500" s="263" t="s">
        <v>2249</v>
      </c>
      <c r="M500" s="263" t="s">
        <v>2249</v>
      </c>
      <c r="N500" s="263" t="s">
        <v>2249</v>
      </c>
      <c r="O500" s="263" t="s">
        <v>2249</v>
      </c>
      <c r="P500" s="263" t="s">
        <v>2249</v>
      </c>
      <c r="Q500" s="213"/>
      <c r="R500" s="213"/>
      <c r="S500" s="213"/>
      <c r="T500" s="213"/>
      <c r="U500" s="213"/>
      <c r="V500" s="213"/>
      <c r="W500" s="213"/>
      <c r="X500" s="213"/>
      <c r="Y500" s="213"/>
      <c r="Z500" s="213"/>
      <c r="AA500" s="213"/>
      <c r="AB500" s="213"/>
      <c r="AC500" s="214"/>
      <c r="AD500" s="229">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2" t="s">
        <v>2250</v>
      </c>
      <c r="B501" s="262" t="s">
        <v>2250</v>
      </c>
      <c r="C501" s="262" t="s">
        <v>2250</v>
      </c>
      <c r="D501" s="262" t="s">
        <v>2250</v>
      </c>
      <c r="E501" s="262" t="s">
        <v>2250</v>
      </c>
      <c r="F501" s="262" t="s">
        <v>2250</v>
      </c>
      <c r="G501" s="262" t="s">
        <v>2250</v>
      </c>
      <c r="H501" s="262" t="s">
        <v>2250</v>
      </c>
      <c r="I501" s="262" t="s">
        <v>2250</v>
      </c>
      <c r="J501" s="262" t="s">
        <v>2250</v>
      </c>
      <c r="K501" s="262" t="s">
        <v>2250</v>
      </c>
      <c r="L501" s="262" t="s">
        <v>2250</v>
      </c>
      <c r="M501" s="262" t="s">
        <v>2250</v>
      </c>
      <c r="N501" s="262" t="s">
        <v>2250</v>
      </c>
      <c r="O501" s="262" t="s">
        <v>2250</v>
      </c>
      <c r="P501" s="262" t="s">
        <v>2250</v>
      </c>
      <c r="Q501" s="211"/>
      <c r="R501" s="211"/>
      <c r="S501" s="211"/>
      <c r="T501" s="211"/>
      <c r="U501" s="211"/>
      <c r="V501" s="211"/>
      <c r="W501" s="211"/>
      <c r="X501" s="211"/>
      <c r="Y501" s="211"/>
      <c r="Z501" s="211"/>
      <c r="AA501" s="211"/>
      <c r="AB501" s="211"/>
      <c r="AC501" s="212"/>
      <c r="AD501" s="229">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2" t="s">
        <v>977</v>
      </c>
      <c r="B502" s="262" t="s">
        <v>977</v>
      </c>
      <c r="C502" s="262" t="s">
        <v>977</v>
      </c>
      <c r="D502" s="262" t="s">
        <v>977</v>
      </c>
      <c r="E502" s="262" t="s">
        <v>977</v>
      </c>
      <c r="F502" s="262" t="s">
        <v>977</v>
      </c>
      <c r="G502" s="262" t="s">
        <v>977</v>
      </c>
      <c r="H502" s="262" t="s">
        <v>977</v>
      </c>
      <c r="I502" s="262" t="s">
        <v>977</v>
      </c>
      <c r="J502" s="262" t="s">
        <v>977</v>
      </c>
      <c r="K502" s="262" t="s">
        <v>977</v>
      </c>
      <c r="L502" s="262" t="s">
        <v>977</v>
      </c>
      <c r="M502" s="262" t="s">
        <v>977</v>
      </c>
      <c r="N502" s="262" t="s">
        <v>977</v>
      </c>
      <c r="O502" s="262" t="s">
        <v>977</v>
      </c>
      <c r="P502" s="262" t="s">
        <v>977</v>
      </c>
      <c r="Q502" s="211"/>
      <c r="R502" s="211"/>
      <c r="S502" s="211"/>
      <c r="T502" s="211"/>
      <c r="U502" s="211"/>
      <c r="V502" s="211"/>
      <c r="W502" s="211"/>
      <c r="X502" s="211"/>
      <c r="Y502" s="211"/>
      <c r="Z502" s="211"/>
      <c r="AA502" s="211"/>
      <c r="AB502" s="211"/>
      <c r="AC502" s="212"/>
      <c r="AD502" s="229">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2" t="s">
        <v>2251</v>
      </c>
      <c r="B503" s="262" t="s">
        <v>2251</v>
      </c>
      <c r="C503" s="262" t="s">
        <v>2251</v>
      </c>
      <c r="D503" s="262" t="s">
        <v>2251</v>
      </c>
      <c r="E503" s="262" t="s">
        <v>2251</v>
      </c>
      <c r="F503" s="262" t="s">
        <v>2251</v>
      </c>
      <c r="G503" s="262" t="s">
        <v>2251</v>
      </c>
      <c r="H503" s="262" t="s">
        <v>2251</v>
      </c>
      <c r="I503" s="262" t="s">
        <v>2251</v>
      </c>
      <c r="J503" s="262" t="s">
        <v>2251</v>
      </c>
      <c r="K503" s="262" t="s">
        <v>2251</v>
      </c>
      <c r="L503" s="262" t="s">
        <v>2251</v>
      </c>
      <c r="M503" s="262" t="s">
        <v>2251</v>
      </c>
      <c r="N503" s="262" t="s">
        <v>2251</v>
      </c>
      <c r="O503" s="262" t="s">
        <v>2251</v>
      </c>
      <c r="P503" s="262" t="s">
        <v>2251</v>
      </c>
      <c r="Q503" s="211"/>
      <c r="R503" s="211"/>
      <c r="S503" s="211"/>
      <c r="T503" s="211"/>
      <c r="U503" s="211"/>
      <c r="V503" s="211"/>
      <c r="W503" s="211"/>
      <c r="X503" s="211"/>
      <c r="Y503" s="211"/>
      <c r="Z503" s="211"/>
      <c r="AA503" s="211"/>
      <c r="AB503" s="211"/>
      <c r="AC503" s="212"/>
      <c r="AD503" s="229">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2" t="s">
        <v>2252</v>
      </c>
      <c r="B504" s="262" t="s">
        <v>2252</v>
      </c>
      <c r="C504" s="262" t="s">
        <v>2252</v>
      </c>
      <c r="D504" s="262" t="s">
        <v>2252</v>
      </c>
      <c r="E504" s="262" t="s">
        <v>2252</v>
      </c>
      <c r="F504" s="262" t="s">
        <v>2252</v>
      </c>
      <c r="G504" s="262" t="s">
        <v>2252</v>
      </c>
      <c r="H504" s="262" t="s">
        <v>2252</v>
      </c>
      <c r="I504" s="262" t="s">
        <v>2252</v>
      </c>
      <c r="J504" s="262" t="s">
        <v>2252</v>
      </c>
      <c r="K504" s="262" t="s">
        <v>2252</v>
      </c>
      <c r="L504" s="262" t="s">
        <v>2252</v>
      </c>
      <c r="M504" s="262" t="s">
        <v>2252</v>
      </c>
      <c r="N504" s="262" t="s">
        <v>2252</v>
      </c>
      <c r="O504" s="262" t="s">
        <v>2252</v>
      </c>
      <c r="P504" s="262" t="s">
        <v>2252</v>
      </c>
      <c r="Q504" s="211"/>
      <c r="R504" s="211"/>
      <c r="S504" s="211"/>
      <c r="T504" s="211"/>
      <c r="U504" s="211"/>
      <c r="V504" s="211"/>
      <c r="W504" s="211"/>
      <c r="X504" s="211"/>
      <c r="Y504" s="211"/>
      <c r="Z504" s="211"/>
      <c r="AA504" s="211"/>
      <c r="AB504" s="211"/>
      <c r="AC504" s="212"/>
      <c r="AD504" s="229">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3" t="s">
        <v>1606</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4.9" customHeight="1" x14ac:dyDescent="0.25">
      <c r="A506" s="284" t="s">
        <v>1607</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57</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48</v>
      </c>
      <c r="AE508" s="103" t="s">
        <v>9</v>
      </c>
      <c r="AF508" s="85" t="s">
        <v>1550</v>
      </c>
      <c r="AG508" s="85" t="s">
        <v>1551</v>
      </c>
      <c r="AH508" s="85" t="s">
        <v>1552</v>
      </c>
      <c r="AI508" s="86" t="s">
        <v>1553</v>
      </c>
      <c r="AJ508" s="85"/>
      <c r="AK508" s="86" t="s">
        <v>1554</v>
      </c>
    </row>
    <row r="509" spans="1:37" ht="24.9" customHeight="1" thickTop="1" thickBot="1" x14ac:dyDescent="0.3">
      <c r="A509" s="262" t="s">
        <v>912</v>
      </c>
      <c r="B509" s="262" t="s">
        <v>912</v>
      </c>
      <c r="C509" s="262" t="s">
        <v>912</v>
      </c>
      <c r="D509" s="262" t="s">
        <v>912</v>
      </c>
      <c r="E509" s="262" t="s">
        <v>912</v>
      </c>
      <c r="F509" s="262" t="s">
        <v>912</v>
      </c>
      <c r="G509" s="262" t="s">
        <v>912</v>
      </c>
      <c r="H509" s="262" t="s">
        <v>912</v>
      </c>
      <c r="I509" s="262" t="s">
        <v>912</v>
      </c>
      <c r="J509" s="262" t="s">
        <v>912</v>
      </c>
      <c r="K509" s="262" t="s">
        <v>912</v>
      </c>
      <c r="L509" s="262" t="s">
        <v>912</v>
      </c>
      <c r="M509" s="262" t="s">
        <v>912</v>
      </c>
      <c r="N509" s="262" t="s">
        <v>912</v>
      </c>
      <c r="O509" s="262" t="s">
        <v>912</v>
      </c>
      <c r="P509" s="262" t="s">
        <v>912</v>
      </c>
      <c r="Q509" s="211"/>
      <c r="R509" s="211"/>
      <c r="S509" s="211"/>
      <c r="T509" s="211"/>
      <c r="U509" s="211"/>
      <c r="V509" s="211"/>
      <c r="W509" s="211"/>
      <c r="X509" s="211"/>
      <c r="Y509" s="211"/>
      <c r="Z509" s="211"/>
      <c r="AA509" s="211"/>
      <c r="AB509" s="211"/>
      <c r="AC509" s="212"/>
      <c r="AD509" s="229">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2" t="s">
        <v>913</v>
      </c>
      <c r="B510" s="262" t="s">
        <v>913</v>
      </c>
      <c r="C510" s="262" t="s">
        <v>913</v>
      </c>
      <c r="D510" s="262" t="s">
        <v>913</v>
      </c>
      <c r="E510" s="262" t="s">
        <v>913</v>
      </c>
      <c r="F510" s="262" t="s">
        <v>913</v>
      </c>
      <c r="G510" s="262" t="s">
        <v>913</v>
      </c>
      <c r="H510" s="262" t="s">
        <v>913</v>
      </c>
      <c r="I510" s="262" t="s">
        <v>913</v>
      </c>
      <c r="J510" s="262" t="s">
        <v>913</v>
      </c>
      <c r="K510" s="262" t="s">
        <v>913</v>
      </c>
      <c r="L510" s="262" t="s">
        <v>913</v>
      </c>
      <c r="M510" s="262" t="s">
        <v>913</v>
      </c>
      <c r="N510" s="262" t="s">
        <v>913</v>
      </c>
      <c r="O510" s="262" t="s">
        <v>913</v>
      </c>
      <c r="P510" s="262" t="s">
        <v>913</v>
      </c>
      <c r="Q510" s="211"/>
      <c r="R510" s="211"/>
      <c r="S510" s="211"/>
      <c r="T510" s="211"/>
      <c r="U510" s="211"/>
      <c r="V510" s="211"/>
      <c r="W510" s="211"/>
      <c r="X510" s="211"/>
      <c r="Y510" s="211"/>
      <c r="Z510" s="211"/>
      <c r="AA510" s="211"/>
      <c r="AB510" s="211"/>
      <c r="AC510" s="212"/>
      <c r="AD510" s="229">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2" t="s">
        <v>914</v>
      </c>
      <c r="B511" s="262" t="s">
        <v>914</v>
      </c>
      <c r="C511" s="262" t="s">
        <v>914</v>
      </c>
      <c r="D511" s="262" t="s">
        <v>914</v>
      </c>
      <c r="E511" s="262" t="s">
        <v>914</v>
      </c>
      <c r="F511" s="262" t="s">
        <v>914</v>
      </c>
      <c r="G511" s="262" t="s">
        <v>914</v>
      </c>
      <c r="H511" s="262" t="s">
        <v>914</v>
      </c>
      <c r="I511" s="262" t="s">
        <v>914</v>
      </c>
      <c r="J511" s="262" t="s">
        <v>914</v>
      </c>
      <c r="K511" s="262" t="s">
        <v>914</v>
      </c>
      <c r="L511" s="262" t="s">
        <v>914</v>
      </c>
      <c r="M511" s="262" t="s">
        <v>914</v>
      </c>
      <c r="N511" s="262" t="s">
        <v>914</v>
      </c>
      <c r="O511" s="262" t="s">
        <v>914</v>
      </c>
      <c r="P511" s="262" t="s">
        <v>914</v>
      </c>
      <c r="Q511" s="211"/>
      <c r="R511" s="211"/>
      <c r="S511" s="211"/>
      <c r="T511" s="211"/>
      <c r="U511" s="211"/>
      <c r="V511" s="211"/>
      <c r="W511" s="211"/>
      <c r="X511" s="211"/>
      <c r="Y511" s="211"/>
      <c r="Z511" s="211"/>
      <c r="AA511" s="211"/>
      <c r="AB511" s="211"/>
      <c r="AC511" s="212"/>
      <c r="AD511" s="229">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2" t="s">
        <v>915</v>
      </c>
      <c r="B512" s="262" t="s">
        <v>915</v>
      </c>
      <c r="C512" s="262" t="s">
        <v>915</v>
      </c>
      <c r="D512" s="262" t="s">
        <v>915</v>
      </c>
      <c r="E512" s="262" t="s">
        <v>915</v>
      </c>
      <c r="F512" s="262" t="s">
        <v>915</v>
      </c>
      <c r="G512" s="262" t="s">
        <v>915</v>
      </c>
      <c r="H512" s="262" t="s">
        <v>915</v>
      </c>
      <c r="I512" s="262" t="s">
        <v>915</v>
      </c>
      <c r="J512" s="262" t="s">
        <v>915</v>
      </c>
      <c r="K512" s="262" t="s">
        <v>915</v>
      </c>
      <c r="L512" s="262" t="s">
        <v>915</v>
      </c>
      <c r="M512" s="262" t="s">
        <v>915</v>
      </c>
      <c r="N512" s="262" t="s">
        <v>915</v>
      </c>
      <c r="O512" s="262" t="s">
        <v>915</v>
      </c>
      <c r="P512" s="262" t="s">
        <v>915</v>
      </c>
      <c r="Q512" s="211"/>
      <c r="R512" s="211"/>
      <c r="S512" s="211"/>
      <c r="T512" s="211"/>
      <c r="U512" s="211"/>
      <c r="V512" s="211"/>
      <c r="W512" s="211"/>
      <c r="X512" s="211"/>
      <c r="Y512" s="211"/>
      <c r="Z512" s="211"/>
      <c r="AA512" s="211"/>
      <c r="AB512" s="211"/>
      <c r="AC512" s="212"/>
      <c r="AD512" s="229">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2" t="s">
        <v>2253</v>
      </c>
      <c r="B513" s="262" t="s">
        <v>2253</v>
      </c>
      <c r="C513" s="262" t="s">
        <v>2253</v>
      </c>
      <c r="D513" s="262" t="s">
        <v>2253</v>
      </c>
      <c r="E513" s="262" t="s">
        <v>2253</v>
      </c>
      <c r="F513" s="262" t="s">
        <v>2253</v>
      </c>
      <c r="G513" s="262" t="s">
        <v>2253</v>
      </c>
      <c r="H513" s="262" t="s">
        <v>2253</v>
      </c>
      <c r="I513" s="262" t="s">
        <v>2253</v>
      </c>
      <c r="J513" s="262" t="s">
        <v>2253</v>
      </c>
      <c r="K513" s="262" t="s">
        <v>2253</v>
      </c>
      <c r="L513" s="262" t="s">
        <v>2253</v>
      </c>
      <c r="M513" s="262" t="s">
        <v>2253</v>
      </c>
      <c r="N513" s="262" t="s">
        <v>2253</v>
      </c>
      <c r="O513" s="262" t="s">
        <v>2253</v>
      </c>
      <c r="P513" s="262" t="s">
        <v>2253</v>
      </c>
      <c r="Q513" s="211"/>
      <c r="R513" s="211"/>
      <c r="S513" s="211"/>
      <c r="T513" s="211"/>
      <c r="U513" s="211"/>
      <c r="V513" s="211"/>
      <c r="W513" s="211"/>
      <c r="X513" s="211"/>
      <c r="Y513" s="211"/>
      <c r="Z513" s="211"/>
      <c r="AA513" s="211"/>
      <c r="AB513" s="211"/>
      <c r="AC513" s="212"/>
      <c r="AD513" s="229">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3" t="s">
        <v>1608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4.3478260869565215</v>
      </c>
      <c r="AF514" s="58"/>
      <c r="AG514" s="90">
        <f>SUM(AG509:AG513)</f>
        <v>5</v>
      </c>
      <c r="AH514" s="91"/>
      <c r="AI514" s="92"/>
      <c r="AJ514" s="92"/>
      <c r="AK514" s="92"/>
    </row>
    <row r="515" spans="1:37" ht="24.9" customHeight="1" x14ac:dyDescent="0.25">
      <c r="A515" s="284" t="s">
        <v>1609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2254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8"/>
      <c r="AE518" s="228"/>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25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48</v>
      </c>
      <c r="AE521" s="222" t="s">
        <v>9</v>
      </c>
      <c r="AF521" s="85" t="s">
        <v>1550</v>
      </c>
      <c r="AG521" s="85" t="s">
        <v>1551</v>
      </c>
      <c r="AH521" s="85" t="s">
        <v>1552</v>
      </c>
      <c r="AI521" s="86" t="s">
        <v>1553</v>
      </c>
      <c r="AJ521" s="85"/>
      <c r="AK521" s="86" t="s">
        <v>1554</v>
      </c>
    </row>
    <row r="522" spans="1:37" ht="24.9" customHeight="1" thickTop="1" thickBot="1" x14ac:dyDescent="0.3">
      <c r="A522" s="262" t="s">
        <v>890</v>
      </c>
      <c r="B522" s="262" t="s">
        <v>890</v>
      </c>
      <c r="C522" s="262" t="s">
        <v>890</v>
      </c>
      <c r="D522" s="262" t="s">
        <v>890</v>
      </c>
      <c r="E522" s="262" t="s">
        <v>890</v>
      </c>
      <c r="F522" s="262" t="s">
        <v>890</v>
      </c>
      <c r="G522" s="262" t="s">
        <v>890</v>
      </c>
      <c r="H522" s="262" t="s">
        <v>890</v>
      </c>
      <c r="I522" s="262" t="s">
        <v>890</v>
      </c>
      <c r="J522" s="262" t="s">
        <v>890</v>
      </c>
      <c r="K522" s="262" t="s">
        <v>890</v>
      </c>
      <c r="L522" s="262" t="s">
        <v>890</v>
      </c>
      <c r="M522" s="262" t="s">
        <v>890</v>
      </c>
      <c r="N522" s="262" t="s">
        <v>890</v>
      </c>
      <c r="O522" s="262" t="s">
        <v>890</v>
      </c>
      <c r="P522" s="262" t="s">
        <v>890</v>
      </c>
      <c r="Q522" s="211"/>
      <c r="R522" s="211"/>
      <c r="S522" s="211"/>
      <c r="T522" s="211"/>
      <c r="U522" s="211"/>
      <c r="V522" s="211"/>
      <c r="W522" s="211"/>
      <c r="X522" s="211"/>
      <c r="Y522" s="211"/>
      <c r="Z522" s="211"/>
      <c r="AA522" s="211"/>
      <c r="AB522" s="211"/>
      <c r="AC522" s="212"/>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2" t="s">
        <v>891</v>
      </c>
      <c r="B523" s="262" t="s">
        <v>891</v>
      </c>
      <c r="C523" s="262" t="s">
        <v>891</v>
      </c>
      <c r="D523" s="262" t="s">
        <v>891</v>
      </c>
      <c r="E523" s="262" t="s">
        <v>891</v>
      </c>
      <c r="F523" s="262" t="s">
        <v>891</v>
      </c>
      <c r="G523" s="262" t="s">
        <v>891</v>
      </c>
      <c r="H523" s="262" t="s">
        <v>891</v>
      </c>
      <c r="I523" s="262" t="s">
        <v>891</v>
      </c>
      <c r="J523" s="262" t="s">
        <v>891</v>
      </c>
      <c r="K523" s="262" t="s">
        <v>891</v>
      </c>
      <c r="L523" s="262" t="s">
        <v>891</v>
      </c>
      <c r="M523" s="262" t="s">
        <v>891</v>
      </c>
      <c r="N523" s="262" t="s">
        <v>891</v>
      </c>
      <c r="O523" s="262" t="s">
        <v>891</v>
      </c>
      <c r="P523" s="262" t="s">
        <v>891</v>
      </c>
      <c r="Q523" s="211"/>
      <c r="R523" s="211"/>
      <c r="S523" s="211"/>
      <c r="T523" s="211"/>
      <c r="U523" s="211"/>
      <c r="V523" s="211"/>
      <c r="W523" s="211"/>
      <c r="X523" s="211"/>
      <c r="Y523" s="211"/>
      <c r="Z523" s="211"/>
      <c r="AA523" s="211"/>
      <c r="AB523" s="211"/>
      <c r="AC523" s="212"/>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2" t="s">
        <v>2255</v>
      </c>
      <c r="B524" s="262" t="s">
        <v>2255</v>
      </c>
      <c r="C524" s="262" t="s">
        <v>2255</v>
      </c>
      <c r="D524" s="262" t="s">
        <v>2255</v>
      </c>
      <c r="E524" s="262" t="s">
        <v>2255</v>
      </c>
      <c r="F524" s="262" t="s">
        <v>2255</v>
      </c>
      <c r="G524" s="262" t="s">
        <v>2255</v>
      </c>
      <c r="H524" s="262" t="s">
        <v>2255</v>
      </c>
      <c r="I524" s="262" t="s">
        <v>2255</v>
      </c>
      <c r="J524" s="262" t="s">
        <v>2255</v>
      </c>
      <c r="K524" s="262" t="s">
        <v>2255</v>
      </c>
      <c r="L524" s="262" t="s">
        <v>2255</v>
      </c>
      <c r="M524" s="262" t="s">
        <v>2255</v>
      </c>
      <c r="N524" s="262" t="s">
        <v>2255</v>
      </c>
      <c r="O524" s="262" t="s">
        <v>2255</v>
      </c>
      <c r="P524" s="262" t="s">
        <v>2255</v>
      </c>
      <c r="Q524" s="211"/>
      <c r="R524" s="211"/>
      <c r="S524" s="211"/>
      <c r="T524" s="211"/>
      <c r="U524" s="211"/>
      <c r="V524" s="211"/>
      <c r="W524" s="211"/>
      <c r="X524" s="211"/>
      <c r="Y524" s="211"/>
      <c r="Z524" s="211"/>
      <c r="AA524" s="211"/>
      <c r="AB524" s="211"/>
      <c r="AC524" s="212"/>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2" t="s">
        <v>2256</v>
      </c>
      <c r="B525" s="262" t="s">
        <v>2256</v>
      </c>
      <c r="C525" s="262" t="s">
        <v>2256</v>
      </c>
      <c r="D525" s="262" t="s">
        <v>2256</v>
      </c>
      <c r="E525" s="262" t="s">
        <v>2256</v>
      </c>
      <c r="F525" s="262" t="s">
        <v>2256</v>
      </c>
      <c r="G525" s="262" t="s">
        <v>2256</v>
      </c>
      <c r="H525" s="262" t="s">
        <v>2256</v>
      </c>
      <c r="I525" s="262" t="s">
        <v>2256</v>
      </c>
      <c r="J525" s="262" t="s">
        <v>2256</v>
      </c>
      <c r="K525" s="262" t="s">
        <v>2256</v>
      </c>
      <c r="L525" s="262" t="s">
        <v>2256</v>
      </c>
      <c r="M525" s="262" t="s">
        <v>2256</v>
      </c>
      <c r="N525" s="262" t="s">
        <v>2256</v>
      </c>
      <c r="O525" s="262" t="s">
        <v>2256</v>
      </c>
      <c r="P525" s="262" t="s">
        <v>2256</v>
      </c>
      <c r="Q525" s="211"/>
      <c r="R525" s="211"/>
      <c r="S525" s="211"/>
      <c r="T525" s="211"/>
      <c r="U525" s="211"/>
      <c r="V525" s="211"/>
      <c r="W525" s="211"/>
      <c r="X525" s="211"/>
      <c r="Y525" s="211"/>
      <c r="Z525" s="211"/>
      <c r="AA525" s="211"/>
      <c r="AB525" s="211"/>
      <c r="AC525" s="212"/>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3" t="s">
        <v>2257</v>
      </c>
      <c r="B526" s="263" t="s">
        <v>2257</v>
      </c>
      <c r="C526" s="263" t="s">
        <v>2257</v>
      </c>
      <c r="D526" s="263" t="s">
        <v>2257</v>
      </c>
      <c r="E526" s="263" t="s">
        <v>2257</v>
      </c>
      <c r="F526" s="263" t="s">
        <v>2257</v>
      </c>
      <c r="G526" s="263" t="s">
        <v>2257</v>
      </c>
      <c r="H526" s="263" t="s">
        <v>2257</v>
      </c>
      <c r="I526" s="263" t="s">
        <v>2257</v>
      </c>
      <c r="J526" s="263" t="s">
        <v>2257</v>
      </c>
      <c r="K526" s="263" t="s">
        <v>2257</v>
      </c>
      <c r="L526" s="263" t="s">
        <v>2257</v>
      </c>
      <c r="M526" s="263" t="s">
        <v>2257</v>
      </c>
      <c r="N526" s="263" t="s">
        <v>2257</v>
      </c>
      <c r="O526" s="263" t="s">
        <v>2257</v>
      </c>
      <c r="P526" s="263" t="s">
        <v>2257</v>
      </c>
      <c r="Q526" s="213"/>
      <c r="R526" s="213"/>
      <c r="S526" s="213"/>
      <c r="T526" s="213"/>
      <c r="U526" s="213"/>
      <c r="V526" s="213"/>
      <c r="W526" s="213"/>
      <c r="X526" s="213"/>
      <c r="Y526" s="213"/>
      <c r="Z526" s="213"/>
      <c r="AA526" s="213"/>
      <c r="AB526" s="213"/>
      <c r="AC526" s="214"/>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3" t="s">
        <v>2258</v>
      </c>
      <c r="B527" s="263" t="s">
        <v>2258</v>
      </c>
      <c r="C527" s="263" t="s">
        <v>2258</v>
      </c>
      <c r="D527" s="263" t="s">
        <v>2258</v>
      </c>
      <c r="E527" s="263" t="s">
        <v>2258</v>
      </c>
      <c r="F527" s="263" t="s">
        <v>2258</v>
      </c>
      <c r="G527" s="263" t="s">
        <v>2258</v>
      </c>
      <c r="H527" s="263" t="s">
        <v>2258</v>
      </c>
      <c r="I527" s="263" t="s">
        <v>2258</v>
      </c>
      <c r="J527" s="263" t="s">
        <v>2258</v>
      </c>
      <c r="K527" s="263" t="s">
        <v>2258</v>
      </c>
      <c r="L527" s="263" t="s">
        <v>2258</v>
      </c>
      <c r="M527" s="263" t="s">
        <v>2258</v>
      </c>
      <c r="N527" s="263" t="s">
        <v>2258</v>
      </c>
      <c r="O527" s="263" t="s">
        <v>2258</v>
      </c>
      <c r="P527" s="263" t="s">
        <v>2258</v>
      </c>
      <c r="Q527" s="213"/>
      <c r="R527" s="213"/>
      <c r="S527" s="213"/>
      <c r="T527" s="213"/>
      <c r="U527" s="213"/>
      <c r="V527" s="213"/>
      <c r="W527" s="213"/>
      <c r="X527" s="213"/>
      <c r="Y527" s="213"/>
      <c r="Z527" s="213"/>
      <c r="AA527" s="213"/>
      <c r="AB527" s="213"/>
      <c r="AC527" s="214"/>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3" t="s">
        <v>1610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4.9" customHeight="1" x14ac:dyDescent="0.25">
      <c r="A529" s="284" t="s">
        <v>1611</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57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48</v>
      </c>
      <c r="AE531" s="103" t="s">
        <v>9</v>
      </c>
      <c r="AF531" s="85" t="s">
        <v>1550</v>
      </c>
      <c r="AG531" s="85" t="s">
        <v>1551</v>
      </c>
      <c r="AH531" s="85" t="s">
        <v>1552</v>
      </c>
      <c r="AI531" s="86" t="s">
        <v>1553</v>
      </c>
      <c r="AJ531" s="85"/>
      <c r="AK531" s="86" t="s">
        <v>1554</v>
      </c>
    </row>
    <row r="532" spans="1:37" ht="24.9" customHeight="1" thickTop="1" thickBot="1" x14ac:dyDescent="0.3">
      <c r="A532" s="262" t="s">
        <v>2259</v>
      </c>
      <c r="B532" s="262" t="s">
        <v>2259</v>
      </c>
      <c r="C532" s="262" t="s">
        <v>2259</v>
      </c>
      <c r="D532" s="262" t="s">
        <v>2259</v>
      </c>
      <c r="E532" s="262" t="s">
        <v>2259</v>
      </c>
      <c r="F532" s="262" t="s">
        <v>2259</v>
      </c>
      <c r="G532" s="262" t="s">
        <v>2259</v>
      </c>
      <c r="H532" s="262" t="s">
        <v>2259</v>
      </c>
      <c r="I532" s="262" t="s">
        <v>2259</v>
      </c>
      <c r="J532" s="262" t="s">
        <v>2259</v>
      </c>
      <c r="K532" s="262" t="s">
        <v>2259</v>
      </c>
      <c r="L532" s="262" t="s">
        <v>2259</v>
      </c>
      <c r="M532" s="262" t="s">
        <v>2259</v>
      </c>
      <c r="N532" s="262" t="s">
        <v>2259</v>
      </c>
      <c r="O532" s="262" t="s">
        <v>2259</v>
      </c>
      <c r="P532" s="262" t="s">
        <v>2259</v>
      </c>
      <c r="Q532" s="211"/>
      <c r="R532" s="211"/>
      <c r="S532" s="211"/>
      <c r="T532" s="211"/>
      <c r="U532" s="211"/>
      <c r="V532" s="211"/>
      <c r="W532" s="211"/>
      <c r="X532" s="211"/>
      <c r="Y532" s="211"/>
      <c r="Z532" s="211"/>
      <c r="AA532" s="211"/>
      <c r="AB532" s="211"/>
      <c r="AC532" s="212"/>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2" t="s">
        <v>2260</v>
      </c>
      <c r="B533" s="262" t="s">
        <v>2260</v>
      </c>
      <c r="C533" s="262" t="s">
        <v>2260</v>
      </c>
      <c r="D533" s="262" t="s">
        <v>2260</v>
      </c>
      <c r="E533" s="262" t="s">
        <v>2260</v>
      </c>
      <c r="F533" s="262" t="s">
        <v>2260</v>
      </c>
      <c r="G533" s="262" t="s">
        <v>2260</v>
      </c>
      <c r="H533" s="262" t="s">
        <v>2260</v>
      </c>
      <c r="I533" s="262" t="s">
        <v>2260</v>
      </c>
      <c r="J533" s="262" t="s">
        <v>2260</v>
      </c>
      <c r="K533" s="262" t="s">
        <v>2260</v>
      </c>
      <c r="L533" s="262" t="s">
        <v>2260</v>
      </c>
      <c r="M533" s="262" t="s">
        <v>2260</v>
      </c>
      <c r="N533" s="262" t="s">
        <v>2260</v>
      </c>
      <c r="O533" s="262" t="s">
        <v>2260</v>
      </c>
      <c r="P533" s="262" t="s">
        <v>2260</v>
      </c>
      <c r="Q533" s="211"/>
      <c r="R533" s="211"/>
      <c r="S533" s="211"/>
      <c r="T533" s="211"/>
      <c r="U533" s="211"/>
      <c r="V533" s="211"/>
      <c r="W533" s="211"/>
      <c r="X533" s="211"/>
      <c r="Y533" s="211"/>
      <c r="Z533" s="211"/>
      <c r="AA533" s="211"/>
      <c r="AB533" s="211"/>
      <c r="AC533" s="212"/>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2" t="s">
        <v>2261</v>
      </c>
      <c r="B534" s="262" t="s">
        <v>2261</v>
      </c>
      <c r="C534" s="262" t="s">
        <v>2261</v>
      </c>
      <c r="D534" s="262" t="s">
        <v>2261</v>
      </c>
      <c r="E534" s="262" t="s">
        <v>2261</v>
      </c>
      <c r="F534" s="262" t="s">
        <v>2261</v>
      </c>
      <c r="G534" s="262" t="s">
        <v>2261</v>
      </c>
      <c r="H534" s="262" t="s">
        <v>2261</v>
      </c>
      <c r="I534" s="262" t="s">
        <v>2261</v>
      </c>
      <c r="J534" s="262" t="s">
        <v>2261</v>
      </c>
      <c r="K534" s="262" t="s">
        <v>2261</v>
      </c>
      <c r="L534" s="262" t="s">
        <v>2261</v>
      </c>
      <c r="M534" s="262" t="s">
        <v>2261</v>
      </c>
      <c r="N534" s="262" t="s">
        <v>2261</v>
      </c>
      <c r="O534" s="262" t="s">
        <v>2261</v>
      </c>
      <c r="P534" s="262" t="s">
        <v>2261</v>
      </c>
      <c r="Q534" s="211"/>
      <c r="R534" s="211"/>
      <c r="S534" s="211"/>
      <c r="T534" s="211"/>
      <c r="U534" s="211"/>
      <c r="V534" s="211"/>
      <c r="W534" s="211"/>
      <c r="X534" s="211"/>
      <c r="Y534" s="211"/>
      <c r="Z534" s="211"/>
      <c r="AA534" s="211"/>
      <c r="AB534" s="211"/>
      <c r="AC534" s="212"/>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2" t="s">
        <v>2262</v>
      </c>
      <c r="B535" s="262" t="s">
        <v>2262</v>
      </c>
      <c r="C535" s="262" t="s">
        <v>2262</v>
      </c>
      <c r="D535" s="262" t="s">
        <v>2262</v>
      </c>
      <c r="E535" s="262" t="s">
        <v>2262</v>
      </c>
      <c r="F535" s="262" t="s">
        <v>2262</v>
      </c>
      <c r="G535" s="262" t="s">
        <v>2262</v>
      </c>
      <c r="H535" s="262" t="s">
        <v>2262</v>
      </c>
      <c r="I535" s="262" t="s">
        <v>2262</v>
      </c>
      <c r="J535" s="262" t="s">
        <v>2262</v>
      </c>
      <c r="K535" s="262" t="s">
        <v>2262</v>
      </c>
      <c r="L535" s="262" t="s">
        <v>2262</v>
      </c>
      <c r="M535" s="262" t="s">
        <v>2262</v>
      </c>
      <c r="N535" s="262" t="s">
        <v>2262</v>
      </c>
      <c r="O535" s="262" t="s">
        <v>2262</v>
      </c>
      <c r="P535" s="262" t="s">
        <v>2262</v>
      </c>
      <c r="Q535" s="211"/>
      <c r="R535" s="211"/>
      <c r="S535" s="211"/>
      <c r="T535" s="211"/>
      <c r="U535" s="211"/>
      <c r="V535" s="211"/>
      <c r="W535" s="211"/>
      <c r="X535" s="211"/>
      <c r="Y535" s="211"/>
      <c r="Z535" s="211"/>
      <c r="AA535" s="211"/>
      <c r="AB535" s="211"/>
      <c r="AC535" s="212"/>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2" t="s">
        <v>2263</v>
      </c>
      <c r="B536" s="262" t="s">
        <v>2263</v>
      </c>
      <c r="C536" s="262" t="s">
        <v>2263</v>
      </c>
      <c r="D536" s="262" t="s">
        <v>2263</v>
      </c>
      <c r="E536" s="262" t="s">
        <v>2263</v>
      </c>
      <c r="F536" s="262" t="s">
        <v>2263</v>
      </c>
      <c r="G536" s="262" t="s">
        <v>2263</v>
      </c>
      <c r="H536" s="262" t="s">
        <v>2263</v>
      </c>
      <c r="I536" s="262" t="s">
        <v>2263</v>
      </c>
      <c r="J536" s="262" t="s">
        <v>2263</v>
      </c>
      <c r="K536" s="262" t="s">
        <v>2263</v>
      </c>
      <c r="L536" s="262" t="s">
        <v>2263</v>
      </c>
      <c r="M536" s="262" t="s">
        <v>2263</v>
      </c>
      <c r="N536" s="262" t="s">
        <v>2263</v>
      </c>
      <c r="O536" s="262" t="s">
        <v>2263</v>
      </c>
      <c r="P536" s="262" t="s">
        <v>2263</v>
      </c>
      <c r="Q536" s="211"/>
      <c r="R536" s="211"/>
      <c r="S536" s="211"/>
      <c r="T536" s="211"/>
      <c r="U536" s="211"/>
      <c r="V536" s="211"/>
      <c r="W536" s="211"/>
      <c r="X536" s="211"/>
      <c r="Y536" s="211"/>
      <c r="Z536" s="211"/>
      <c r="AA536" s="211"/>
      <c r="AB536" s="211"/>
      <c r="AC536" s="212"/>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3" t="s">
        <v>1612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4.3478260869565215</v>
      </c>
      <c r="AF537" s="58"/>
      <c r="AG537" s="90">
        <f>SUM(AG532:AG536)</f>
        <v>5</v>
      </c>
      <c r="AH537" s="91"/>
      <c r="AI537" s="92"/>
      <c r="AJ537" s="92"/>
      <c r="AK537" s="92"/>
    </row>
    <row r="538" spans="1:37" ht="24.9" customHeight="1" x14ac:dyDescent="0.25">
      <c r="A538" s="284" t="s">
        <v>1613</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2264</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8"/>
      <c r="AE541" s="228"/>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25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48</v>
      </c>
      <c r="AE544" s="222" t="s">
        <v>9</v>
      </c>
      <c r="AF544" s="85" t="s">
        <v>1550</v>
      </c>
      <c r="AG544" s="85" t="s">
        <v>1551</v>
      </c>
      <c r="AH544" s="85" t="s">
        <v>1552</v>
      </c>
      <c r="AI544" s="86" t="s">
        <v>1553</v>
      </c>
      <c r="AJ544" s="85"/>
      <c r="AK544" s="86" t="s">
        <v>1554</v>
      </c>
    </row>
    <row r="545" spans="1:37" ht="24.9" customHeight="1" thickTop="1" thickBot="1" x14ac:dyDescent="0.3">
      <c r="A545" s="262" t="s">
        <v>2265</v>
      </c>
      <c r="B545" s="262"/>
      <c r="C545" s="262"/>
      <c r="D545" s="262"/>
      <c r="E545" s="262"/>
      <c r="F545" s="262"/>
      <c r="G545" s="262"/>
      <c r="H545" s="262"/>
      <c r="I545" s="262"/>
      <c r="J545" s="262"/>
      <c r="K545" s="262"/>
      <c r="L545" s="262"/>
      <c r="M545" s="262"/>
      <c r="N545" s="262"/>
      <c r="O545" s="262"/>
      <c r="P545" s="262"/>
      <c r="Q545" s="211"/>
      <c r="R545" s="211"/>
      <c r="S545" s="211"/>
      <c r="T545" s="211"/>
      <c r="U545" s="211"/>
      <c r="V545" s="211"/>
      <c r="W545" s="211"/>
      <c r="X545" s="211"/>
      <c r="Y545" s="211"/>
      <c r="Z545" s="211"/>
      <c r="AA545" s="211"/>
      <c r="AB545" s="211"/>
      <c r="AC545" s="21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2" t="s">
        <v>2202</v>
      </c>
      <c r="B546" s="262" t="s">
        <v>2202</v>
      </c>
      <c r="C546" s="262" t="s">
        <v>2202</v>
      </c>
      <c r="D546" s="262" t="s">
        <v>2202</v>
      </c>
      <c r="E546" s="262" t="s">
        <v>2202</v>
      </c>
      <c r="F546" s="262" t="s">
        <v>2202</v>
      </c>
      <c r="G546" s="262" t="s">
        <v>2202</v>
      </c>
      <c r="H546" s="262" t="s">
        <v>2202</v>
      </c>
      <c r="I546" s="262" t="s">
        <v>2202</v>
      </c>
      <c r="J546" s="262" t="s">
        <v>2202</v>
      </c>
      <c r="K546" s="262" t="s">
        <v>2202</v>
      </c>
      <c r="L546" s="262" t="s">
        <v>2202</v>
      </c>
      <c r="M546" s="262" t="s">
        <v>2202</v>
      </c>
      <c r="N546" s="262" t="s">
        <v>2202</v>
      </c>
      <c r="O546" s="262" t="s">
        <v>2202</v>
      </c>
      <c r="P546" s="262" t="s">
        <v>2202</v>
      </c>
      <c r="Q546" s="211"/>
      <c r="R546" s="211"/>
      <c r="S546" s="211"/>
      <c r="T546" s="211"/>
      <c r="U546" s="211"/>
      <c r="V546" s="211"/>
      <c r="W546" s="211"/>
      <c r="X546" s="211"/>
      <c r="Y546" s="211"/>
      <c r="Z546" s="211"/>
      <c r="AA546" s="211"/>
      <c r="AB546" s="211"/>
      <c r="AC546" s="21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2" t="s">
        <v>2266</v>
      </c>
      <c r="B547" s="262"/>
      <c r="C547" s="262"/>
      <c r="D547" s="262"/>
      <c r="E547" s="262"/>
      <c r="F547" s="262"/>
      <c r="G547" s="262"/>
      <c r="H547" s="262"/>
      <c r="I547" s="262"/>
      <c r="J547" s="262"/>
      <c r="K547" s="262"/>
      <c r="L547" s="262"/>
      <c r="M547" s="262"/>
      <c r="N547" s="262"/>
      <c r="O547" s="262"/>
      <c r="P547" s="262"/>
      <c r="Q547" s="211"/>
      <c r="R547" s="211"/>
      <c r="S547" s="211"/>
      <c r="T547" s="211"/>
      <c r="U547" s="211"/>
      <c r="V547" s="211"/>
      <c r="W547" s="211"/>
      <c r="X547" s="211"/>
      <c r="Y547" s="211"/>
      <c r="Z547" s="211"/>
      <c r="AA547" s="211"/>
      <c r="AB547" s="211"/>
      <c r="AC547" s="21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2" t="s">
        <v>2193</v>
      </c>
      <c r="B548" s="262" t="s">
        <v>2193</v>
      </c>
      <c r="C548" s="262" t="s">
        <v>2193</v>
      </c>
      <c r="D548" s="262" t="s">
        <v>2193</v>
      </c>
      <c r="E548" s="262" t="s">
        <v>2193</v>
      </c>
      <c r="F548" s="262" t="s">
        <v>2193</v>
      </c>
      <c r="G548" s="262" t="s">
        <v>2193</v>
      </c>
      <c r="H548" s="262" t="s">
        <v>2193</v>
      </c>
      <c r="I548" s="262" t="s">
        <v>2193</v>
      </c>
      <c r="J548" s="262" t="s">
        <v>2193</v>
      </c>
      <c r="K548" s="262" t="s">
        <v>2193</v>
      </c>
      <c r="L548" s="262" t="s">
        <v>2193</v>
      </c>
      <c r="M548" s="262" t="s">
        <v>2193</v>
      </c>
      <c r="N548" s="262" t="s">
        <v>2193</v>
      </c>
      <c r="O548" s="262" t="s">
        <v>2193</v>
      </c>
      <c r="P548" s="262" t="s">
        <v>2193</v>
      </c>
      <c r="Q548" s="211"/>
      <c r="R548" s="211"/>
      <c r="S548" s="211"/>
      <c r="T548" s="211"/>
      <c r="U548" s="211"/>
      <c r="V548" s="211"/>
      <c r="W548" s="211"/>
      <c r="X548" s="211"/>
      <c r="Y548" s="211"/>
      <c r="Z548" s="211"/>
      <c r="AA548" s="211"/>
      <c r="AB548" s="211"/>
      <c r="AC548" s="21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3" t="s">
        <v>2267</v>
      </c>
      <c r="B549" s="263" t="s">
        <v>2267</v>
      </c>
      <c r="C549" s="263" t="s">
        <v>2267</v>
      </c>
      <c r="D549" s="263" t="s">
        <v>2267</v>
      </c>
      <c r="E549" s="263" t="s">
        <v>2267</v>
      </c>
      <c r="F549" s="263" t="s">
        <v>2267</v>
      </c>
      <c r="G549" s="263" t="s">
        <v>2267</v>
      </c>
      <c r="H549" s="263" t="s">
        <v>2267</v>
      </c>
      <c r="I549" s="263" t="s">
        <v>2267</v>
      </c>
      <c r="J549" s="263" t="s">
        <v>2267</v>
      </c>
      <c r="K549" s="263" t="s">
        <v>2267</v>
      </c>
      <c r="L549" s="263" t="s">
        <v>2267</v>
      </c>
      <c r="M549" s="263" t="s">
        <v>2267</v>
      </c>
      <c r="N549" s="263" t="s">
        <v>2267</v>
      </c>
      <c r="O549" s="263" t="s">
        <v>2267</v>
      </c>
      <c r="P549" s="263" t="s">
        <v>2267</v>
      </c>
      <c r="Q549" s="213"/>
      <c r="R549" s="213"/>
      <c r="S549" s="213"/>
      <c r="T549" s="213"/>
      <c r="U549" s="213"/>
      <c r="V549" s="213"/>
      <c r="W549" s="213"/>
      <c r="X549" s="213"/>
      <c r="Y549" s="213"/>
      <c r="Z549" s="213"/>
      <c r="AA549" s="213"/>
      <c r="AB549" s="213"/>
      <c r="AC549" s="21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3" t="s">
        <v>2268</v>
      </c>
      <c r="B550" s="263" t="s">
        <v>2268</v>
      </c>
      <c r="C550" s="263" t="s">
        <v>2268</v>
      </c>
      <c r="D550" s="263" t="s">
        <v>2268</v>
      </c>
      <c r="E550" s="263" t="s">
        <v>2268</v>
      </c>
      <c r="F550" s="263" t="s">
        <v>2268</v>
      </c>
      <c r="G550" s="263" t="s">
        <v>2268</v>
      </c>
      <c r="H550" s="263" t="s">
        <v>2268</v>
      </c>
      <c r="I550" s="263" t="s">
        <v>2268</v>
      </c>
      <c r="J550" s="263" t="s">
        <v>2268</v>
      </c>
      <c r="K550" s="263" t="s">
        <v>2268</v>
      </c>
      <c r="L550" s="263" t="s">
        <v>2268</v>
      </c>
      <c r="M550" s="263" t="s">
        <v>2268</v>
      </c>
      <c r="N550" s="263" t="s">
        <v>2268</v>
      </c>
      <c r="O550" s="263" t="s">
        <v>2268</v>
      </c>
      <c r="P550" s="263" t="s">
        <v>2268</v>
      </c>
      <c r="Q550" s="213"/>
      <c r="R550" s="213"/>
      <c r="S550" s="213"/>
      <c r="T550" s="213"/>
      <c r="U550" s="213"/>
      <c r="V550" s="213"/>
      <c r="W550" s="213"/>
      <c r="X550" s="213"/>
      <c r="Y550" s="213"/>
      <c r="Z550" s="213"/>
      <c r="AA550" s="213"/>
      <c r="AB550" s="213"/>
      <c r="AC550" s="21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2" t="s">
        <v>2269</v>
      </c>
      <c r="B551" s="262" t="s">
        <v>2269</v>
      </c>
      <c r="C551" s="262" t="s">
        <v>2269</v>
      </c>
      <c r="D551" s="262" t="s">
        <v>2269</v>
      </c>
      <c r="E551" s="262" t="s">
        <v>2269</v>
      </c>
      <c r="F551" s="262" t="s">
        <v>2269</v>
      </c>
      <c r="G551" s="262" t="s">
        <v>2269</v>
      </c>
      <c r="H551" s="262" t="s">
        <v>2269</v>
      </c>
      <c r="I551" s="262" t="s">
        <v>2269</v>
      </c>
      <c r="J551" s="262" t="s">
        <v>2269</v>
      </c>
      <c r="K551" s="262" t="s">
        <v>2269</v>
      </c>
      <c r="L551" s="262" t="s">
        <v>2269</v>
      </c>
      <c r="M551" s="262" t="s">
        <v>2269</v>
      </c>
      <c r="N551" s="262" t="s">
        <v>2269</v>
      </c>
      <c r="O551" s="262" t="s">
        <v>2269</v>
      </c>
      <c r="P551" s="262" t="s">
        <v>2269</v>
      </c>
      <c r="Q551" s="211"/>
      <c r="R551" s="211"/>
      <c r="S551" s="211"/>
      <c r="T551" s="211"/>
      <c r="U551" s="211"/>
      <c r="V551" s="211"/>
      <c r="W551" s="211"/>
      <c r="X551" s="211"/>
      <c r="Y551" s="211"/>
      <c r="Z551" s="211"/>
      <c r="AA551" s="211"/>
      <c r="AB551" s="211"/>
      <c r="AC551" s="21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2" t="s">
        <v>2270</v>
      </c>
      <c r="B552" s="262" t="s">
        <v>2270</v>
      </c>
      <c r="C552" s="262" t="s">
        <v>2270</v>
      </c>
      <c r="D552" s="262" t="s">
        <v>2270</v>
      </c>
      <c r="E552" s="262" t="s">
        <v>2270</v>
      </c>
      <c r="F552" s="262" t="s">
        <v>2270</v>
      </c>
      <c r="G552" s="262" t="s">
        <v>2270</v>
      </c>
      <c r="H552" s="262" t="s">
        <v>2270</v>
      </c>
      <c r="I552" s="262" t="s">
        <v>2270</v>
      </c>
      <c r="J552" s="262" t="s">
        <v>2270</v>
      </c>
      <c r="K552" s="262" t="s">
        <v>2270</v>
      </c>
      <c r="L552" s="262" t="s">
        <v>2270</v>
      </c>
      <c r="M552" s="262" t="s">
        <v>2270</v>
      </c>
      <c r="N552" s="262" t="s">
        <v>2270</v>
      </c>
      <c r="O552" s="262" t="s">
        <v>2270</v>
      </c>
      <c r="P552" s="262" t="s">
        <v>2270</v>
      </c>
      <c r="Q552" s="211"/>
      <c r="R552" s="211"/>
      <c r="S552" s="211"/>
      <c r="T552" s="211"/>
      <c r="U552" s="211"/>
      <c r="V552" s="211"/>
      <c r="W552" s="211"/>
      <c r="X552" s="211"/>
      <c r="Y552" s="211"/>
      <c r="Z552" s="211"/>
      <c r="AA552" s="211"/>
      <c r="AB552" s="211"/>
      <c r="AC552" s="21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2" t="s">
        <v>2271</v>
      </c>
      <c r="B553" s="262" t="s">
        <v>2271</v>
      </c>
      <c r="C553" s="262" t="s">
        <v>2271</v>
      </c>
      <c r="D553" s="262" t="s">
        <v>2271</v>
      </c>
      <c r="E553" s="262" t="s">
        <v>2271</v>
      </c>
      <c r="F553" s="262" t="s">
        <v>2271</v>
      </c>
      <c r="G553" s="262" t="s">
        <v>2271</v>
      </c>
      <c r="H553" s="262" t="s">
        <v>2271</v>
      </c>
      <c r="I553" s="262" t="s">
        <v>2271</v>
      </c>
      <c r="J553" s="262" t="s">
        <v>2271</v>
      </c>
      <c r="K553" s="262" t="s">
        <v>2271</v>
      </c>
      <c r="L553" s="262" t="s">
        <v>2271</v>
      </c>
      <c r="M553" s="262" t="s">
        <v>2271</v>
      </c>
      <c r="N553" s="262" t="s">
        <v>2271</v>
      </c>
      <c r="O553" s="262" t="s">
        <v>2271</v>
      </c>
      <c r="P553" s="262" t="s">
        <v>2271</v>
      </c>
      <c r="Q553" s="211"/>
      <c r="R553" s="211"/>
      <c r="S553" s="211"/>
      <c r="T553" s="211"/>
      <c r="U553" s="211"/>
      <c r="V553" s="211"/>
      <c r="W553" s="211"/>
      <c r="X553" s="211"/>
      <c r="Y553" s="211"/>
      <c r="Z553" s="211"/>
      <c r="AA553" s="211"/>
      <c r="AB553" s="211"/>
      <c r="AC553" s="21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2" t="s">
        <v>2272</v>
      </c>
      <c r="B554" s="262" t="s">
        <v>2272</v>
      </c>
      <c r="C554" s="262" t="s">
        <v>2272</v>
      </c>
      <c r="D554" s="262" t="s">
        <v>2272</v>
      </c>
      <c r="E554" s="262" t="s">
        <v>2272</v>
      </c>
      <c r="F554" s="262" t="s">
        <v>2272</v>
      </c>
      <c r="G554" s="262" t="s">
        <v>2272</v>
      </c>
      <c r="H554" s="262" t="s">
        <v>2272</v>
      </c>
      <c r="I554" s="262" t="s">
        <v>2272</v>
      </c>
      <c r="J554" s="262" t="s">
        <v>2272</v>
      </c>
      <c r="K554" s="262" t="s">
        <v>2272</v>
      </c>
      <c r="L554" s="262" t="s">
        <v>2272</v>
      </c>
      <c r="M554" s="262" t="s">
        <v>2272</v>
      </c>
      <c r="N554" s="262" t="s">
        <v>2272</v>
      </c>
      <c r="O554" s="262" t="s">
        <v>2272</v>
      </c>
      <c r="P554" s="262" t="s">
        <v>2272</v>
      </c>
      <c r="Q554" s="211"/>
      <c r="R554" s="211"/>
      <c r="S554" s="211"/>
      <c r="T554" s="211"/>
      <c r="U554" s="211"/>
      <c r="V554" s="211"/>
      <c r="W554" s="211"/>
      <c r="X554" s="211"/>
      <c r="Y554" s="211"/>
      <c r="Z554" s="211"/>
      <c r="AA554" s="211"/>
      <c r="AB554" s="211"/>
      <c r="AC554" s="21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2" t="s">
        <v>2273</v>
      </c>
      <c r="B555" s="262"/>
      <c r="C555" s="262"/>
      <c r="D555" s="262"/>
      <c r="E555" s="262"/>
      <c r="F555" s="262"/>
      <c r="G555" s="262"/>
      <c r="H555" s="262"/>
      <c r="I555" s="262"/>
      <c r="J555" s="262"/>
      <c r="K555" s="262"/>
      <c r="L555" s="262"/>
      <c r="M555" s="262"/>
      <c r="N555" s="262"/>
      <c r="O555" s="262"/>
      <c r="P555" s="262"/>
      <c r="Q555" s="211"/>
      <c r="R555" s="211"/>
      <c r="S555" s="211"/>
      <c r="T555" s="211"/>
      <c r="U555" s="211"/>
      <c r="V555" s="211"/>
      <c r="W555" s="211"/>
      <c r="X555" s="211"/>
      <c r="Y555" s="211"/>
      <c r="Z555" s="211"/>
      <c r="AA555" s="211"/>
      <c r="AB555" s="211"/>
      <c r="AC555" s="21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1614</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4.3478260869565215</v>
      </c>
      <c r="AF556" s="58"/>
      <c r="AG556" s="90">
        <f>SUM(AG545:AG555)</f>
        <v>2</v>
      </c>
      <c r="AH556" s="91"/>
      <c r="AI556" s="92"/>
      <c r="AJ556" s="92"/>
      <c r="AK556" s="92"/>
    </row>
    <row r="557" spans="1:37" ht="24.9" customHeight="1" x14ac:dyDescent="0.25">
      <c r="A557" s="284" t="s">
        <v>1615</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57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48</v>
      </c>
      <c r="AE559" s="103" t="s">
        <v>9</v>
      </c>
      <c r="AF559" s="85" t="s">
        <v>1550</v>
      </c>
      <c r="AG559" s="85" t="s">
        <v>1551</v>
      </c>
      <c r="AH559" s="85" t="s">
        <v>1552</v>
      </c>
      <c r="AI559" s="86" t="s">
        <v>1553</v>
      </c>
      <c r="AJ559" s="85"/>
      <c r="AK559" s="86" t="s">
        <v>1554</v>
      </c>
    </row>
    <row r="560" spans="1:37" ht="24.9" customHeight="1" thickTop="1" thickBot="1" x14ac:dyDescent="0.3">
      <c r="A560" s="262" t="s">
        <v>1298</v>
      </c>
      <c r="B560" s="262" t="s">
        <v>1298</v>
      </c>
      <c r="C560" s="262" t="s">
        <v>1298</v>
      </c>
      <c r="D560" s="262" t="s">
        <v>1298</v>
      </c>
      <c r="E560" s="262" t="s">
        <v>1298</v>
      </c>
      <c r="F560" s="262" t="s">
        <v>1298</v>
      </c>
      <c r="G560" s="262" t="s">
        <v>1298</v>
      </c>
      <c r="H560" s="262" t="s">
        <v>1298</v>
      </c>
      <c r="I560" s="262" t="s">
        <v>1298</v>
      </c>
      <c r="J560" s="262" t="s">
        <v>1298</v>
      </c>
      <c r="K560" s="262" t="s">
        <v>1298</v>
      </c>
      <c r="L560" s="262" t="s">
        <v>1298</v>
      </c>
      <c r="M560" s="262" t="s">
        <v>1298</v>
      </c>
      <c r="N560" s="262" t="s">
        <v>1298</v>
      </c>
      <c r="O560" s="262" t="s">
        <v>1298</v>
      </c>
      <c r="P560" s="262" t="s">
        <v>1298</v>
      </c>
      <c r="Q560" s="211"/>
      <c r="R560" s="211"/>
      <c r="S560" s="211"/>
      <c r="T560" s="211"/>
      <c r="U560" s="211"/>
      <c r="V560" s="211"/>
      <c r="W560" s="211"/>
      <c r="X560" s="211"/>
      <c r="Y560" s="211"/>
      <c r="Z560" s="211"/>
      <c r="AA560" s="211"/>
      <c r="AB560" s="211"/>
      <c r="AC560" s="21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2" t="s">
        <v>1299</v>
      </c>
      <c r="B561" s="262" t="s">
        <v>1299</v>
      </c>
      <c r="C561" s="262" t="s">
        <v>1299</v>
      </c>
      <c r="D561" s="262" t="s">
        <v>1299</v>
      </c>
      <c r="E561" s="262" t="s">
        <v>1299</v>
      </c>
      <c r="F561" s="262" t="s">
        <v>1299</v>
      </c>
      <c r="G561" s="262" t="s">
        <v>1299</v>
      </c>
      <c r="H561" s="262" t="s">
        <v>1299</v>
      </c>
      <c r="I561" s="262" t="s">
        <v>1299</v>
      </c>
      <c r="J561" s="262" t="s">
        <v>1299</v>
      </c>
      <c r="K561" s="262" t="s">
        <v>1299</v>
      </c>
      <c r="L561" s="262" t="s">
        <v>1299</v>
      </c>
      <c r="M561" s="262" t="s">
        <v>1299</v>
      </c>
      <c r="N561" s="262" t="s">
        <v>1299</v>
      </c>
      <c r="O561" s="262" t="s">
        <v>1299</v>
      </c>
      <c r="P561" s="262" t="s">
        <v>1299</v>
      </c>
      <c r="Q561" s="211"/>
      <c r="R561" s="211"/>
      <c r="S561" s="211"/>
      <c r="T561" s="211"/>
      <c r="U561" s="211"/>
      <c r="V561" s="211"/>
      <c r="W561" s="211"/>
      <c r="X561" s="211"/>
      <c r="Y561" s="211"/>
      <c r="Z561" s="211"/>
      <c r="AA561" s="211"/>
      <c r="AB561" s="211"/>
      <c r="AC561" s="21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2" t="s">
        <v>1300</v>
      </c>
      <c r="B562" s="262" t="s">
        <v>1300</v>
      </c>
      <c r="C562" s="262" t="s">
        <v>1300</v>
      </c>
      <c r="D562" s="262" t="s">
        <v>1300</v>
      </c>
      <c r="E562" s="262" t="s">
        <v>1300</v>
      </c>
      <c r="F562" s="262" t="s">
        <v>1300</v>
      </c>
      <c r="G562" s="262" t="s">
        <v>1300</v>
      </c>
      <c r="H562" s="262" t="s">
        <v>1300</v>
      </c>
      <c r="I562" s="262" t="s">
        <v>1300</v>
      </c>
      <c r="J562" s="262" t="s">
        <v>1300</v>
      </c>
      <c r="K562" s="262" t="s">
        <v>1300</v>
      </c>
      <c r="L562" s="262" t="s">
        <v>1300</v>
      </c>
      <c r="M562" s="262" t="s">
        <v>1300</v>
      </c>
      <c r="N562" s="262" t="s">
        <v>1300</v>
      </c>
      <c r="O562" s="262" t="s">
        <v>1300</v>
      </c>
      <c r="P562" s="262" t="s">
        <v>1300</v>
      </c>
      <c r="Q562" s="211"/>
      <c r="R562" s="211"/>
      <c r="S562" s="211"/>
      <c r="T562" s="211"/>
      <c r="U562" s="211"/>
      <c r="V562" s="211"/>
      <c r="W562" s="211"/>
      <c r="X562" s="211"/>
      <c r="Y562" s="211"/>
      <c r="Z562" s="211"/>
      <c r="AA562" s="211"/>
      <c r="AB562" s="211"/>
      <c r="AC562" s="21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2" t="s">
        <v>1301</v>
      </c>
      <c r="B563" s="262" t="s">
        <v>1301</v>
      </c>
      <c r="C563" s="262" t="s">
        <v>1301</v>
      </c>
      <c r="D563" s="262" t="s">
        <v>1301</v>
      </c>
      <c r="E563" s="262" t="s">
        <v>1301</v>
      </c>
      <c r="F563" s="262" t="s">
        <v>1301</v>
      </c>
      <c r="G563" s="262" t="s">
        <v>1301</v>
      </c>
      <c r="H563" s="262" t="s">
        <v>1301</v>
      </c>
      <c r="I563" s="262" t="s">
        <v>1301</v>
      </c>
      <c r="J563" s="262" t="s">
        <v>1301</v>
      </c>
      <c r="K563" s="262" t="s">
        <v>1301</v>
      </c>
      <c r="L563" s="262" t="s">
        <v>1301</v>
      </c>
      <c r="M563" s="262" t="s">
        <v>1301</v>
      </c>
      <c r="N563" s="262" t="s">
        <v>1301</v>
      </c>
      <c r="O563" s="262" t="s">
        <v>1301</v>
      </c>
      <c r="P563" s="262" t="s">
        <v>1301</v>
      </c>
      <c r="Q563" s="211"/>
      <c r="R563" s="211"/>
      <c r="S563" s="211"/>
      <c r="T563" s="211"/>
      <c r="U563" s="211"/>
      <c r="V563" s="211"/>
      <c r="W563" s="211"/>
      <c r="X563" s="211"/>
      <c r="Y563" s="211"/>
      <c r="Z563" s="211"/>
      <c r="AA563" s="211"/>
      <c r="AB563" s="211"/>
      <c r="AC563" s="21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2" t="s">
        <v>2274</v>
      </c>
      <c r="B564" s="262" t="s">
        <v>2274</v>
      </c>
      <c r="C564" s="262" t="s">
        <v>2274</v>
      </c>
      <c r="D564" s="262" t="s">
        <v>2274</v>
      </c>
      <c r="E564" s="262" t="s">
        <v>2274</v>
      </c>
      <c r="F564" s="262" t="s">
        <v>2274</v>
      </c>
      <c r="G564" s="262" t="s">
        <v>2274</v>
      </c>
      <c r="H564" s="262" t="s">
        <v>2274</v>
      </c>
      <c r="I564" s="262" t="s">
        <v>2274</v>
      </c>
      <c r="J564" s="262" t="s">
        <v>2274</v>
      </c>
      <c r="K564" s="262" t="s">
        <v>2274</v>
      </c>
      <c r="L564" s="262" t="s">
        <v>2274</v>
      </c>
      <c r="M564" s="262" t="s">
        <v>2274</v>
      </c>
      <c r="N564" s="262" t="s">
        <v>2274</v>
      </c>
      <c r="O564" s="262" t="s">
        <v>2274</v>
      </c>
      <c r="P564" s="262" t="s">
        <v>2274</v>
      </c>
      <c r="Q564" s="211"/>
      <c r="R564" s="211"/>
      <c r="S564" s="211"/>
      <c r="T564" s="211"/>
      <c r="U564" s="211"/>
      <c r="V564" s="211"/>
      <c r="W564" s="211"/>
      <c r="X564" s="211"/>
      <c r="Y564" s="211"/>
      <c r="Z564" s="211"/>
      <c r="AA564" s="211"/>
      <c r="AB564" s="211"/>
      <c r="AC564" s="212"/>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3" t="s">
        <v>1616</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4.3478260869565215</v>
      </c>
      <c r="AF565" s="58"/>
      <c r="AG565" s="90">
        <f>SUM(AG560:AG564)</f>
        <v>5</v>
      </c>
      <c r="AH565" s="91"/>
      <c r="AI565" s="92"/>
      <c r="AJ565" s="92"/>
      <c r="AK565" s="92"/>
    </row>
    <row r="566" spans="1:37" ht="24.9" customHeight="1" x14ac:dyDescent="0.25">
      <c r="A566" s="284" t="s">
        <v>1617</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2275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8"/>
      <c r="AE569" s="228"/>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25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48</v>
      </c>
      <c r="AE572" s="222" t="s">
        <v>9</v>
      </c>
      <c r="AF572" s="85" t="s">
        <v>1550</v>
      </c>
      <c r="AG572" s="85" t="s">
        <v>1551</v>
      </c>
      <c r="AH572" s="85" t="s">
        <v>1552</v>
      </c>
      <c r="AI572" s="86" t="s">
        <v>1553</v>
      </c>
      <c r="AJ572" s="85"/>
      <c r="AK572" s="86" t="s">
        <v>1554</v>
      </c>
    </row>
    <row r="573" spans="1:37" ht="24.9" customHeight="1" thickTop="1" thickBot="1" x14ac:dyDescent="0.3">
      <c r="A573" s="262" t="s">
        <v>890</v>
      </c>
      <c r="B573" s="262" t="s">
        <v>890</v>
      </c>
      <c r="C573" s="262" t="s">
        <v>890</v>
      </c>
      <c r="D573" s="262" t="s">
        <v>890</v>
      </c>
      <c r="E573" s="262" t="s">
        <v>890</v>
      </c>
      <c r="F573" s="262" t="s">
        <v>890</v>
      </c>
      <c r="G573" s="262" t="s">
        <v>890</v>
      </c>
      <c r="H573" s="262" t="s">
        <v>890</v>
      </c>
      <c r="I573" s="262" t="s">
        <v>890</v>
      </c>
      <c r="J573" s="262" t="s">
        <v>890</v>
      </c>
      <c r="K573" s="262" t="s">
        <v>890</v>
      </c>
      <c r="L573" s="262" t="s">
        <v>890</v>
      </c>
      <c r="M573" s="262" t="s">
        <v>890</v>
      </c>
      <c r="N573" s="262" t="s">
        <v>890</v>
      </c>
      <c r="O573" s="262" t="s">
        <v>890</v>
      </c>
      <c r="P573" s="262" t="s">
        <v>890</v>
      </c>
      <c r="Q573" s="211"/>
      <c r="R573" s="211"/>
      <c r="S573" s="211"/>
      <c r="T573" s="211"/>
      <c r="U573" s="211"/>
      <c r="V573" s="211"/>
      <c r="W573" s="211"/>
      <c r="X573" s="211"/>
      <c r="Y573" s="211"/>
      <c r="Z573" s="211"/>
      <c r="AA573" s="211"/>
      <c r="AB573" s="211"/>
      <c r="AC573" s="21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2" t="s">
        <v>891</v>
      </c>
      <c r="B574" s="262" t="s">
        <v>891</v>
      </c>
      <c r="C574" s="262" t="s">
        <v>891</v>
      </c>
      <c r="D574" s="262" t="s">
        <v>891</v>
      </c>
      <c r="E574" s="262" t="s">
        <v>891</v>
      </c>
      <c r="F574" s="262" t="s">
        <v>891</v>
      </c>
      <c r="G574" s="262" t="s">
        <v>891</v>
      </c>
      <c r="H574" s="262" t="s">
        <v>891</v>
      </c>
      <c r="I574" s="262" t="s">
        <v>891</v>
      </c>
      <c r="J574" s="262" t="s">
        <v>891</v>
      </c>
      <c r="K574" s="262" t="s">
        <v>891</v>
      </c>
      <c r="L574" s="262" t="s">
        <v>891</v>
      </c>
      <c r="M574" s="262" t="s">
        <v>891</v>
      </c>
      <c r="N574" s="262" t="s">
        <v>891</v>
      </c>
      <c r="O574" s="262" t="s">
        <v>891</v>
      </c>
      <c r="P574" s="262" t="s">
        <v>891</v>
      </c>
      <c r="Q574" s="211"/>
      <c r="R574" s="211"/>
      <c r="S574" s="211"/>
      <c r="T574" s="211"/>
      <c r="U574" s="211"/>
      <c r="V574" s="211"/>
      <c r="W574" s="211"/>
      <c r="X574" s="211"/>
      <c r="Y574" s="211"/>
      <c r="Z574" s="211"/>
      <c r="AA574" s="211"/>
      <c r="AB574" s="211"/>
      <c r="AC574" s="21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2" t="s">
        <v>2276</v>
      </c>
      <c r="B575" s="262" t="s">
        <v>2276</v>
      </c>
      <c r="C575" s="262" t="s">
        <v>2276</v>
      </c>
      <c r="D575" s="262" t="s">
        <v>2276</v>
      </c>
      <c r="E575" s="262" t="s">
        <v>2276</v>
      </c>
      <c r="F575" s="262" t="s">
        <v>2276</v>
      </c>
      <c r="G575" s="262" t="s">
        <v>2276</v>
      </c>
      <c r="H575" s="262" t="s">
        <v>2276</v>
      </c>
      <c r="I575" s="262" t="s">
        <v>2276</v>
      </c>
      <c r="J575" s="262" t="s">
        <v>2276</v>
      </c>
      <c r="K575" s="262" t="s">
        <v>2276</v>
      </c>
      <c r="L575" s="262" t="s">
        <v>2276</v>
      </c>
      <c r="M575" s="262" t="s">
        <v>2276</v>
      </c>
      <c r="N575" s="262" t="s">
        <v>2276</v>
      </c>
      <c r="O575" s="262" t="s">
        <v>2276</v>
      </c>
      <c r="P575" s="262" t="s">
        <v>2276</v>
      </c>
      <c r="Q575" s="211"/>
      <c r="R575" s="211"/>
      <c r="S575" s="211"/>
      <c r="T575" s="211"/>
      <c r="U575" s="211"/>
      <c r="V575" s="211"/>
      <c r="W575" s="211"/>
      <c r="X575" s="211"/>
      <c r="Y575" s="211"/>
      <c r="Z575" s="211"/>
      <c r="AA575" s="211"/>
      <c r="AB575" s="211"/>
      <c r="AC575" s="21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2" t="s">
        <v>2277</v>
      </c>
      <c r="B576" s="262" t="s">
        <v>2277</v>
      </c>
      <c r="C576" s="262" t="s">
        <v>2277</v>
      </c>
      <c r="D576" s="262" t="s">
        <v>2277</v>
      </c>
      <c r="E576" s="262" t="s">
        <v>2277</v>
      </c>
      <c r="F576" s="262" t="s">
        <v>2277</v>
      </c>
      <c r="G576" s="262" t="s">
        <v>2277</v>
      </c>
      <c r="H576" s="262" t="s">
        <v>2277</v>
      </c>
      <c r="I576" s="262" t="s">
        <v>2277</v>
      </c>
      <c r="J576" s="262" t="s">
        <v>2277</v>
      </c>
      <c r="K576" s="262" t="s">
        <v>2277</v>
      </c>
      <c r="L576" s="262" t="s">
        <v>2277</v>
      </c>
      <c r="M576" s="262" t="s">
        <v>2277</v>
      </c>
      <c r="N576" s="262" t="s">
        <v>2277</v>
      </c>
      <c r="O576" s="262" t="s">
        <v>2277</v>
      </c>
      <c r="P576" s="262" t="s">
        <v>2277</v>
      </c>
      <c r="Q576" s="211"/>
      <c r="R576" s="211"/>
      <c r="S576" s="211"/>
      <c r="T576" s="211"/>
      <c r="U576" s="211"/>
      <c r="V576" s="211"/>
      <c r="W576" s="211"/>
      <c r="X576" s="211"/>
      <c r="Y576" s="211"/>
      <c r="Z576" s="211"/>
      <c r="AA576" s="211"/>
      <c r="AB576" s="211"/>
      <c r="AC576" s="21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3" t="s">
        <v>2278</v>
      </c>
      <c r="B577" s="263" t="s">
        <v>2278</v>
      </c>
      <c r="C577" s="263" t="s">
        <v>2278</v>
      </c>
      <c r="D577" s="263" t="s">
        <v>2278</v>
      </c>
      <c r="E577" s="263" t="s">
        <v>2278</v>
      </c>
      <c r="F577" s="263" t="s">
        <v>2278</v>
      </c>
      <c r="G577" s="263" t="s">
        <v>2278</v>
      </c>
      <c r="H577" s="263" t="s">
        <v>2278</v>
      </c>
      <c r="I577" s="263" t="s">
        <v>2278</v>
      </c>
      <c r="J577" s="263" t="s">
        <v>2278</v>
      </c>
      <c r="K577" s="263" t="s">
        <v>2278</v>
      </c>
      <c r="L577" s="263" t="s">
        <v>2278</v>
      </c>
      <c r="M577" s="263" t="s">
        <v>2278</v>
      </c>
      <c r="N577" s="263" t="s">
        <v>2278</v>
      </c>
      <c r="O577" s="263" t="s">
        <v>2278</v>
      </c>
      <c r="P577" s="263" t="s">
        <v>2278</v>
      </c>
      <c r="Q577" s="213"/>
      <c r="R577" s="213"/>
      <c r="S577" s="213"/>
      <c r="T577" s="213"/>
      <c r="U577" s="213"/>
      <c r="V577" s="213"/>
      <c r="W577" s="213"/>
      <c r="X577" s="213"/>
      <c r="Y577" s="213"/>
      <c r="Z577" s="213"/>
      <c r="AA577" s="213"/>
      <c r="AB577" s="213"/>
      <c r="AC577" s="21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3" t="s">
        <v>2279</v>
      </c>
      <c r="B578" s="263" t="s">
        <v>2279</v>
      </c>
      <c r="C578" s="263" t="s">
        <v>2279</v>
      </c>
      <c r="D578" s="263" t="s">
        <v>2279</v>
      </c>
      <c r="E578" s="263" t="s">
        <v>2279</v>
      </c>
      <c r="F578" s="263" t="s">
        <v>2279</v>
      </c>
      <c r="G578" s="263" t="s">
        <v>2279</v>
      </c>
      <c r="H578" s="263" t="s">
        <v>2279</v>
      </c>
      <c r="I578" s="263" t="s">
        <v>2279</v>
      </c>
      <c r="J578" s="263" t="s">
        <v>2279</v>
      </c>
      <c r="K578" s="263" t="s">
        <v>2279</v>
      </c>
      <c r="L578" s="263" t="s">
        <v>2279</v>
      </c>
      <c r="M578" s="263" t="s">
        <v>2279</v>
      </c>
      <c r="N578" s="263" t="s">
        <v>2279</v>
      </c>
      <c r="O578" s="263" t="s">
        <v>2279</v>
      </c>
      <c r="P578" s="263" t="s">
        <v>2279</v>
      </c>
      <c r="Q578" s="213"/>
      <c r="R578" s="213"/>
      <c r="S578" s="213"/>
      <c r="T578" s="213"/>
      <c r="U578" s="213"/>
      <c r="V578" s="213"/>
      <c r="W578" s="213"/>
      <c r="X578" s="213"/>
      <c r="Y578" s="213"/>
      <c r="Z578" s="213"/>
      <c r="AA578" s="213"/>
      <c r="AB578" s="213"/>
      <c r="AC578" s="21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2" t="s">
        <v>2280</v>
      </c>
      <c r="B579" s="262" t="s">
        <v>2280</v>
      </c>
      <c r="C579" s="262" t="s">
        <v>2280</v>
      </c>
      <c r="D579" s="262" t="s">
        <v>2280</v>
      </c>
      <c r="E579" s="262" t="s">
        <v>2280</v>
      </c>
      <c r="F579" s="262" t="s">
        <v>2280</v>
      </c>
      <c r="G579" s="262" t="s">
        <v>2280</v>
      </c>
      <c r="H579" s="262" t="s">
        <v>2280</v>
      </c>
      <c r="I579" s="262" t="s">
        <v>2280</v>
      </c>
      <c r="J579" s="262" t="s">
        <v>2280</v>
      </c>
      <c r="K579" s="262" t="s">
        <v>2280</v>
      </c>
      <c r="L579" s="262" t="s">
        <v>2280</v>
      </c>
      <c r="M579" s="262" t="s">
        <v>2280</v>
      </c>
      <c r="N579" s="262" t="s">
        <v>2280</v>
      </c>
      <c r="O579" s="262" t="s">
        <v>2280</v>
      </c>
      <c r="P579" s="262" t="s">
        <v>2280</v>
      </c>
      <c r="Q579" s="211"/>
      <c r="R579" s="211"/>
      <c r="S579" s="211"/>
      <c r="T579" s="211"/>
      <c r="U579" s="211"/>
      <c r="V579" s="211"/>
      <c r="W579" s="211"/>
      <c r="X579" s="211"/>
      <c r="Y579" s="211"/>
      <c r="Z579" s="211"/>
      <c r="AA579" s="211"/>
      <c r="AB579" s="211"/>
      <c r="AC579" s="21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2" t="s">
        <v>2281</v>
      </c>
      <c r="B580" s="262"/>
      <c r="C580" s="262"/>
      <c r="D580" s="262"/>
      <c r="E580" s="262"/>
      <c r="F580" s="262"/>
      <c r="G580" s="262"/>
      <c r="H580" s="262"/>
      <c r="I580" s="262"/>
      <c r="J580" s="262"/>
      <c r="K580" s="262"/>
      <c r="L580" s="262"/>
      <c r="M580" s="262"/>
      <c r="N580" s="262"/>
      <c r="O580" s="262"/>
      <c r="P580" s="262"/>
      <c r="Q580" s="211"/>
      <c r="R580" s="211"/>
      <c r="S580" s="211"/>
      <c r="T580" s="211"/>
      <c r="U580" s="211"/>
      <c r="V580" s="211"/>
      <c r="W580" s="211"/>
      <c r="X580" s="211"/>
      <c r="Y580" s="211"/>
      <c r="Z580" s="211"/>
      <c r="AA580" s="211"/>
      <c r="AB580" s="211"/>
      <c r="AC580" s="21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2" t="s">
        <v>2282</v>
      </c>
      <c r="B581" s="262" t="s">
        <v>2282</v>
      </c>
      <c r="C581" s="262" t="s">
        <v>2282</v>
      </c>
      <c r="D581" s="262" t="s">
        <v>2282</v>
      </c>
      <c r="E581" s="262" t="s">
        <v>2282</v>
      </c>
      <c r="F581" s="262" t="s">
        <v>2282</v>
      </c>
      <c r="G581" s="262" t="s">
        <v>2282</v>
      </c>
      <c r="H581" s="262" t="s">
        <v>2282</v>
      </c>
      <c r="I581" s="262" t="s">
        <v>2282</v>
      </c>
      <c r="J581" s="262" t="s">
        <v>2282</v>
      </c>
      <c r="K581" s="262" t="s">
        <v>2282</v>
      </c>
      <c r="L581" s="262" t="s">
        <v>2282</v>
      </c>
      <c r="M581" s="262" t="s">
        <v>2282</v>
      </c>
      <c r="N581" s="262" t="s">
        <v>2282</v>
      </c>
      <c r="O581" s="262" t="s">
        <v>2282</v>
      </c>
      <c r="P581" s="262" t="s">
        <v>2282</v>
      </c>
      <c r="Q581" s="211"/>
      <c r="R581" s="211"/>
      <c r="S581" s="211"/>
      <c r="T581" s="211"/>
      <c r="U581" s="211"/>
      <c r="V581" s="211"/>
      <c r="W581" s="211"/>
      <c r="X581" s="211"/>
      <c r="Y581" s="211"/>
      <c r="Z581" s="211"/>
      <c r="AA581" s="211"/>
      <c r="AB581" s="211"/>
      <c r="AC581" s="21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2" t="s">
        <v>2283</v>
      </c>
      <c r="B582" s="262" t="s">
        <v>2283</v>
      </c>
      <c r="C582" s="262" t="s">
        <v>2283</v>
      </c>
      <c r="D582" s="262" t="s">
        <v>2283</v>
      </c>
      <c r="E582" s="262" t="s">
        <v>2283</v>
      </c>
      <c r="F582" s="262" t="s">
        <v>2283</v>
      </c>
      <c r="G582" s="262" t="s">
        <v>2283</v>
      </c>
      <c r="H582" s="262" t="s">
        <v>2283</v>
      </c>
      <c r="I582" s="262" t="s">
        <v>2283</v>
      </c>
      <c r="J582" s="262" t="s">
        <v>2283</v>
      </c>
      <c r="K582" s="262" t="s">
        <v>2283</v>
      </c>
      <c r="L582" s="262" t="s">
        <v>2283</v>
      </c>
      <c r="M582" s="262" t="s">
        <v>2283</v>
      </c>
      <c r="N582" s="262" t="s">
        <v>2283</v>
      </c>
      <c r="O582" s="262" t="s">
        <v>2283</v>
      </c>
      <c r="P582" s="262" t="s">
        <v>2283</v>
      </c>
      <c r="Q582" s="211"/>
      <c r="R582" s="211"/>
      <c r="S582" s="211"/>
      <c r="T582" s="211"/>
      <c r="U582" s="211"/>
      <c r="V582" s="211"/>
      <c r="W582" s="211"/>
      <c r="X582" s="211"/>
      <c r="Y582" s="211"/>
      <c r="Z582" s="211"/>
      <c r="AA582" s="211"/>
      <c r="AB582" s="211"/>
      <c r="AC582" s="21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1618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1619</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57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48</v>
      </c>
      <c r="AE586" s="103" t="s">
        <v>9</v>
      </c>
      <c r="AF586" s="85" t="s">
        <v>1550</v>
      </c>
      <c r="AG586" s="85" t="s">
        <v>1551</v>
      </c>
      <c r="AH586" s="85" t="s">
        <v>1552</v>
      </c>
      <c r="AI586" s="86" t="s">
        <v>1553</v>
      </c>
      <c r="AJ586" s="85"/>
      <c r="AK586" s="86" t="s">
        <v>1554</v>
      </c>
    </row>
    <row r="587" spans="1:37" ht="24.9" customHeight="1" thickTop="1" thickBot="1" x14ac:dyDescent="0.3">
      <c r="A587" s="262" t="s">
        <v>912</v>
      </c>
      <c r="B587" s="262" t="s">
        <v>912</v>
      </c>
      <c r="C587" s="262" t="s">
        <v>912</v>
      </c>
      <c r="D587" s="262" t="s">
        <v>912</v>
      </c>
      <c r="E587" s="262" t="s">
        <v>912</v>
      </c>
      <c r="F587" s="262" t="s">
        <v>912</v>
      </c>
      <c r="G587" s="262" t="s">
        <v>912</v>
      </c>
      <c r="H587" s="262" t="s">
        <v>912</v>
      </c>
      <c r="I587" s="262" t="s">
        <v>912</v>
      </c>
      <c r="J587" s="262" t="s">
        <v>912</v>
      </c>
      <c r="K587" s="262" t="s">
        <v>912</v>
      </c>
      <c r="L587" s="262" t="s">
        <v>912</v>
      </c>
      <c r="M587" s="262" t="s">
        <v>912</v>
      </c>
      <c r="N587" s="262" t="s">
        <v>912</v>
      </c>
      <c r="O587" s="262" t="s">
        <v>912</v>
      </c>
      <c r="P587" s="262" t="s">
        <v>912</v>
      </c>
      <c r="Q587" s="211"/>
      <c r="R587" s="211"/>
      <c r="S587" s="211"/>
      <c r="T587" s="211"/>
      <c r="U587" s="211"/>
      <c r="V587" s="211"/>
      <c r="W587" s="211"/>
      <c r="X587" s="211"/>
      <c r="Y587" s="211"/>
      <c r="Z587" s="211"/>
      <c r="AA587" s="211"/>
      <c r="AB587" s="211"/>
      <c r="AC587" s="21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2" t="s">
        <v>913</v>
      </c>
      <c r="B588" s="262" t="s">
        <v>913</v>
      </c>
      <c r="C588" s="262" t="s">
        <v>913</v>
      </c>
      <c r="D588" s="262" t="s">
        <v>913</v>
      </c>
      <c r="E588" s="262" t="s">
        <v>913</v>
      </c>
      <c r="F588" s="262" t="s">
        <v>913</v>
      </c>
      <c r="G588" s="262" t="s">
        <v>913</v>
      </c>
      <c r="H588" s="262" t="s">
        <v>913</v>
      </c>
      <c r="I588" s="262" t="s">
        <v>913</v>
      </c>
      <c r="J588" s="262" t="s">
        <v>913</v>
      </c>
      <c r="K588" s="262" t="s">
        <v>913</v>
      </c>
      <c r="L588" s="262" t="s">
        <v>913</v>
      </c>
      <c r="M588" s="262" t="s">
        <v>913</v>
      </c>
      <c r="N588" s="262" t="s">
        <v>913</v>
      </c>
      <c r="O588" s="262" t="s">
        <v>913</v>
      </c>
      <c r="P588" s="262" t="s">
        <v>913</v>
      </c>
      <c r="Q588" s="211"/>
      <c r="R588" s="211"/>
      <c r="S588" s="211"/>
      <c r="T588" s="211"/>
      <c r="U588" s="211"/>
      <c r="V588" s="211"/>
      <c r="W588" s="211"/>
      <c r="X588" s="211"/>
      <c r="Y588" s="211"/>
      <c r="Z588" s="211"/>
      <c r="AA588" s="211"/>
      <c r="AB588" s="211"/>
      <c r="AC588" s="21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2" t="s">
        <v>914</v>
      </c>
      <c r="B589" s="262" t="s">
        <v>914</v>
      </c>
      <c r="C589" s="262" t="s">
        <v>914</v>
      </c>
      <c r="D589" s="262" t="s">
        <v>914</v>
      </c>
      <c r="E589" s="262" t="s">
        <v>914</v>
      </c>
      <c r="F589" s="262" t="s">
        <v>914</v>
      </c>
      <c r="G589" s="262" t="s">
        <v>914</v>
      </c>
      <c r="H589" s="262" t="s">
        <v>914</v>
      </c>
      <c r="I589" s="262" t="s">
        <v>914</v>
      </c>
      <c r="J589" s="262" t="s">
        <v>914</v>
      </c>
      <c r="K589" s="262" t="s">
        <v>914</v>
      </c>
      <c r="L589" s="262" t="s">
        <v>914</v>
      </c>
      <c r="M589" s="262" t="s">
        <v>914</v>
      </c>
      <c r="N589" s="262" t="s">
        <v>914</v>
      </c>
      <c r="O589" s="262" t="s">
        <v>914</v>
      </c>
      <c r="P589" s="262" t="s">
        <v>914</v>
      </c>
      <c r="Q589" s="211"/>
      <c r="R589" s="211"/>
      <c r="S589" s="211"/>
      <c r="T589" s="211"/>
      <c r="U589" s="211"/>
      <c r="V589" s="211"/>
      <c r="W589" s="211"/>
      <c r="X589" s="211"/>
      <c r="Y589" s="211"/>
      <c r="Z589" s="211"/>
      <c r="AA589" s="211"/>
      <c r="AB589" s="211"/>
      <c r="AC589" s="21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2" t="s">
        <v>915</v>
      </c>
      <c r="B590" s="262" t="s">
        <v>915</v>
      </c>
      <c r="C590" s="262" t="s">
        <v>915</v>
      </c>
      <c r="D590" s="262" t="s">
        <v>915</v>
      </c>
      <c r="E590" s="262" t="s">
        <v>915</v>
      </c>
      <c r="F590" s="262" t="s">
        <v>915</v>
      </c>
      <c r="G590" s="262" t="s">
        <v>915</v>
      </c>
      <c r="H590" s="262" t="s">
        <v>915</v>
      </c>
      <c r="I590" s="262" t="s">
        <v>915</v>
      </c>
      <c r="J590" s="262" t="s">
        <v>915</v>
      </c>
      <c r="K590" s="262" t="s">
        <v>915</v>
      </c>
      <c r="L590" s="262" t="s">
        <v>915</v>
      </c>
      <c r="M590" s="262" t="s">
        <v>915</v>
      </c>
      <c r="N590" s="262" t="s">
        <v>915</v>
      </c>
      <c r="O590" s="262" t="s">
        <v>915</v>
      </c>
      <c r="P590" s="262" t="s">
        <v>915</v>
      </c>
      <c r="Q590" s="211"/>
      <c r="R590" s="211"/>
      <c r="S590" s="211"/>
      <c r="T590" s="211"/>
      <c r="U590" s="211"/>
      <c r="V590" s="211"/>
      <c r="W590" s="211"/>
      <c r="X590" s="211"/>
      <c r="Y590" s="211"/>
      <c r="Z590" s="211"/>
      <c r="AA590" s="211"/>
      <c r="AB590" s="211"/>
      <c r="AC590" s="21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2" t="s">
        <v>2284</v>
      </c>
      <c r="B591" s="262" t="s">
        <v>2284</v>
      </c>
      <c r="C591" s="262" t="s">
        <v>2284</v>
      </c>
      <c r="D591" s="262" t="s">
        <v>2284</v>
      </c>
      <c r="E591" s="262" t="s">
        <v>2284</v>
      </c>
      <c r="F591" s="262" t="s">
        <v>2284</v>
      </c>
      <c r="G591" s="262" t="s">
        <v>2284</v>
      </c>
      <c r="H591" s="262" t="s">
        <v>2284</v>
      </c>
      <c r="I591" s="262" t="s">
        <v>2284</v>
      </c>
      <c r="J591" s="262" t="s">
        <v>2284</v>
      </c>
      <c r="K591" s="262" t="s">
        <v>2284</v>
      </c>
      <c r="L591" s="262" t="s">
        <v>2284</v>
      </c>
      <c r="M591" s="262" t="s">
        <v>2284</v>
      </c>
      <c r="N591" s="262" t="s">
        <v>2284</v>
      </c>
      <c r="O591" s="262" t="s">
        <v>2284</v>
      </c>
      <c r="P591" s="262" t="s">
        <v>2284</v>
      </c>
      <c r="Q591" s="211"/>
      <c r="R591" s="211"/>
      <c r="S591" s="211"/>
      <c r="T591" s="211"/>
      <c r="U591" s="211"/>
      <c r="V591" s="211"/>
      <c r="W591" s="211"/>
      <c r="X591" s="211"/>
      <c r="Y591" s="211"/>
      <c r="Z591" s="211"/>
      <c r="AA591" s="211"/>
      <c r="AB591" s="211"/>
      <c r="AC591" s="21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1620</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1621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398</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8"/>
      <c r="AE596" s="228"/>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25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48</v>
      </c>
      <c r="AE599" s="222" t="s">
        <v>9</v>
      </c>
      <c r="AF599" s="85" t="s">
        <v>1550</v>
      </c>
      <c r="AG599" s="85" t="s">
        <v>1551</v>
      </c>
      <c r="AH599" s="85" t="s">
        <v>1552</v>
      </c>
      <c r="AI599" s="86" t="s">
        <v>1553</v>
      </c>
      <c r="AJ599" s="85"/>
      <c r="AK599" s="86" t="s">
        <v>1554</v>
      </c>
    </row>
    <row r="600" spans="1:37" ht="24.9" customHeight="1" thickTop="1" thickBot="1" x14ac:dyDescent="0.3">
      <c r="A600" s="262" t="s">
        <v>890</v>
      </c>
      <c r="B600" s="262" t="s">
        <v>890</v>
      </c>
      <c r="C600" s="262" t="s">
        <v>890</v>
      </c>
      <c r="D600" s="262" t="s">
        <v>890</v>
      </c>
      <c r="E600" s="262" t="s">
        <v>890</v>
      </c>
      <c r="F600" s="262" t="s">
        <v>890</v>
      </c>
      <c r="G600" s="262" t="s">
        <v>890</v>
      </c>
      <c r="H600" s="262" t="s">
        <v>890</v>
      </c>
      <c r="I600" s="262" t="s">
        <v>890</v>
      </c>
      <c r="J600" s="262" t="s">
        <v>890</v>
      </c>
      <c r="K600" s="262" t="s">
        <v>890</v>
      </c>
      <c r="L600" s="262" t="s">
        <v>890</v>
      </c>
      <c r="M600" s="262" t="s">
        <v>890</v>
      </c>
      <c r="N600" s="262" t="s">
        <v>890</v>
      </c>
      <c r="O600" s="262" t="s">
        <v>890</v>
      </c>
      <c r="P600" s="262" t="s">
        <v>890</v>
      </c>
      <c r="Q600" s="211"/>
      <c r="R600" s="211"/>
      <c r="S600" s="211"/>
      <c r="T600" s="211"/>
      <c r="U600" s="211"/>
      <c r="V600" s="211"/>
      <c r="W600" s="211"/>
      <c r="X600" s="211"/>
      <c r="Y600" s="211"/>
      <c r="Z600" s="211"/>
      <c r="AA600" s="211"/>
      <c r="AB600" s="211"/>
      <c r="AC600" s="212"/>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2" t="s">
        <v>891</v>
      </c>
      <c r="B601" s="262" t="s">
        <v>891</v>
      </c>
      <c r="C601" s="262" t="s">
        <v>891</v>
      </c>
      <c r="D601" s="262" t="s">
        <v>891</v>
      </c>
      <c r="E601" s="262" t="s">
        <v>891</v>
      </c>
      <c r="F601" s="262" t="s">
        <v>891</v>
      </c>
      <c r="G601" s="262" t="s">
        <v>891</v>
      </c>
      <c r="H601" s="262" t="s">
        <v>891</v>
      </c>
      <c r="I601" s="262" t="s">
        <v>891</v>
      </c>
      <c r="J601" s="262" t="s">
        <v>891</v>
      </c>
      <c r="K601" s="262" t="s">
        <v>891</v>
      </c>
      <c r="L601" s="262" t="s">
        <v>891</v>
      </c>
      <c r="M601" s="262" t="s">
        <v>891</v>
      </c>
      <c r="N601" s="262" t="s">
        <v>891</v>
      </c>
      <c r="O601" s="262" t="s">
        <v>891</v>
      </c>
      <c r="P601" s="262" t="s">
        <v>891</v>
      </c>
      <c r="Q601" s="211"/>
      <c r="R601" s="211"/>
      <c r="S601" s="211"/>
      <c r="T601" s="211"/>
      <c r="U601" s="211"/>
      <c r="V601" s="211"/>
      <c r="W601" s="211"/>
      <c r="X601" s="211"/>
      <c r="Y601" s="211"/>
      <c r="Z601" s="211"/>
      <c r="AA601" s="211"/>
      <c r="AB601" s="211"/>
      <c r="AC601" s="212"/>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2" t="s">
        <v>2286</v>
      </c>
      <c r="B602" s="262" t="s">
        <v>2286</v>
      </c>
      <c r="C602" s="262" t="s">
        <v>2286</v>
      </c>
      <c r="D602" s="262" t="s">
        <v>2286</v>
      </c>
      <c r="E602" s="262" t="s">
        <v>2286</v>
      </c>
      <c r="F602" s="262" t="s">
        <v>2286</v>
      </c>
      <c r="G602" s="262" t="s">
        <v>2286</v>
      </c>
      <c r="H602" s="262" t="s">
        <v>2286</v>
      </c>
      <c r="I602" s="262" t="s">
        <v>2286</v>
      </c>
      <c r="J602" s="262" t="s">
        <v>2286</v>
      </c>
      <c r="K602" s="262" t="s">
        <v>2286</v>
      </c>
      <c r="L602" s="262" t="s">
        <v>2286</v>
      </c>
      <c r="M602" s="262" t="s">
        <v>2286</v>
      </c>
      <c r="N602" s="262" t="s">
        <v>2286</v>
      </c>
      <c r="O602" s="262" t="s">
        <v>2286</v>
      </c>
      <c r="P602" s="262" t="s">
        <v>2286</v>
      </c>
      <c r="Q602" s="211"/>
      <c r="R602" s="211"/>
      <c r="S602" s="211"/>
      <c r="T602" s="211"/>
      <c r="U602" s="211"/>
      <c r="V602" s="211"/>
      <c r="W602" s="211"/>
      <c r="X602" s="211"/>
      <c r="Y602" s="211"/>
      <c r="Z602" s="211"/>
      <c r="AA602" s="211"/>
      <c r="AB602" s="211"/>
      <c r="AC602" s="212"/>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2" t="s">
        <v>2287</v>
      </c>
      <c r="B603" s="262" t="s">
        <v>2287</v>
      </c>
      <c r="C603" s="262" t="s">
        <v>2287</v>
      </c>
      <c r="D603" s="262" t="s">
        <v>2287</v>
      </c>
      <c r="E603" s="262" t="s">
        <v>2287</v>
      </c>
      <c r="F603" s="262" t="s">
        <v>2287</v>
      </c>
      <c r="G603" s="262" t="s">
        <v>2287</v>
      </c>
      <c r="H603" s="262" t="s">
        <v>2287</v>
      </c>
      <c r="I603" s="262" t="s">
        <v>2287</v>
      </c>
      <c r="J603" s="262" t="s">
        <v>2287</v>
      </c>
      <c r="K603" s="262" t="s">
        <v>2287</v>
      </c>
      <c r="L603" s="262" t="s">
        <v>2287</v>
      </c>
      <c r="M603" s="262" t="s">
        <v>2287</v>
      </c>
      <c r="N603" s="262" t="s">
        <v>2287</v>
      </c>
      <c r="O603" s="262" t="s">
        <v>2287</v>
      </c>
      <c r="P603" s="262" t="s">
        <v>2287</v>
      </c>
      <c r="Q603" s="211"/>
      <c r="R603" s="211"/>
      <c r="S603" s="211"/>
      <c r="T603" s="211"/>
      <c r="U603" s="211"/>
      <c r="V603" s="211"/>
      <c r="W603" s="211"/>
      <c r="X603" s="211"/>
      <c r="Y603" s="211"/>
      <c r="Z603" s="211"/>
      <c r="AA603" s="211"/>
      <c r="AB603" s="211"/>
      <c r="AC603" s="212"/>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3" t="s">
        <v>1622</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4.9" customHeight="1" x14ac:dyDescent="0.25">
      <c r="A605" s="284" t="s">
        <v>1623</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57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48</v>
      </c>
      <c r="AE607" s="103" t="s">
        <v>9</v>
      </c>
      <c r="AF607" s="85" t="s">
        <v>1550</v>
      </c>
      <c r="AG607" s="85" t="s">
        <v>1551</v>
      </c>
      <c r="AH607" s="85" t="s">
        <v>1552</v>
      </c>
      <c r="AI607" s="86" t="s">
        <v>1553</v>
      </c>
      <c r="AJ607" s="85"/>
      <c r="AK607" s="86" t="s">
        <v>1554</v>
      </c>
    </row>
    <row r="608" spans="1:37" ht="24.9" customHeight="1" thickTop="1" thickBot="1" x14ac:dyDescent="0.3">
      <c r="A608" s="262" t="s">
        <v>2288</v>
      </c>
      <c r="B608" s="262" t="s">
        <v>2288</v>
      </c>
      <c r="C608" s="262" t="s">
        <v>2288</v>
      </c>
      <c r="D608" s="262" t="s">
        <v>2288</v>
      </c>
      <c r="E608" s="262" t="s">
        <v>2288</v>
      </c>
      <c r="F608" s="262" t="s">
        <v>2288</v>
      </c>
      <c r="G608" s="262" t="s">
        <v>2288</v>
      </c>
      <c r="H608" s="262" t="s">
        <v>2288</v>
      </c>
      <c r="I608" s="262" t="s">
        <v>2288</v>
      </c>
      <c r="J608" s="262" t="s">
        <v>2288</v>
      </c>
      <c r="K608" s="262" t="s">
        <v>2288</v>
      </c>
      <c r="L608" s="262" t="s">
        <v>2288</v>
      </c>
      <c r="M608" s="262" t="s">
        <v>2288</v>
      </c>
      <c r="N608" s="262" t="s">
        <v>2288</v>
      </c>
      <c r="O608" s="262" t="s">
        <v>2288</v>
      </c>
      <c r="P608" s="262" t="s">
        <v>2288</v>
      </c>
      <c r="Q608" s="211"/>
      <c r="R608" s="211"/>
      <c r="S608" s="211"/>
      <c r="T608" s="211"/>
      <c r="U608" s="211"/>
      <c r="V608" s="211"/>
      <c r="W608" s="211"/>
      <c r="X608" s="211"/>
      <c r="Y608" s="211"/>
      <c r="Z608" s="211"/>
      <c r="AA608" s="211"/>
      <c r="AB608" s="211"/>
      <c r="AC608" s="212"/>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2" t="s">
        <v>2289</v>
      </c>
      <c r="B609" s="262" t="s">
        <v>2289</v>
      </c>
      <c r="C609" s="262" t="s">
        <v>2289</v>
      </c>
      <c r="D609" s="262" t="s">
        <v>2289</v>
      </c>
      <c r="E609" s="262" t="s">
        <v>2289</v>
      </c>
      <c r="F609" s="262" t="s">
        <v>2289</v>
      </c>
      <c r="G609" s="262" t="s">
        <v>2289</v>
      </c>
      <c r="H609" s="262" t="s">
        <v>2289</v>
      </c>
      <c r="I609" s="262" t="s">
        <v>2289</v>
      </c>
      <c r="J609" s="262" t="s">
        <v>2289</v>
      </c>
      <c r="K609" s="262" t="s">
        <v>2289</v>
      </c>
      <c r="L609" s="262" t="s">
        <v>2289</v>
      </c>
      <c r="M609" s="262" t="s">
        <v>2289</v>
      </c>
      <c r="N609" s="262" t="s">
        <v>2289</v>
      </c>
      <c r="O609" s="262" t="s">
        <v>2289</v>
      </c>
      <c r="P609" s="262" t="s">
        <v>2289</v>
      </c>
      <c r="Q609" s="211"/>
      <c r="R609" s="211"/>
      <c r="S609" s="211"/>
      <c r="T609" s="211"/>
      <c r="U609" s="211"/>
      <c r="V609" s="211"/>
      <c r="W609" s="211"/>
      <c r="X609" s="211"/>
      <c r="Y609" s="211"/>
      <c r="Z609" s="211"/>
      <c r="AA609" s="211"/>
      <c r="AB609" s="211"/>
      <c r="AC609" s="212"/>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2" t="s">
        <v>2290</v>
      </c>
      <c r="B610" s="262" t="s">
        <v>2290</v>
      </c>
      <c r="C610" s="262" t="s">
        <v>2290</v>
      </c>
      <c r="D610" s="262" t="s">
        <v>2290</v>
      </c>
      <c r="E610" s="262" t="s">
        <v>2290</v>
      </c>
      <c r="F610" s="262" t="s">
        <v>2290</v>
      </c>
      <c r="G610" s="262" t="s">
        <v>2290</v>
      </c>
      <c r="H610" s="262" t="s">
        <v>2290</v>
      </c>
      <c r="I610" s="262" t="s">
        <v>2290</v>
      </c>
      <c r="J610" s="262" t="s">
        <v>2290</v>
      </c>
      <c r="K610" s="262" t="s">
        <v>2290</v>
      </c>
      <c r="L610" s="262" t="s">
        <v>2290</v>
      </c>
      <c r="M610" s="262" t="s">
        <v>2290</v>
      </c>
      <c r="N610" s="262" t="s">
        <v>2290</v>
      </c>
      <c r="O610" s="262" t="s">
        <v>2290</v>
      </c>
      <c r="P610" s="262" t="s">
        <v>2290</v>
      </c>
      <c r="Q610" s="211"/>
      <c r="R610" s="211"/>
      <c r="S610" s="211"/>
      <c r="T610" s="211"/>
      <c r="U610" s="211"/>
      <c r="V610" s="211"/>
      <c r="W610" s="211"/>
      <c r="X610" s="211"/>
      <c r="Y610" s="211"/>
      <c r="Z610" s="211"/>
      <c r="AA610" s="211"/>
      <c r="AB610" s="211"/>
      <c r="AC610" s="212"/>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2" t="s">
        <v>2291</v>
      </c>
      <c r="B611" s="262" t="s">
        <v>2291</v>
      </c>
      <c r="C611" s="262" t="s">
        <v>2291</v>
      </c>
      <c r="D611" s="262" t="s">
        <v>2291</v>
      </c>
      <c r="E611" s="262" t="s">
        <v>2291</v>
      </c>
      <c r="F611" s="262" t="s">
        <v>2291</v>
      </c>
      <c r="G611" s="262" t="s">
        <v>2291</v>
      </c>
      <c r="H611" s="262" t="s">
        <v>2291</v>
      </c>
      <c r="I611" s="262" t="s">
        <v>2291</v>
      </c>
      <c r="J611" s="262" t="s">
        <v>2291</v>
      </c>
      <c r="K611" s="262" t="s">
        <v>2291</v>
      </c>
      <c r="L611" s="262" t="s">
        <v>2291</v>
      </c>
      <c r="M611" s="262" t="s">
        <v>2291</v>
      </c>
      <c r="N611" s="262" t="s">
        <v>2291</v>
      </c>
      <c r="O611" s="262" t="s">
        <v>2291</v>
      </c>
      <c r="P611" s="262" t="s">
        <v>2291</v>
      </c>
      <c r="Q611" s="211"/>
      <c r="R611" s="211"/>
      <c r="S611" s="211"/>
      <c r="T611" s="211"/>
      <c r="U611" s="211"/>
      <c r="V611" s="211"/>
      <c r="W611" s="211"/>
      <c r="X611" s="211"/>
      <c r="Y611" s="211"/>
      <c r="Z611" s="211"/>
      <c r="AA611" s="211"/>
      <c r="AB611" s="211"/>
      <c r="AC611" s="212"/>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2" t="s">
        <v>2292</v>
      </c>
      <c r="B612" s="262" t="s">
        <v>2292</v>
      </c>
      <c r="C612" s="262" t="s">
        <v>2292</v>
      </c>
      <c r="D612" s="262" t="s">
        <v>2292</v>
      </c>
      <c r="E612" s="262" t="s">
        <v>2292</v>
      </c>
      <c r="F612" s="262" t="s">
        <v>2292</v>
      </c>
      <c r="G612" s="262" t="s">
        <v>2292</v>
      </c>
      <c r="H612" s="262" t="s">
        <v>2292</v>
      </c>
      <c r="I612" s="262" t="s">
        <v>2292</v>
      </c>
      <c r="J612" s="262" t="s">
        <v>2292</v>
      </c>
      <c r="K612" s="262" t="s">
        <v>2292</v>
      </c>
      <c r="L612" s="262" t="s">
        <v>2292</v>
      </c>
      <c r="M612" s="262" t="s">
        <v>2292</v>
      </c>
      <c r="N612" s="262" t="s">
        <v>2292</v>
      </c>
      <c r="O612" s="262" t="s">
        <v>2292</v>
      </c>
      <c r="P612" s="262" t="s">
        <v>2292</v>
      </c>
      <c r="Q612" s="211"/>
      <c r="R612" s="211"/>
      <c r="S612" s="211"/>
      <c r="T612" s="211"/>
      <c r="U612" s="211"/>
      <c r="V612" s="211"/>
      <c r="W612" s="211"/>
      <c r="X612" s="211"/>
      <c r="Y612" s="211"/>
      <c r="Z612" s="211"/>
      <c r="AA612" s="211"/>
      <c r="AB612" s="211"/>
      <c r="AC612" s="212"/>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3" t="s">
        <v>1624</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4.3478260869565215</v>
      </c>
      <c r="AF613" s="58"/>
      <c r="AG613" s="90">
        <f>SUM(AG608:AG612)</f>
        <v>5</v>
      </c>
      <c r="AH613" s="91"/>
      <c r="AI613" s="92"/>
      <c r="AJ613" s="92"/>
      <c r="AK613" s="92"/>
    </row>
    <row r="614" spans="1:37" ht="24.9" customHeight="1" x14ac:dyDescent="0.25">
      <c r="A614" s="284" t="s">
        <v>1625</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2293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8"/>
      <c r="AE617" s="228"/>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25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48</v>
      </c>
      <c r="AE620" s="222" t="s">
        <v>9</v>
      </c>
      <c r="AF620" s="85" t="s">
        <v>1550</v>
      </c>
      <c r="AG620" s="85" t="s">
        <v>1551</v>
      </c>
      <c r="AH620" s="85" t="s">
        <v>1552</v>
      </c>
      <c r="AI620" s="86" t="s">
        <v>1553</v>
      </c>
      <c r="AJ620" s="85"/>
      <c r="AK620" s="86" t="s">
        <v>1554</v>
      </c>
    </row>
    <row r="621" spans="1:37" ht="24.9" customHeight="1" thickTop="1" thickBot="1" x14ac:dyDescent="0.3">
      <c r="A621" s="262" t="s">
        <v>2294</v>
      </c>
      <c r="B621" s="262"/>
      <c r="C621" s="262"/>
      <c r="D621" s="262"/>
      <c r="E621" s="262"/>
      <c r="F621" s="262"/>
      <c r="G621" s="262"/>
      <c r="H621" s="262"/>
      <c r="I621" s="262"/>
      <c r="J621" s="262"/>
      <c r="K621" s="262"/>
      <c r="L621" s="262"/>
      <c r="M621" s="262"/>
      <c r="N621" s="262"/>
      <c r="O621" s="262"/>
      <c r="P621" s="262"/>
      <c r="Q621" s="211"/>
      <c r="R621" s="211"/>
      <c r="S621" s="211"/>
      <c r="T621" s="211"/>
      <c r="U621" s="211"/>
      <c r="V621" s="211"/>
      <c r="W621" s="211"/>
      <c r="X621" s="211"/>
      <c r="Y621" s="211"/>
      <c r="Z621" s="211"/>
      <c r="AA621" s="211"/>
      <c r="AB621" s="211"/>
      <c r="AC621" s="21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62" t="s">
        <v>2295</v>
      </c>
      <c r="B622" s="262"/>
      <c r="C622" s="262"/>
      <c r="D622" s="262"/>
      <c r="E622" s="262"/>
      <c r="F622" s="262"/>
      <c r="G622" s="262"/>
      <c r="H622" s="262"/>
      <c r="I622" s="262"/>
      <c r="J622" s="262"/>
      <c r="K622" s="262"/>
      <c r="L622" s="262"/>
      <c r="M622" s="262"/>
      <c r="N622" s="262"/>
      <c r="O622" s="262"/>
      <c r="P622" s="262"/>
      <c r="Q622" s="211"/>
      <c r="R622" s="211"/>
      <c r="S622" s="211"/>
      <c r="T622" s="211"/>
      <c r="U622" s="211"/>
      <c r="V622" s="211"/>
      <c r="W622" s="211"/>
      <c r="X622" s="211"/>
      <c r="Y622" s="211"/>
      <c r="Z622" s="211"/>
      <c r="AA622" s="211"/>
      <c r="AB622" s="211"/>
      <c r="AC622" s="21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62" t="s">
        <v>2296</v>
      </c>
      <c r="B623" s="262"/>
      <c r="C623" s="262"/>
      <c r="D623" s="262"/>
      <c r="E623" s="262"/>
      <c r="F623" s="262"/>
      <c r="G623" s="262"/>
      <c r="H623" s="262"/>
      <c r="I623" s="262"/>
      <c r="J623" s="262"/>
      <c r="K623" s="262"/>
      <c r="L623" s="262"/>
      <c r="M623" s="262"/>
      <c r="N623" s="262"/>
      <c r="O623" s="262"/>
      <c r="P623" s="262"/>
      <c r="Q623" s="211"/>
      <c r="R623" s="211"/>
      <c r="S623" s="211"/>
      <c r="T623" s="211"/>
      <c r="U623" s="211"/>
      <c r="V623" s="211"/>
      <c r="W623" s="211"/>
      <c r="X623" s="211"/>
      <c r="Y623" s="211"/>
      <c r="Z623" s="211"/>
      <c r="AA623" s="211"/>
      <c r="AB623" s="211"/>
      <c r="AC623" s="21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2" t="s">
        <v>2193</v>
      </c>
      <c r="B624" s="262" t="s">
        <v>2193</v>
      </c>
      <c r="C624" s="262" t="s">
        <v>2193</v>
      </c>
      <c r="D624" s="262" t="s">
        <v>2193</v>
      </c>
      <c r="E624" s="262" t="s">
        <v>2193</v>
      </c>
      <c r="F624" s="262" t="s">
        <v>2193</v>
      </c>
      <c r="G624" s="262" t="s">
        <v>2193</v>
      </c>
      <c r="H624" s="262" t="s">
        <v>2193</v>
      </c>
      <c r="I624" s="262" t="s">
        <v>2193</v>
      </c>
      <c r="J624" s="262" t="s">
        <v>2193</v>
      </c>
      <c r="K624" s="262" t="s">
        <v>2193</v>
      </c>
      <c r="L624" s="262" t="s">
        <v>2193</v>
      </c>
      <c r="M624" s="262" t="s">
        <v>2193</v>
      </c>
      <c r="N624" s="262" t="s">
        <v>2193</v>
      </c>
      <c r="O624" s="262" t="s">
        <v>2193</v>
      </c>
      <c r="P624" s="262" t="s">
        <v>2193</v>
      </c>
      <c r="Q624" s="211"/>
      <c r="R624" s="211"/>
      <c r="S624" s="211"/>
      <c r="T624" s="211"/>
      <c r="U624" s="211"/>
      <c r="V624" s="211"/>
      <c r="W624" s="211"/>
      <c r="X624" s="211"/>
      <c r="Y624" s="211"/>
      <c r="Z624" s="211"/>
      <c r="AA624" s="211"/>
      <c r="AB624" s="211"/>
      <c r="AC624" s="21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3" t="s">
        <v>2297</v>
      </c>
      <c r="B625" s="263" t="s">
        <v>2297</v>
      </c>
      <c r="C625" s="263" t="s">
        <v>2297</v>
      </c>
      <c r="D625" s="263" t="s">
        <v>2297</v>
      </c>
      <c r="E625" s="263" t="s">
        <v>2297</v>
      </c>
      <c r="F625" s="263" t="s">
        <v>2297</v>
      </c>
      <c r="G625" s="263" t="s">
        <v>2297</v>
      </c>
      <c r="H625" s="263" t="s">
        <v>2297</v>
      </c>
      <c r="I625" s="263" t="s">
        <v>2297</v>
      </c>
      <c r="J625" s="263" t="s">
        <v>2297</v>
      </c>
      <c r="K625" s="263" t="s">
        <v>2297</v>
      </c>
      <c r="L625" s="263" t="s">
        <v>2297</v>
      </c>
      <c r="M625" s="263" t="s">
        <v>2297</v>
      </c>
      <c r="N625" s="263" t="s">
        <v>2297</v>
      </c>
      <c r="O625" s="263" t="s">
        <v>2297</v>
      </c>
      <c r="P625" s="263" t="s">
        <v>2297</v>
      </c>
      <c r="Q625" s="213"/>
      <c r="R625" s="213"/>
      <c r="S625" s="213"/>
      <c r="T625" s="213"/>
      <c r="U625" s="213"/>
      <c r="V625" s="213"/>
      <c r="W625" s="213"/>
      <c r="X625" s="213"/>
      <c r="Y625" s="213"/>
      <c r="Z625" s="213"/>
      <c r="AA625" s="213"/>
      <c r="AB625" s="213"/>
      <c r="AC625" s="21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3" t="s">
        <v>2298</v>
      </c>
      <c r="B626" s="263" t="s">
        <v>2298</v>
      </c>
      <c r="C626" s="263" t="s">
        <v>2298</v>
      </c>
      <c r="D626" s="263" t="s">
        <v>2298</v>
      </c>
      <c r="E626" s="263" t="s">
        <v>2298</v>
      </c>
      <c r="F626" s="263" t="s">
        <v>2298</v>
      </c>
      <c r="G626" s="263" t="s">
        <v>2298</v>
      </c>
      <c r="H626" s="263" t="s">
        <v>2298</v>
      </c>
      <c r="I626" s="263" t="s">
        <v>2298</v>
      </c>
      <c r="J626" s="263" t="s">
        <v>2298</v>
      </c>
      <c r="K626" s="263" t="s">
        <v>2298</v>
      </c>
      <c r="L626" s="263" t="s">
        <v>2298</v>
      </c>
      <c r="M626" s="263" t="s">
        <v>2298</v>
      </c>
      <c r="N626" s="263" t="s">
        <v>2298</v>
      </c>
      <c r="O626" s="263" t="s">
        <v>2298</v>
      </c>
      <c r="P626" s="263" t="s">
        <v>2298</v>
      </c>
      <c r="Q626" s="213"/>
      <c r="R626" s="213"/>
      <c r="S626" s="213"/>
      <c r="T626" s="213"/>
      <c r="U626" s="213"/>
      <c r="V626" s="213"/>
      <c r="W626" s="213"/>
      <c r="X626" s="213"/>
      <c r="Y626" s="213"/>
      <c r="Z626" s="213"/>
      <c r="AA626" s="213"/>
      <c r="AB626" s="213"/>
      <c r="AC626" s="21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2" t="s">
        <v>2299</v>
      </c>
      <c r="B627" s="262"/>
      <c r="C627" s="262"/>
      <c r="D627" s="262"/>
      <c r="E627" s="262"/>
      <c r="F627" s="262"/>
      <c r="G627" s="262"/>
      <c r="H627" s="262"/>
      <c r="I627" s="262"/>
      <c r="J627" s="262"/>
      <c r="K627" s="262"/>
      <c r="L627" s="262"/>
      <c r="M627" s="262"/>
      <c r="N627" s="262"/>
      <c r="O627" s="262"/>
      <c r="P627" s="262"/>
      <c r="Q627" s="211"/>
      <c r="R627" s="211"/>
      <c r="S627" s="211"/>
      <c r="T627" s="211"/>
      <c r="U627" s="211"/>
      <c r="V627" s="211"/>
      <c r="W627" s="211"/>
      <c r="X627" s="211"/>
      <c r="Y627" s="211"/>
      <c r="Z627" s="211"/>
      <c r="AA627" s="211"/>
      <c r="AB627" s="211"/>
      <c r="AC627" s="21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2" t="s">
        <v>2300</v>
      </c>
      <c r="B628" s="262" t="s">
        <v>2300</v>
      </c>
      <c r="C628" s="262" t="s">
        <v>2300</v>
      </c>
      <c r="D628" s="262" t="s">
        <v>2300</v>
      </c>
      <c r="E628" s="262" t="s">
        <v>2300</v>
      </c>
      <c r="F628" s="262" t="s">
        <v>2300</v>
      </c>
      <c r="G628" s="262" t="s">
        <v>2300</v>
      </c>
      <c r="H628" s="262" t="s">
        <v>2300</v>
      </c>
      <c r="I628" s="262" t="s">
        <v>2300</v>
      </c>
      <c r="J628" s="262" t="s">
        <v>2300</v>
      </c>
      <c r="K628" s="262" t="s">
        <v>2300</v>
      </c>
      <c r="L628" s="262" t="s">
        <v>2300</v>
      </c>
      <c r="M628" s="262" t="s">
        <v>2300</v>
      </c>
      <c r="N628" s="262" t="s">
        <v>2300</v>
      </c>
      <c r="O628" s="262" t="s">
        <v>2300</v>
      </c>
      <c r="P628" s="262" t="s">
        <v>2300</v>
      </c>
      <c r="Q628" s="211"/>
      <c r="R628" s="211"/>
      <c r="S628" s="211"/>
      <c r="T628" s="211"/>
      <c r="U628" s="211"/>
      <c r="V628" s="211"/>
      <c r="W628" s="211"/>
      <c r="X628" s="211"/>
      <c r="Y628" s="211"/>
      <c r="Z628" s="211"/>
      <c r="AA628" s="211"/>
      <c r="AB628" s="211"/>
      <c r="AC628" s="21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2" t="s">
        <v>2301</v>
      </c>
      <c r="B629" s="262" t="s">
        <v>2301</v>
      </c>
      <c r="C629" s="262" t="s">
        <v>2301</v>
      </c>
      <c r="D629" s="262" t="s">
        <v>2301</v>
      </c>
      <c r="E629" s="262" t="s">
        <v>2301</v>
      </c>
      <c r="F629" s="262" t="s">
        <v>2301</v>
      </c>
      <c r="G629" s="262" t="s">
        <v>2301</v>
      </c>
      <c r="H629" s="262" t="s">
        <v>2301</v>
      </c>
      <c r="I629" s="262" t="s">
        <v>2301</v>
      </c>
      <c r="J629" s="262" t="s">
        <v>2301</v>
      </c>
      <c r="K629" s="262" t="s">
        <v>2301</v>
      </c>
      <c r="L629" s="262" t="s">
        <v>2301</v>
      </c>
      <c r="M629" s="262" t="s">
        <v>2301</v>
      </c>
      <c r="N629" s="262" t="s">
        <v>2301</v>
      </c>
      <c r="O629" s="262" t="s">
        <v>2301</v>
      </c>
      <c r="P629" s="262" t="s">
        <v>2301</v>
      </c>
      <c r="Q629" s="211"/>
      <c r="R629" s="211"/>
      <c r="S629" s="211"/>
      <c r="T629" s="211"/>
      <c r="U629" s="211"/>
      <c r="V629" s="211"/>
      <c r="W629" s="211"/>
      <c r="X629" s="211"/>
      <c r="Y629" s="211"/>
      <c r="Z629" s="211"/>
      <c r="AA629" s="211"/>
      <c r="AB629" s="211"/>
      <c r="AC629" s="21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2" t="s">
        <v>2302</v>
      </c>
      <c r="B630" s="262" t="s">
        <v>2302</v>
      </c>
      <c r="C630" s="262" t="s">
        <v>2302</v>
      </c>
      <c r="D630" s="262" t="s">
        <v>2302</v>
      </c>
      <c r="E630" s="262" t="s">
        <v>2302</v>
      </c>
      <c r="F630" s="262" t="s">
        <v>2302</v>
      </c>
      <c r="G630" s="262" t="s">
        <v>2302</v>
      </c>
      <c r="H630" s="262" t="s">
        <v>2302</v>
      </c>
      <c r="I630" s="262" t="s">
        <v>2302</v>
      </c>
      <c r="J630" s="262" t="s">
        <v>2302</v>
      </c>
      <c r="K630" s="262" t="s">
        <v>2302</v>
      </c>
      <c r="L630" s="262" t="s">
        <v>2302</v>
      </c>
      <c r="M630" s="262" t="s">
        <v>2302</v>
      </c>
      <c r="N630" s="262" t="s">
        <v>2302</v>
      </c>
      <c r="O630" s="262" t="s">
        <v>2302</v>
      </c>
      <c r="P630" s="262" t="s">
        <v>2302</v>
      </c>
      <c r="Q630" s="211"/>
      <c r="R630" s="211"/>
      <c r="S630" s="211"/>
      <c r="T630" s="211"/>
      <c r="U630" s="211"/>
      <c r="V630" s="211"/>
      <c r="W630" s="211"/>
      <c r="X630" s="211"/>
      <c r="Y630" s="211"/>
      <c r="Z630" s="211"/>
      <c r="AA630" s="211"/>
      <c r="AB630" s="211"/>
      <c r="AC630" s="21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2" t="s">
        <v>2303</v>
      </c>
      <c r="B631" s="262" t="s">
        <v>2303</v>
      </c>
      <c r="C631" s="262" t="s">
        <v>2303</v>
      </c>
      <c r="D631" s="262" t="s">
        <v>2303</v>
      </c>
      <c r="E631" s="262" t="s">
        <v>2303</v>
      </c>
      <c r="F631" s="262" t="s">
        <v>2303</v>
      </c>
      <c r="G631" s="262" t="s">
        <v>2303</v>
      </c>
      <c r="H631" s="262" t="s">
        <v>2303</v>
      </c>
      <c r="I631" s="262" t="s">
        <v>2303</v>
      </c>
      <c r="J631" s="262" t="s">
        <v>2303</v>
      </c>
      <c r="K631" s="262" t="s">
        <v>2303</v>
      </c>
      <c r="L631" s="262" t="s">
        <v>2303</v>
      </c>
      <c r="M631" s="262" t="s">
        <v>2303</v>
      </c>
      <c r="N631" s="262" t="s">
        <v>2303</v>
      </c>
      <c r="O631" s="262" t="s">
        <v>2303</v>
      </c>
      <c r="P631" s="262" t="s">
        <v>2303</v>
      </c>
      <c r="Q631" s="211"/>
      <c r="R631" s="211"/>
      <c r="S631" s="211"/>
      <c r="T631" s="211"/>
      <c r="U631" s="211"/>
      <c r="V631" s="211"/>
      <c r="W631" s="211"/>
      <c r="X631" s="211"/>
      <c r="Y631" s="211"/>
      <c r="Z631" s="211"/>
      <c r="AA631" s="211"/>
      <c r="AB631" s="211"/>
      <c r="AC631" s="21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1626</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4.3478260869565215</v>
      </c>
      <c r="AF632" s="58"/>
      <c r="AG632" s="90">
        <f>SUM(AG621:AG631)</f>
        <v>2</v>
      </c>
      <c r="AH632" s="91"/>
      <c r="AI632" s="92"/>
      <c r="AJ632" s="92"/>
      <c r="AK632" s="92"/>
    </row>
    <row r="633" spans="1:37" ht="24.9" customHeight="1" x14ac:dyDescent="0.25">
      <c r="A633" s="284" t="s">
        <v>1627</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57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48</v>
      </c>
      <c r="AE635" s="103" t="s">
        <v>9</v>
      </c>
      <c r="AF635" s="85" t="s">
        <v>1550</v>
      </c>
      <c r="AG635" s="85" t="s">
        <v>1551</v>
      </c>
      <c r="AH635" s="85" t="s">
        <v>1552</v>
      </c>
      <c r="AI635" s="86" t="s">
        <v>1553</v>
      </c>
      <c r="AJ635" s="85"/>
      <c r="AK635" s="86" t="s">
        <v>1554</v>
      </c>
    </row>
    <row r="636" spans="1:37" ht="24.9" customHeight="1" thickTop="1" thickBot="1" x14ac:dyDescent="0.3">
      <c r="A636" s="274" t="s">
        <v>1298</v>
      </c>
      <c r="B636" s="274" t="s">
        <v>1298</v>
      </c>
      <c r="C636" s="274" t="s">
        <v>1298</v>
      </c>
      <c r="D636" s="274" t="s">
        <v>1298</v>
      </c>
      <c r="E636" s="274" t="s">
        <v>1298</v>
      </c>
      <c r="F636" s="274" t="s">
        <v>1298</v>
      </c>
      <c r="G636" s="274" t="s">
        <v>1298</v>
      </c>
      <c r="H636" s="274" t="s">
        <v>1298</v>
      </c>
      <c r="I636" s="274" t="s">
        <v>1298</v>
      </c>
      <c r="J636" s="274" t="s">
        <v>1298</v>
      </c>
      <c r="K636" s="274" t="s">
        <v>1298</v>
      </c>
      <c r="L636" s="274" t="s">
        <v>1298</v>
      </c>
      <c r="M636" s="274" t="s">
        <v>1298</v>
      </c>
      <c r="N636" s="274" t="s">
        <v>1298</v>
      </c>
      <c r="O636" s="274" t="s">
        <v>1298</v>
      </c>
      <c r="P636" s="274" t="s">
        <v>1298</v>
      </c>
      <c r="Q636" s="211"/>
      <c r="R636" s="211"/>
      <c r="S636" s="211"/>
      <c r="T636" s="211"/>
      <c r="U636" s="211"/>
      <c r="V636" s="211"/>
      <c r="W636" s="211"/>
      <c r="X636" s="211"/>
      <c r="Y636" s="211"/>
      <c r="Z636" s="211"/>
      <c r="AA636" s="211"/>
      <c r="AB636" s="211"/>
      <c r="AC636" s="21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4" t="s">
        <v>1299</v>
      </c>
      <c r="B637" s="274" t="s">
        <v>1299</v>
      </c>
      <c r="C637" s="274" t="s">
        <v>1299</v>
      </c>
      <c r="D637" s="274" t="s">
        <v>1299</v>
      </c>
      <c r="E637" s="274" t="s">
        <v>1299</v>
      </c>
      <c r="F637" s="274" t="s">
        <v>1299</v>
      </c>
      <c r="G637" s="274" t="s">
        <v>1299</v>
      </c>
      <c r="H637" s="274" t="s">
        <v>1299</v>
      </c>
      <c r="I637" s="274" t="s">
        <v>1299</v>
      </c>
      <c r="J637" s="274" t="s">
        <v>1299</v>
      </c>
      <c r="K637" s="274" t="s">
        <v>1299</v>
      </c>
      <c r="L637" s="274" t="s">
        <v>1299</v>
      </c>
      <c r="M637" s="274" t="s">
        <v>1299</v>
      </c>
      <c r="N637" s="274" t="s">
        <v>1299</v>
      </c>
      <c r="O637" s="274" t="s">
        <v>1299</v>
      </c>
      <c r="P637" s="274" t="s">
        <v>1299</v>
      </c>
      <c r="Q637" s="211"/>
      <c r="R637" s="211"/>
      <c r="S637" s="211"/>
      <c r="T637" s="211"/>
      <c r="U637" s="211"/>
      <c r="V637" s="211"/>
      <c r="W637" s="211"/>
      <c r="X637" s="211"/>
      <c r="Y637" s="211"/>
      <c r="Z637" s="211"/>
      <c r="AA637" s="211"/>
      <c r="AB637" s="211"/>
      <c r="AC637" s="21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4" t="s">
        <v>1300</v>
      </c>
      <c r="B638" s="274" t="s">
        <v>1300</v>
      </c>
      <c r="C638" s="274" t="s">
        <v>1300</v>
      </c>
      <c r="D638" s="274" t="s">
        <v>1300</v>
      </c>
      <c r="E638" s="274" t="s">
        <v>1300</v>
      </c>
      <c r="F638" s="274" t="s">
        <v>1300</v>
      </c>
      <c r="G638" s="274" t="s">
        <v>1300</v>
      </c>
      <c r="H638" s="274" t="s">
        <v>1300</v>
      </c>
      <c r="I638" s="274" t="s">
        <v>1300</v>
      </c>
      <c r="J638" s="274" t="s">
        <v>1300</v>
      </c>
      <c r="K638" s="274" t="s">
        <v>1300</v>
      </c>
      <c r="L638" s="274" t="s">
        <v>1300</v>
      </c>
      <c r="M638" s="274" t="s">
        <v>1300</v>
      </c>
      <c r="N638" s="274" t="s">
        <v>1300</v>
      </c>
      <c r="O638" s="274" t="s">
        <v>1300</v>
      </c>
      <c r="P638" s="274" t="s">
        <v>1300</v>
      </c>
      <c r="Q638" s="211"/>
      <c r="R638" s="211"/>
      <c r="S638" s="211"/>
      <c r="T638" s="211"/>
      <c r="U638" s="211"/>
      <c r="V638" s="211"/>
      <c r="W638" s="211"/>
      <c r="X638" s="211"/>
      <c r="Y638" s="211"/>
      <c r="Z638" s="211"/>
      <c r="AA638" s="211"/>
      <c r="AB638" s="211"/>
      <c r="AC638" s="21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4" t="s">
        <v>1301</v>
      </c>
      <c r="B639" s="274" t="s">
        <v>1301</v>
      </c>
      <c r="C639" s="274" t="s">
        <v>1301</v>
      </c>
      <c r="D639" s="274" t="s">
        <v>1301</v>
      </c>
      <c r="E639" s="274" t="s">
        <v>1301</v>
      </c>
      <c r="F639" s="274" t="s">
        <v>1301</v>
      </c>
      <c r="G639" s="274" t="s">
        <v>1301</v>
      </c>
      <c r="H639" s="274" t="s">
        <v>1301</v>
      </c>
      <c r="I639" s="274" t="s">
        <v>1301</v>
      </c>
      <c r="J639" s="274" t="s">
        <v>1301</v>
      </c>
      <c r="K639" s="274" t="s">
        <v>1301</v>
      </c>
      <c r="L639" s="274" t="s">
        <v>1301</v>
      </c>
      <c r="M639" s="274" t="s">
        <v>1301</v>
      </c>
      <c r="N639" s="274" t="s">
        <v>1301</v>
      </c>
      <c r="O639" s="274" t="s">
        <v>1301</v>
      </c>
      <c r="P639" s="274" t="s">
        <v>1301</v>
      </c>
      <c r="Q639" s="211"/>
      <c r="R639" s="211"/>
      <c r="S639" s="211"/>
      <c r="T639" s="211"/>
      <c r="U639" s="211"/>
      <c r="V639" s="211"/>
      <c r="W639" s="211"/>
      <c r="X639" s="211"/>
      <c r="Y639" s="211"/>
      <c r="Z639" s="211"/>
      <c r="AA639" s="211"/>
      <c r="AB639" s="211"/>
      <c r="AC639" s="21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4" t="s">
        <v>2304</v>
      </c>
      <c r="B640" s="274" t="s">
        <v>2304</v>
      </c>
      <c r="C640" s="274" t="s">
        <v>2304</v>
      </c>
      <c r="D640" s="274" t="s">
        <v>2304</v>
      </c>
      <c r="E640" s="274" t="s">
        <v>2304</v>
      </c>
      <c r="F640" s="274" t="s">
        <v>2304</v>
      </c>
      <c r="G640" s="274" t="s">
        <v>2304</v>
      </c>
      <c r="H640" s="274" t="s">
        <v>2304</v>
      </c>
      <c r="I640" s="274" t="s">
        <v>2304</v>
      </c>
      <c r="J640" s="274" t="s">
        <v>2304</v>
      </c>
      <c r="K640" s="274" t="s">
        <v>2304</v>
      </c>
      <c r="L640" s="274" t="s">
        <v>2304</v>
      </c>
      <c r="M640" s="274" t="s">
        <v>2304</v>
      </c>
      <c r="N640" s="274" t="s">
        <v>2304</v>
      </c>
      <c r="O640" s="274" t="s">
        <v>2304</v>
      </c>
      <c r="P640" s="274" t="s">
        <v>2304</v>
      </c>
      <c r="Q640" s="211"/>
      <c r="R640" s="211"/>
      <c r="S640" s="211"/>
      <c r="T640" s="211"/>
      <c r="U640" s="211"/>
      <c r="V640" s="211"/>
      <c r="W640" s="211"/>
      <c r="X640" s="211"/>
      <c r="Y640" s="211"/>
      <c r="Z640" s="211"/>
      <c r="AA640" s="211"/>
      <c r="AB640" s="211"/>
      <c r="AC640" s="21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3" t="s">
        <v>1628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4.3478260869565215</v>
      </c>
      <c r="AF641" s="58"/>
      <c r="AG641" s="90">
        <f>SUM(AG636:AG640)</f>
        <v>5</v>
      </c>
      <c r="AH641" s="91"/>
      <c r="AI641" s="92"/>
      <c r="AJ641" s="92"/>
      <c r="AK641" s="92"/>
    </row>
    <row r="642" spans="1:37" ht="24.9" customHeight="1" x14ac:dyDescent="0.25">
      <c r="A642" s="284" t="s">
        <v>1629</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2305</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8"/>
      <c r="AE645" s="228"/>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25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48</v>
      </c>
      <c r="AE648" s="222" t="s">
        <v>9</v>
      </c>
      <c r="AF648" s="85" t="s">
        <v>1550</v>
      </c>
      <c r="AG648" s="85" t="s">
        <v>1551</v>
      </c>
      <c r="AH648" s="85" t="s">
        <v>1552</v>
      </c>
      <c r="AI648" s="86" t="s">
        <v>1553</v>
      </c>
      <c r="AJ648" s="85"/>
      <c r="AK648" s="86" t="s">
        <v>1554</v>
      </c>
    </row>
    <row r="649" spans="1:37" ht="24.9" customHeight="1" thickTop="1" thickBot="1" x14ac:dyDescent="0.3">
      <c r="A649" s="262" t="s">
        <v>890</v>
      </c>
      <c r="B649" s="262" t="s">
        <v>890</v>
      </c>
      <c r="C649" s="262" t="s">
        <v>890</v>
      </c>
      <c r="D649" s="262" t="s">
        <v>890</v>
      </c>
      <c r="E649" s="262" t="s">
        <v>890</v>
      </c>
      <c r="F649" s="262" t="s">
        <v>890</v>
      </c>
      <c r="G649" s="262" t="s">
        <v>890</v>
      </c>
      <c r="H649" s="262" t="s">
        <v>890</v>
      </c>
      <c r="I649" s="262" t="s">
        <v>890</v>
      </c>
      <c r="J649" s="262" t="s">
        <v>890</v>
      </c>
      <c r="K649" s="262" t="s">
        <v>890</v>
      </c>
      <c r="L649" s="262" t="s">
        <v>890</v>
      </c>
      <c r="M649" s="262" t="s">
        <v>890</v>
      </c>
      <c r="N649" s="262" t="s">
        <v>890</v>
      </c>
      <c r="O649" s="262" t="s">
        <v>890</v>
      </c>
      <c r="P649" s="262" t="s">
        <v>890</v>
      </c>
      <c r="Q649" s="211"/>
      <c r="R649" s="211"/>
      <c r="S649" s="211"/>
      <c r="T649" s="211"/>
      <c r="U649" s="211"/>
      <c r="V649" s="211"/>
      <c r="W649" s="211"/>
      <c r="X649" s="211"/>
      <c r="Y649" s="211"/>
      <c r="Z649" s="211"/>
      <c r="AA649" s="211"/>
      <c r="AB649" s="211"/>
      <c r="AC649" s="21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2" t="s">
        <v>891</v>
      </c>
      <c r="B650" s="262" t="s">
        <v>891</v>
      </c>
      <c r="C650" s="262" t="s">
        <v>891</v>
      </c>
      <c r="D650" s="262" t="s">
        <v>891</v>
      </c>
      <c r="E650" s="262" t="s">
        <v>891</v>
      </c>
      <c r="F650" s="262" t="s">
        <v>891</v>
      </c>
      <c r="G650" s="262" t="s">
        <v>891</v>
      </c>
      <c r="H650" s="262" t="s">
        <v>891</v>
      </c>
      <c r="I650" s="262" t="s">
        <v>891</v>
      </c>
      <c r="J650" s="262" t="s">
        <v>891</v>
      </c>
      <c r="K650" s="262" t="s">
        <v>891</v>
      </c>
      <c r="L650" s="262" t="s">
        <v>891</v>
      </c>
      <c r="M650" s="262" t="s">
        <v>891</v>
      </c>
      <c r="N650" s="262" t="s">
        <v>891</v>
      </c>
      <c r="O650" s="262" t="s">
        <v>891</v>
      </c>
      <c r="P650" s="262" t="s">
        <v>891</v>
      </c>
      <c r="Q650" s="211"/>
      <c r="R650" s="211"/>
      <c r="S650" s="211"/>
      <c r="T650" s="211"/>
      <c r="U650" s="211"/>
      <c r="V650" s="211"/>
      <c r="W650" s="211"/>
      <c r="X650" s="211"/>
      <c r="Y650" s="211"/>
      <c r="Z650" s="211"/>
      <c r="AA650" s="211"/>
      <c r="AB650" s="211"/>
      <c r="AC650" s="21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2" t="s">
        <v>2307</v>
      </c>
      <c r="B651" s="262" t="s">
        <v>2307</v>
      </c>
      <c r="C651" s="262" t="s">
        <v>2307</v>
      </c>
      <c r="D651" s="262" t="s">
        <v>2307</v>
      </c>
      <c r="E651" s="262" t="s">
        <v>2307</v>
      </c>
      <c r="F651" s="262" t="s">
        <v>2307</v>
      </c>
      <c r="G651" s="262" t="s">
        <v>2307</v>
      </c>
      <c r="H651" s="262" t="s">
        <v>2307</v>
      </c>
      <c r="I651" s="262" t="s">
        <v>2307</v>
      </c>
      <c r="J651" s="262" t="s">
        <v>2307</v>
      </c>
      <c r="K651" s="262" t="s">
        <v>2307</v>
      </c>
      <c r="L651" s="262" t="s">
        <v>2307</v>
      </c>
      <c r="M651" s="262" t="s">
        <v>2307</v>
      </c>
      <c r="N651" s="262" t="s">
        <v>2307</v>
      </c>
      <c r="O651" s="262" t="s">
        <v>2307</v>
      </c>
      <c r="P651" s="262" t="s">
        <v>2307</v>
      </c>
      <c r="Q651" s="211"/>
      <c r="R651" s="211"/>
      <c r="S651" s="211"/>
      <c r="T651" s="211"/>
      <c r="U651" s="211"/>
      <c r="V651" s="211"/>
      <c r="W651" s="211"/>
      <c r="X651" s="211"/>
      <c r="Y651" s="211"/>
      <c r="Z651" s="211"/>
      <c r="AA651" s="211"/>
      <c r="AB651" s="211"/>
      <c r="AC651" s="21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2" t="s">
        <v>2308</v>
      </c>
      <c r="B652" s="262" t="s">
        <v>2308</v>
      </c>
      <c r="C652" s="262" t="s">
        <v>2308</v>
      </c>
      <c r="D652" s="262" t="s">
        <v>2308</v>
      </c>
      <c r="E652" s="262" t="s">
        <v>2308</v>
      </c>
      <c r="F652" s="262" t="s">
        <v>2308</v>
      </c>
      <c r="G652" s="262" t="s">
        <v>2308</v>
      </c>
      <c r="H652" s="262" t="s">
        <v>2308</v>
      </c>
      <c r="I652" s="262" t="s">
        <v>2308</v>
      </c>
      <c r="J652" s="262" t="s">
        <v>2308</v>
      </c>
      <c r="K652" s="262" t="s">
        <v>2308</v>
      </c>
      <c r="L652" s="262" t="s">
        <v>2308</v>
      </c>
      <c r="M652" s="262" t="s">
        <v>2308</v>
      </c>
      <c r="N652" s="262" t="s">
        <v>2308</v>
      </c>
      <c r="O652" s="262" t="s">
        <v>2308</v>
      </c>
      <c r="P652" s="262" t="s">
        <v>2308</v>
      </c>
      <c r="Q652" s="211"/>
      <c r="R652" s="211"/>
      <c r="S652" s="211"/>
      <c r="T652" s="211"/>
      <c r="U652" s="211"/>
      <c r="V652" s="211"/>
      <c r="W652" s="211"/>
      <c r="X652" s="211"/>
      <c r="Y652" s="211"/>
      <c r="Z652" s="211"/>
      <c r="AA652" s="211"/>
      <c r="AB652" s="211"/>
      <c r="AC652" s="21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3" t="s">
        <v>2309</v>
      </c>
      <c r="B653" s="263" t="s">
        <v>2309</v>
      </c>
      <c r="C653" s="263" t="s">
        <v>2309</v>
      </c>
      <c r="D653" s="263" t="s">
        <v>2309</v>
      </c>
      <c r="E653" s="263" t="s">
        <v>2309</v>
      </c>
      <c r="F653" s="263" t="s">
        <v>2309</v>
      </c>
      <c r="G653" s="263" t="s">
        <v>2309</v>
      </c>
      <c r="H653" s="263" t="s">
        <v>2309</v>
      </c>
      <c r="I653" s="263" t="s">
        <v>2309</v>
      </c>
      <c r="J653" s="263" t="s">
        <v>2309</v>
      </c>
      <c r="K653" s="263" t="s">
        <v>2309</v>
      </c>
      <c r="L653" s="263" t="s">
        <v>2309</v>
      </c>
      <c r="M653" s="263" t="s">
        <v>2309</v>
      </c>
      <c r="N653" s="263" t="s">
        <v>2309</v>
      </c>
      <c r="O653" s="263" t="s">
        <v>2309</v>
      </c>
      <c r="P653" s="263" t="s">
        <v>2309</v>
      </c>
      <c r="Q653" s="213"/>
      <c r="R653" s="213"/>
      <c r="S653" s="213"/>
      <c r="T653" s="213"/>
      <c r="U653" s="213"/>
      <c r="V653" s="213"/>
      <c r="W653" s="213"/>
      <c r="X653" s="213"/>
      <c r="Y653" s="213"/>
      <c r="Z653" s="213"/>
      <c r="AA653" s="213"/>
      <c r="AB653" s="213"/>
      <c r="AC653" s="21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3" t="s">
        <v>2310</v>
      </c>
      <c r="B654" s="263" t="s">
        <v>2310</v>
      </c>
      <c r="C654" s="263" t="s">
        <v>2310</v>
      </c>
      <c r="D654" s="263" t="s">
        <v>2310</v>
      </c>
      <c r="E654" s="263" t="s">
        <v>2310</v>
      </c>
      <c r="F654" s="263" t="s">
        <v>2310</v>
      </c>
      <c r="G654" s="263" t="s">
        <v>2310</v>
      </c>
      <c r="H654" s="263" t="s">
        <v>2310</v>
      </c>
      <c r="I654" s="263" t="s">
        <v>2310</v>
      </c>
      <c r="J654" s="263" t="s">
        <v>2310</v>
      </c>
      <c r="K654" s="263" t="s">
        <v>2310</v>
      </c>
      <c r="L654" s="263" t="s">
        <v>2310</v>
      </c>
      <c r="M654" s="263" t="s">
        <v>2310</v>
      </c>
      <c r="N654" s="263" t="s">
        <v>2310</v>
      </c>
      <c r="O654" s="263" t="s">
        <v>2310</v>
      </c>
      <c r="P654" s="263" t="s">
        <v>2310</v>
      </c>
      <c r="Q654" s="213"/>
      <c r="R654" s="213"/>
      <c r="S654" s="213"/>
      <c r="T654" s="213"/>
      <c r="U654" s="213"/>
      <c r="V654" s="213"/>
      <c r="W654" s="213"/>
      <c r="X654" s="213"/>
      <c r="Y654" s="213"/>
      <c r="Z654" s="213"/>
      <c r="AA654" s="213"/>
      <c r="AB654" s="213"/>
      <c r="AC654" s="21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2" t="s">
        <v>2311</v>
      </c>
      <c r="B655" s="262" t="s">
        <v>2311</v>
      </c>
      <c r="C655" s="262" t="s">
        <v>2311</v>
      </c>
      <c r="D655" s="262" t="s">
        <v>2311</v>
      </c>
      <c r="E655" s="262" t="s">
        <v>2311</v>
      </c>
      <c r="F655" s="262" t="s">
        <v>2311</v>
      </c>
      <c r="G655" s="262" t="s">
        <v>2311</v>
      </c>
      <c r="H655" s="262" t="s">
        <v>2311</v>
      </c>
      <c r="I655" s="262" t="s">
        <v>2311</v>
      </c>
      <c r="J655" s="262" t="s">
        <v>2311</v>
      </c>
      <c r="K655" s="262" t="s">
        <v>2311</v>
      </c>
      <c r="L655" s="262" t="s">
        <v>2311</v>
      </c>
      <c r="M655" s="262" t="s">
        <v>2311</v>
      </c>
      <c r="N655" s="262" t="s">
        <v>2311</v>
      </c>
      <c r="O655" s="262" t="s">
        <v>2311</v>
      </c>
      <c r="P655" s="262" t="s">
        <v>2311</v>
      </c>
      <c r="Q655" s="211"/>
      <c r="R655" s="211"/>
      <c r="S655" s="211"/>
      <c r="T655" s="211"/>
      <c r="U655" s="211"/>
      <c r="V655" s="211"/>
      <c r="W655" s="211"/>
      <c r="X655" s="211"/>
      <c r="Y655" s="211"/>
      <c r="Z655" s="211"/>
      <c r="AA655" s="211"/>
      <c r="AB655" s="211"/>
      <c r="AC655" s="21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2" t="s">
        <v>2312</v>
      </c>
      <c r="B656" s="262" t="s">
        <v>2312</v>
      </c>
      <c r="C656" s="262" t="s">
        <v>2312</v>
      </c>
      <c r="D656" s="262" t="s">
        <v>2312</v>
      </c>
      <c r="E656" s="262" t="s">
        <v>2312</v>
      </c>
      <c r="F656" s="262" t="s">
        <v>2312</v>
      </c>
      <c r="G656" s="262" t="s">
        <v>2312</v>
      </c>
      <c r="H656" s="262" t="s">
        <v>2312</v>
      </c>
      <c r="I656" s="262" t="s">
        <v>2312</v>
      </c>
      <c r="J656" s="262" t="s">
        <v>2312</v>
      </c>
      <c r="K656" s="262" t="s">
        <v>2312</v>
      </c>
      <c r="L656" s="262" t="s">
        <v>2312</v>
      </c>
      <c r="M656" s="262" t="s">
        <v>2312</v>
      </c>
      <c r="N656" s="262" t="s">
        <v>2312</v>
      </c>
      <c r="O656" s="262" t="s">
        <v>2312</v>
      </c>
      <c r="P656" s="262" t="s">
        <v>2312</v>
      </c>
      <c r="Q656" s="211"/>
      <c r="R656" s="211"/>
      <c r="S656" s="211"/>
      <c r="T656" s="211"/>
      <c r="U656" s="211"/>
      <c r="V656" s="211"/>
      <c r="W656" s="211"/>
      <c r="X656" s="211"/>
      <c r="Y656" s="211"/>
      <c r="Z656" s="211"/>
      <c r="AA656" s="211"/>
      <c r="AB656" s="211"/>
      <c r="AC656" s="21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2" t="s">
        <v>2313</v>
      </c>
      <c r="B657" s="262" t="s">
        <v>2313</v>
      </c>
      <c r="C657" s="262" t="s">
        <v>2313</v>
      </c>
      <c r="D657" s="262" t="s">
        <v>2313</v>
      </c>
      <c r="E657" s="262" t="s">
        <v>2313</v>
      </c>
      <c r="F657" s="262" t="s">
        <v>2313</v>
      </c>
      <c r="G657" s="262" t="s">
        <v>2313</v>
      </c>
      <c r="H657" s="262" t="s">
        <v>2313</v>
      </c>
      <c r="I657" s="262" t="s">
        <v>2313</v>
      </c>
      <c r="J657" s="262" t="s">
        <v>2313</v>
      </c>
      <c r="K657" s="262" t="s">
        <v>2313</v>
      </c>
      <c r="L657" s="262" t="s">
        <v>2313</v>
      </c>
      <c r="M657" s="262" t="s">
        <v>2313</v>
      </c>
      <c r="N657" s="262" t="s">
        <v>2313</v>
      </c>
      <c r="O657" s="262" t="s">
        <v>2313</v>
      </c>
      <c r="P657" s="262" t="s">
        <v>2313</v>
      </c>
      <c r="Q657" s="211"/>
      <c r="R657" s="211"/>
      <c r="S657" s="211"/>
      <c r="T657" s="211"/>
      <c r="U657" s="211"/>
      <c r="V657" s="211"/>
      <c r="W657" s="211"/>
      <c r="X657" s="211"/>
      <c r="Y657" s="211"/>
      <c r="Z657" s="211"/>
      <c r="AA657" s="211"/>
      <c r="AB657" s="211"/>
      <c r="AC657" s="21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1630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1631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57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48</v>
      </c>
      <c r="AE661" s="103" t="s">
        <v>9</v>
      </c>
      <c r="AF661" s="85" t="s">
        <v>1550</v>
      </c>
      <c r="AG661" s="85" t="s">
        <v>1551</v>
      </c>
      <c r="AH661" s="85" t="s">
        <v>1552</v>
      </c>
      <c r="AI661" s="86" t="s">
        <v>1553</v>
      </c>
      <c r="AJ661" s="85"/>
      <c r="AK661" s="86" t="s">
        <v>1554</v>
      </c>
    </row>
    <row r="662" spans="1:37" ht="24.9" customHeight="1" thickTop="1" thickBot="1" x14ac:dyDescent="0.3">
      <c r="A662" s="262" t="s">
        <v>1951</v>
      </c>
      <c r="B662" s="262" t="s">
        <v>1951</v>
      </c>
      <c r="C662" s="262" t="s">
        <v>1951</v>
      </c>
      <c r="D662" s="262" t="s">
        <v>1951</v>
      </c>
      <c r="E662" s="262" t="s">
        <v>1951</v>
      </c>
      <c r="F662" s="262" t="s">
        <v>1951</v>
      </c>
      <c r="G662" s="262" t="s">
        <v>1951</v>
      </c>
      <c r="H662" s="262" t="s">
        <v>1951</v>
      </c>
      <c r="I662" s="262" t="s">
        <v>1951</v>
      </c>
      <c r="J662" s="262" t="s">
        <v>1951</v>
      </c>
      <c r="K662" s="262" t="s">
        <v>1951</v>
      </c>
      <c r="L662" s="262" t="s">
        <v>1951</v>
      </c>
      <c r="M662" s="262" t="s">
        <v>1951</v>
      </c>
      <c r="N662" s="262" t="s">
        <v>1951</v>
      </c>
      <c r="O662" s="262" t="s">
        <v>1951</v>
      </c>
      <c r="P662" s="262" t="s">
        <v>1951</v>
      </c>
      <c r="Q662" s="211"/>
      <c r="R662" s="211"/>
      <c r="S662" s="211"/>
      <c r="T662" s="211"/>
      <c r="U662" s="211"/>
      <c r="V662" s="211"/>
      <c r="W662" s="211"/>
      <c r="X662" s="211"/>
      <c r="Y662" s="211"/>
      <c r="Z662" s="211"/>
      <c r="AA662" s="211"/>
      <c r="AB662" s="211"/>
      <c r="AC662" s="21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2" t="s">
        <v>1952</v>
      </c>
      <c r="B663" s="262" t="s">
        <v>1952</v>
      </c>
      <c r="C663" s="262" t="s">
        <v>1952</v>
      </c>
      <c r="D663" s="262" t="s">
        <v>1952</v>
      </c>
      <c r="E663" s="262" t="s">
        <v>1952</v>
      </c>
      <c r="F663" s="262" t="s">
        <v>1952</v>
      </c>
      <c r="G663" s="262" t="s">
        <v>1952</v>
      </c>
      <c r="H663" s="262" t="s">
        <v>1952</v>
      </c>
      <c r="I663" s="262" t="s">
        <v>1952</v>
      </c>
      <c r="J663" s="262" t="s">
        <v>1952</v>
      </c>
      <c r="K663" s="262" t="s">
        <v>1952</v>
      </c>
      <c r="L663" s="262" t="s">
        <v>1952</v>
      </c>
      <c r="M663" s="262" t="s">
        <v>1952</v>
      </c>
      <c r="N663" s="262" t="s">
        <v>1952</v>
      </c>
      <c r="O663" s="262" t="s">
        <v>1952</v>
      </c>
      <c r="P663" s="262" t="s">
        <v>1952</v>
      </c>
      <c r="Q663" s="211"/>
      <c r="R663" s="211"/>
      <c r="S663" s="211"/>
      <c r="T663" s="211"/>
      <c r="U663" s="211"/>
      <c r="V663" s="211"/>
      <c r="W663" s="211"/>
      <c r="X663" s="211"/>
      <c r="Y663" s="211"/>
      <c r="Z663" s="211"/>
      <c r="AA663" s="211"/>
      <c r="AB663" s="211"/>
      <c r="AC663" s="21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2" t="s">
        <v>1953</v>
      </c>
      <c r="B664" s="262" t="s">
        <v>1953</v>
      </c>
      <c r="C664" s="262" t="s">
        <v>1953</v>
      </c>
      <c r="D664" s="262" t="s">
        <v>1953</v>
      </c>
      <c r="E664" s="262" t="s">
        <v>1953</v>
      </c>
      <c r="F664" s="262" t="s">
        <v>1953</v>
      </c>
      <c r="G664" s="262" t="s">
        <v>1953</v>
      </c>
      <c r="H664" s="262" t="s">
        <v>1953</v>
      </c>
      <c r="I664" s="262" t="s">
        <v>1953</v>
      </c>
      <c r="J664" s="262" t="s">
        <v>1953</v>
      </c>
      <c r="K664" s="262" t="s">
        <v>1953</v>
      </c>
      <c r="L664" s="262" t="s">
        <v>1953</v>
      </c>
      <c r="M664" s="262" t="s">
        <v>1953</v>
      </c>
      <c r="N664" s="262" t="s">
        <v>1953</v>
      </c>
      <c r="O664" s="262" t="s">
        <v>1953</v>
      </c>
      <c r="P664" s="262" t="s">
        <v>1953</v>
      </c>
      <c r="Q664" s="211"/>
      <c r="R664" s="211"/>
      <c r="S664" s="211"/>
      <c r="T664" s="211"/>
      <c r="U664" s="211"/>
      <c r="V664" s="211"/>
      <c r="W664" s="211"/>
      <c r="X664" s="211"/>
      <c r="Y664" s="211"/>
      <c r="Z664" s="211"/>
      <c r="AA664" s="211"/>
      <c r="AB664" s="211"/>
      <c r="AC664" s="21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2" t="s">
        <v>1954</v>
      </c>
      <c r="B665" s="262" t="s">
        <v>1954</v>
      </c>
      <c r="C665" s="262" t="s">
        <v>1954</v>
      </c>
      <c r="D665" s="262" t="s">
        <v>1954</v>
      </c>
      <c r="E665" s="262" t="s">
        <v>1954</v>
      </c>
      <c r="F665" s="262" t="s">
        <v>1954</v>
      </c>
      <c r="G665" s="262" t="s">
        <v>1954</v>
      </c>
      <c r="H665" s="262" t="s">
        <v>1954</v>
      </c>
      <c r="I665" s="262" t="s">
        <v>1954</v>
      </c>
      <c r="J665" s="262" t="s">
        <v>1954</v>
      </c>
      <c r="K665" s="262" t="s">
        <v>1954</v>
      </c>
      <c r="L665" s="262" t="s">
        <v>1954</v>
      </c>
      <c r="M665" s="262" t="s">
        <v>1954</v>
      </c>
      <c r="N665" s="262" t="s">
        <v>1954</v>
      </c>
      <c r="O665" s="262" t="s">
        <v>1954</v>
      </c>
      <c r="P665" s="262" t="s">
        <v>1954</v>
      </c>
      <c r="Q665" s="211"/>
      <c r="R665" s="211"/>
      <c r="S665" s="211"/>
      <c r="T665" s="211"/>
      <c r="U665" s="211"/>
      <c r="V665" s="211"/>
      <c r="W665" s="211"/>
      <c r="X665" s="211"/>
      <c r="Y665" s="211"/>
      <c r="Z665" s="211"/>
      <c r="AA665" s="211"/>
      <c r="AB665" s="211"/>
      <c r="AC665" s="21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2" t="s">
        <v>2314</v>
      </c>
      <c r="B666" s="262" t="s">
        <v>2314</v>
      </c>
      <c r="C666" s="262" t="s">
        <v>2314</v>
      </c>
      <c r="D666" s="262" t="s">
        <v>2314</v>
      </c>
      <c r="E666" s="262" t="s">
        <v>2314</v>
      </c>
      <c r="F666" s="262" t="s">
        <v>2314</v>
      </c>
      <c r="G666" s="262" t="s">
        <v>2314</v>
      </c>
      <c r="H666" s="262" t="s">
        <v>2314</v>
      </c>
      <c r="I666" s="262" t="s">
        <v>2314</v>
      </c>
      <c r="J666" s="262" t="s">
        <v>2314</v>
      </c>
      <c r="K666" s="262" t="s">
        <v>2314</v>
      </c>
      <c r="L666" s="262" t="s">
        <v>2314</v>
      </c>
      <c r="M666" s="262" t="s">
        <v>2314</v>
      </c>
      <c r="N666" s="262" t="s">
        <v>2314</v>
      </c>
      <c r="O666" s="262" t="s">
        <v>2314</v>
      </c>
      <c r="P666" s="262" t="s">
        <v>2314</v>
      </c>
      <c r="Q666" s="211"/>
      <c r="R666" s="211"/>
      <c r="S666" s="211"/>
      <c r="T666" s="211"/>
      <c r="U666" s="211"/>
      <c r="V666" s="211"/>
      <c r="W666" s="211"/>
      <c r="X666" s="211"/>
      <c r="Y666" s="211"/>
      <c r="Z666" s="211"/>
      <c r="AA666" s="211"/>
      <c r="AB666" s="211"/>
      <c r="AC666" s="21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1632</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1633</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2315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8"/>
      <c r="AE671" s="228"/>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25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48</v>
      </c>
      <c r="AE674" s="222" t="s">
        <v>9</v>
      </c>
      <c r="AF674" s="85" t="s">
        <v>1550</v>
      </c>
      <c r="AG674" s="85" t="s">
        <v>1551</v>
      </c>
      <c r="AH674" s="85" t="s">
        <v>1552</v>
      </c>
      <c r="AI674" s="86" t="s">
        <v>1553</v>
      </c>
      <c r="AJ674" s="85"/>
      <c r="AK674" s="86" t="s">
        <v>1554</v>
      </c>
    </row>
    <row r="675" spans="1:37" ht="24.9" customHeight="1" thickTop="1" thickBot="1" x14ac:dyDescent="0.3">
      <c r="A675" s="262" t="s">
        <v>2317</v>
      </c>
      <c r="B675" s="262"/>
      <c r="C675" s="262"/>
      <c r="D675" s="262"/>
      <c r="E675" s="262"/>
      <c r="F675" s="262"/>
      <c r="G675" s="262"/>
      <c r="H675" s="262"/>
      <c r="I675" s="262"/>
      <c r="J675" s="262"/>
      <c r="K675" s="262"/>
      <c r="L675" s="262"/>
      <c r="M675" s="262"/>
      <c r="N675" s="262"/>
      <c r="O675" s="262"/>
      <c r="P675" s="262"/>
      <c r="Q675" s="211"/>
      <c r="R675" s="211"/>
      <c r="S675" s="211"/>
      <c r="T675" s="211"/>
      <c r="U675" s="211"/>
      <c r="V675" s="211"/>
      <c r="W675" s="211"/>
      <c r="X675" s="211"/>
      <c r="Y675" s="211"/>
      <c r="Z675" s="211"/>
      <c r="AA675" s="211"/>
      <c r="AB675" s="211"/>
      <c r="AC675" s="212"/>
      <c r="AD675" s="229">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2" t="s">
        <v>2318</v>
      </c>
      <c r="B676" s="262"/>
      <c r="C676" s="262"/>
      <c r="D676" s="262"/>
      <c r="E676" s="262"/>
      <c r="F676" s="262"/>
      <c r="G676" s="262"/>
      <c r="H676" s="262"/>
      <c r="I676" s="262"/>
      <c r="J676" s="262"/>
      <c r="K676" s="262"/>
      <c r="L676" s="262"/>
      <c r="M676" s="262"/>
      <c r="N676" s="262"/>
      <c r="O676" s="262"/>
      <c r="P676" s="262"/>
      <c r="Q676" s="211"/>
      <c r="R676" s="211"/>
      <c r="S676" s="211"/>
      <c r="T676" s="211"/>
      <c r="U676" s="211"/>
      <c r="V676" s="211"/>
      <c r="W676" s="211"/>
      <c r="X676" s="211"/>
      <c r="Y676" s="211"/>
      <c r="Z676" s="211"/>
      <c r="AA676" s="211"/>
      <c r="AB676" s="211"/>
      <c r="AC676" s="212"/>
      <c r="AD676" s="229">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2" t="s">
        <v>2319</v>
      </c>
      <c r="B677" s="262"/>
      <c r="C677" s="262"/>
      <c r="D677" s="262"/>
      <c r="E677" s="262"/>
      <c r="F677" s="262"/>
      <c r="G677" s="262"/>
      <c r="H677" s="262"/>
      <c r="I677" s="262"/>
      <c r="J677" s="262"/>
      <c r="K677" s="262"/>
      <c r="L677" s="262"/>
      <c r="M677" s="262"/>
      <c r="N677" s="262"/>
      <c r="O677" s="262"/>
      <c r="P677" s="262"/>
      <c r="Q677" s="211"/>
      <c r="R677" s="211"/>
      <c r="S677" s="211"/>
      <c r="T677" s="211"/>
      <c r="U677" s="211"/>
      <c r="V677" s="211"/>
      <c r="W677" s="211"/>
      <c r="X677" s="211"/>
      <c r="Y677" s="211"/>
      <c r="Z677" s="211"/>
      <c r="AA677" s="211"/>
      <c r="AB677" s="211"/>
      <c r="AC677" s="21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2" t="s">
        <v>2193</v>
      </c>
      <c r="B678" s="262" t="s">
        <v>2193</v>
      </c>
      <c r="C678" s="262" t="s">
        <v>2193</v>
      </c>
      <c r="D678" s="262" t="s">
        <v>2193</v>
      </c>
      <c r="E678" s="262" t="s">
        <v>2193</v>
      </c>
      <c r="F678" s="262" t="s">
        <v>2193</v>
      </c>
      <c r="G678" s="262" t="s">
        <v>2193</v>
      </c>
      <c r="H678" s="262" t="s">
        <v>2193</v>
      </c>
      <c r="I678" s="262" t="s">
        <v>2193</v>
      </c>
      <c r="J678" s="262" t="s">
        <v>2193</v>
      </c>
      <c r="K678" s="262" t="s">
        <v>2193</v>
      </c>
      <c r="L678" s="262" t="s">
        <v>2193</v>
      </c>
      <c r="M678" s="262" t="s">
        <v>2193</v>
      </c>
      <c r="N678" s="262" t="s">
        <v>2193</v>
      </c>
      <c r="O678" s="262" t="s">
        <v>2193</v>
      </c>
      <c r="P678" s="262" t="s">
        <v>2193</v>
      </c>
      <c r="Q678" s="211"/>
      <c r="R678" s="211"/>
      <c r="S678" s="211"/>
      <c r="T678" s="211"/>
      <c r="U678" s="211"/>
      <c r="V678" s="211"/>
      <c r="W678" s="211"/>
      <c r="X678" s="211"/>
      <c r="Y678" s="211"/>
      <c r="Z678" s="211"/>
      <c r="AA678" s="211"/>
      <c r="AB678" s="211"/>
      <c r="AC678" s="21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3" t="s">
        <v>2320</v>
      </c>
      <c r="B679" s="263" t="s">
        <v>2320</v>
      </c>
      <c r="C679" s="263" t="s">
        <v>2320</v>
      </c>
      <c r="D679" s="263" t="s">
        <v>2320</v>
      </c>
      <c r="E679" s="263" t="s">
        <v>2320</v>
      </c>
      <c r="F679" s="263" t="s">
        <v>2320</v>
      </c>
      <c r="G679" s="263" t="s">
        <v>2320</v>
      </c>
      <c r="H679" s="263" t="s">
        <v>2320</v>
      </c>
      <c r="I679" s="263" t="s">
        <v>2320</v>
      </c>
      <c r="J679" s="263" t="s">
        <v>2320</v>
      </c>
      <c r="K679" s="263" t="s">
        <v>2320</v>
      </c>
      <c r="L679" s="263" t="s">
        <v>2320</v>
      </c>
      <c r="M679" s="263" t="s">
        <v>2320</v>
      </c>
      <c r="N679" s="263" t="s">
        <v>2320</v>
      </c>
      <c r="O679" s="263" t="s">
        <v>2320</v>
      </c>
      <c r="P679" s="263" t="s">
        <v>2320</v>
      </c>
      <c r="Q679" s="213"/>
      <c r="R679" s="213"/>
      <c r="S679" s="213"/>
      <c r="T679" s="213"/>
      <c r="U679" s="213"/>
      <c r="V679" s="213"/>
      <c r="W679" s="213"/>
      <c r="X679" s="213"/>
      <c r="Y679" s="213"/>
      <c r="Z679" s="213"/>
      <c r="AA679" s="213"/>
      <c r="AB679" s="213"/>
      <c r="AC679" s="21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3" t="s">
        <v>2321</v>
      </c>
      <c r="B680" s="263" t="s">
        <v>2321</v>
      </c>
      <c r="C680" s="263" t="s">
        <v>2321</v>
      </c>
      <c r="D680" s="263" t="s">
        <v>2321</v>
      </c>
      <c r="E680" s="263" t="s">
        <v>2321</v>
      </c>
      <c r="F680" s="263" t="s">
        <v>2321</v>
      </c>
      <c r="G680" s="263" t="s">
        <v>2321</v>
      </c>
      <c r="H680" s="263" t="s">
        <v>2321</v>
      </c>
      <c r="I680" s="263" t="s">
        <v>2321</v>
      </c>
      <c r="J680" s="263" t="s">
        <v>2321</v>
      </c>
      <c r="K680" s="263" t="s">
        <v>2321</v>
      </c>
      <c r="L680" s="263" t="s">
        <v>2321</v>
      </c>
      <c r="M680" s="263" t="s">
        <v>2321</v>
      </c>
      <c r="N680" s="263" t="s">
        <v>2321</v>
      </c>
      <c r="O680" s="263" t="s">
        <v>2321</v>
      </c>
      <c r="P680" s="263" t="s">
        <v>2321</v>
      </c>
      <c r="Q680" s="213"/>
      <c r="R680" s="213"/>
      <c r="S680" s="213"/>
      <c r="T680" s="213"/>
      <c r="U680" s="213"/>
      <c r="V680" s="213"/>
      <c r="W680" s="213"/>
      <c r="X680" s="213"/>
      <c r="Y680" s="213"/>
      <c r="Z680" s="213"/>
      <c r="AA680" s="213"/>
      <c r="AB680" s="213"/>
      <c r="AC680" s="21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2" t="s">
        <v>2322</v>
      </c>
      <c r="B681" s="262" t="s">
        <v>2322</v>
      </c>
      <c r="C681" s="262" t="s">
        <v>2322</v>
      </c>
      <c r="D681" s="262" t="s">
        <v>2322</v>
      </c>
      <c r="E681" s="262" t="s">
        <v>2322</v>
      </c>
      <c r="F681" s="262" t="s">
        <v>2322</v>
      </c>
      <c r="G681" s="262" t="s">
        <v>2322</v>
      </c>
      <c r="H681" s="262" t="s">
        <v>2322</v>
      </c>
      <c r="I681" s="262" t="s">
        <v>2322</v>
      </c>
      <c r="J681" s="262" t="s">
        <v>2322</v>
      </c>
      <c r="K681" s="262" t="s">
        <v>2322</v>
      </c>
      <c r="L681" s="262" t="s">
        <v>2322</v>
      </c>
      <c r="M681" s="262" t="s">
        <v>2322</v>
      </c>
      <c r="N681" s="262" t="s">
        <v>2322</v>
      </c>
      <c r="O681" s="262" t="s">
        <v>2322</v>
      </c>
      <c r="P681" s="262" t="s">
        <v>2322</v>
      </c>
      <c r="Q681" s="211"/>
      <c r="R681" s="211"/>
      <c r="S681" s="211"/>
      <c r="T681" s="211"/>
      <c r="U681" s="211"/>
      <c r="V681" s="211"/>
      <c r="W681" s="211"/>
      <c r="X681" s="211"/>
      <c r="Y681" s="211"/>
      <c r="Z681" s="211"/>
      <c r="AA681" s="211"/>
      <c r="AB681" s="211"/>
      <c r="AC681" s="21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2" t="s">
        <v>2323</v>
      </c>
      <c r="B682" s="262" t="s">
        <v>2323</v>
      </c>
      <c r="C682" s="262" t="s">
        <v>2323</v>
      </c>
      <c r="D682" s="262" t="s">
        <v>2323</v>
      </c>
      <c r="E682" s="262" t="s">
        <v>2323</v>
      </c>
      <c r="F682" s="262" t="s">
        <v>2323</v>
      </c>
      <c r="G682" s="262" t="s">
        <v>2323</v>
      </c>
      <c r="H682" s="262" t="s">
        <v>2323</v>
      </c>
      <c r="I682" s="262" t="s">
        <v>2323</v>
      </c>
      <c r="J682" s="262" t="s">
        <v>2323</v>
      </c>
      <c r="K682" s="262" t="s">
        <v>2323</v>
      </c>
      <c r="L682" s="262" t="s">
        <v>2323</v>
      </c>
      <c r="M682" s="262" t="s">
        <v>2323</v>
      </c>
      <c r="N682" s="262" t="s">
        <v>2323</v>
      </c>
      <c r="O682" s="262" t="s">
        <v>2323</v>
      </c>
      <c r="P682" s="262" t="s">
        <v>2323</v>
      </c>
      <c r="Q682" s="211"/>
      <c r="R682" s="211"/>
      <c r="S682" s="211"/>
      <c r="T682" s="211"/>
      <c r="U682" s="211"/>
      <c r="V682" s="211"/>
      <c r="W682" s="211"/>
      <c r="X682" s="211"/>
      <c r="Y682" s="211"/>
      <c r="Z682" s="211"/>
      <c r="AA682" s="211"/>
      <c r="AB682" s="211"/>
      <c r="AC682" s="21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2" t="s">
        <v>2324</v>
      </c>
      <c r="B683" s="262" t="s">
        <v>2324</v>
      </c>
      <c r="C683" s="262" t="s">
        <v>2324</v>
      </c>
      <c r="D683" s="262" t="s">
        <v>2324</v>
      </c>
      <c r="E683" s="262" t="s">
        <v>2324</v>
      </c>
      <c r="F683" s="262" t="s">
        <v>2324</v>
      </c>
      <c r="G683" s="262" t="s">
        <v>2324</v>
      </c>
      <c r="H683" s="262" t="s">
        <v>2324</v>
      </c>
      <c r="I683" s="262" t="s">
        <v>2324</v>
      </c>
      <c r="J683" s="262" t="s">
        <v>2324</v>
      </c>
      <c r="K683" s="262" t="s">
        <v>2324</v>
      </c>
      <c r="L683" s="262" t="s">
        <v>2324</v>
      </c>
      <c r="M683" s="262" t="s">
        <v>2324</v>
      </c>
      <c r="N683" s="262" t="s">
        <v>2324</v>
      </c>
      <c r="O683" s="262" t="s">
        <v>2324</v>
      </c>
      <c r="P683" s="262" t="s">
        <v>2324</v>
      </c>
      <c r="Q683" s="211"/>
      <c r="R683" s="211"/>
      <c r="S683" s="211"/>
      <c r="T683" s="211"/>
      <c r="U683" s="211"/>
      <c r="V683" s="211"/>
      <c r="W683" s="211"/>
      <c r="X683" s="211"/>
      <c r="Y683" s="211"/>
      <c r="Z683" s="211"/>
      <c r="AA683" s="211"/>
      <c r="AB683" s="211"/>
      <c r="AC683" s="21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2" t="s">
        <v>2325</v>
      </c>
      <c r="B684" s="262"/>
      <c r="C684" s="262"/>
      <c r="D684" s="262"/>
      <c r="E684" s="262"/>
      <c r="F684" s="262"/>
      <c r="G684" s="262"/>
      <c r="H684" s="262"/>
      <c r="I684" s="262"/>
      <c r="J684" s="262"/>
      <c r="K684" s="262"/>
      <c r="L684" s="262"/>
      <c r="M684" s="262"/>
      <c r="N684" s="262"/>
      <c r="O684" s="262"/>
      <c r="P684" s="262"/>
      <c r="Q684" s="211"/>
      <c r="R684" s="211"/>
      <c r="S684" s="211"/>
      <c r="T684" s="211"/>
      <c r="U684" s="211"/>
      <c r="V684" s="211"/>
      <c r="W684" s="211"/>
      <c r="X684" s="211"/>
      <c r="Y684" s="211"/>
      <c r="Z684" s="211"/>
      <c r="AA684" s="211"/>
      <c r="AB684" s="211"/>
      <c r="AC684" s="21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2" t="s">
        <v>1349</v>
      </c>
      <c r="B685" s="262" t="s">
        <v>1349</v>
      </c>
      <c r="C685" s="262" t="s">
        <v>1349</v>
      </c>
      <c r="D685" s="262" t="s">
        <v>1349</v>
      </c>
      <c r="E685" s="262" t="s">
        <v>1349</v>
      </c>
      <c r="F685" s="262" t="s">
        <v>1349</v>
      </c>
      <c r="G685" s="262" t="s">
        <v>1349</v>
      </c>
      <c r="H685" s="262" t="s">
        <v>1349</v>
      </c>
      <c r="I685" s="262" t="s">
        <v>1349</v>
      </c>
      <c r="J685" s="262" t="s">
        <v>1349</v>
      </c>
      <c r="K685" s="262" t="s">
        <v>1349</v>
      </c>
      <c r="L685" s="262" t="s">
        <v>1349</v>
      </c>
      <c r="M685" s="262" t="s">
        <v>1349</v>
      </c>
      <c r="N685" s="262" t="s">
        <v>1349</v>
      </c>
      <c r="O685" s="262" t="s">
        <v>1349</v>
      </c>
      <c r="P685" s="262" t="s">
        <v>1349</v>
      </c>
      <c r="Q685" s="211"/>
      <c r="R685" s="211"/>
      <c r="S685" s="211"/>
      <c r="T685" s="211"/>
      <c r="U685" s="211"/>
      <c r="V685" s="211"/>
      <c r="W685" s="211"/>
      <c r="X685" s="211"/>
      <c r="Y685" s="211"/>
      <c r="Z685" s="211"/>
      <c r="AA685" s="211"/>
      <c r="AB685" s="211"/>
      <c r="AC685" s="21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3" t="s">
        <v>2326</v>
      </c>
      <c r="B686" s="263" t="s">
        <v>2326</v>
      </c>
      <c r="C686" s="263" t="s">
        <v>2326</v>
      </c>
      <c r="D686" s="263" t="s">
        <v>2326</v>
      </c>
      <c r="E686" s="263" t="s">
        <v>2326</v>
      </c>
      <c r="F686" s="263" t="s">
        <v>2326</v>
      </c>
      <c r="G686" s="263" t="s">
        <v>2326</v>
      </c>
      <c r="H686" s="263" t="s">
        <v>2326</v>
      </c>
      <c r="I686" s="263" t="s">
        <v>2326</v>
      </c>
      <c r="J686" s="263" t="s">
        <v>2326</v>
      </c>
      <c r="K686" s="263" t="s">
        <v>2326</v>
      </c>
      <c r="L686" s="263" t="s">
        <v>2326</v>
      </c>
      <c r="M686" s="263" t="s">
        <v>2326</v>
      </c>
      <c r="N686" s="263" t="s">
        <v>2326</v>
      </c>
      <c r="O686" s="263" t="s">
        <v>2326</v>
      </c>
      <c r="P686" s="263" t="s">
        <v>2326</v>
      </c>
      <c r="Q686" s="213"/>
      <c r="R686" s="213"/>
      <c r="S686" s="213"/>
      <c r="T686" s="213"/>
      <c r="U686" s="213"/>
      <c r="V686" s="213"/>
      <c r="W686" s="213"/>
      <c r="X686" s="213"/>
      <c r="Y686" s="213"/>
      <c r="Z686" s="213"/>
      <c r="AA686" s="213"/>
      <c r="AB686" s="213"/>
      <c r="AC686" s="21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3" t="s">
        <v>2327</v>
      </c>
      <c r="B687" s="263" t="s">
        <v>2327</v>
      </c>
      <c r="C687" s="263" t="s">
        <v>2327</v>
      </c>
      <c r="D687" s="263" t="s">
        <v>2327</v>
      </c>
      <c r="E687" s="263" t="s">
        <v>2327</v>
      </c>
      <c r="F687" s="263" t="s">
        <v>2327</v>
      </c>
      <c r="G687" s="263" t="s">
        <v>2327</v>
      </c>
      <c r="H687" s="263" t="s">
        <v>2327</v>
      </c>
      <c r="I687" s="263" t="s">
        <v>2327</v>
      </c>
      <c r="J687" s="263" t="s">
        <v>2327</v>
      </c>
      <c r="K687" s="263" t="s">
        <v>2327</v>
      </c>
      <c r="L687" s="263" t="s">
        <v>2327</v>
      </c>
      <c r="M687" s="263" t="s">
        <v>2327</v>
      </c>
      <c r="N687" s="263" t="s">
        <v>2327</v>
      </c>
      <c r="O687" s="263" t="s">
        <v>2327</v>
      </c>
      <c r="P687" s="263" t="s">
        <v>2327</v>
      </c>
      <c r="Q687" s="213"/>
      <c r="R687" s="213"/>
      <c r="S687" s="213"/>
      <c r="T687" s="213"/>
      <c r="U687" s="213"/>
      <c r="V687" s="213"/>
      <c r="W687" s="213"/>
      <c r="X687" s="213"/>
      <c r="Y687" s="213"/>
      <c r="Z687" s="213"/>
      <c r="AA687" s="213"/>
      <c r="AB687" s="213"/>
      <c r="AC687" s="21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2" t="s">
        <v>2328</v>
      </c>
      <c r="B688" s="262" t="s">
        <v>2328</v>
      </c>
      <c r="C688" s="262" t="s">
        <v>2328</v>
      </c>
      <c r="D688" s="262" t="s">
        <v>2328</v>
      </c>
      <c r="E688" s="262" t="s">
        <v>2328</v>
      </c>
      <c r="F688" s="262" t="s">
        <v>2328</v>
      </c>
      <c r="G688" s="262" t="s">
        <v>2328</v>
      </c>
      <c r="H688" s="262" t="s">
        <v>2328</v>
      </c>
      <c r="I688" s="262" t="s">
        <v>2328</v>
      </c>
      <c r="J688" s="262" t="s">
        <v>2328</v>
      </c>
      <c r="K688" s="262" t="s">
        <v>2328</v>
      </c>
      <c r="L688" s="262" t="s">
        <v>2328</v>
      </c>
      <c r="M688" s="262" t="s">
        <v>2328</v>
      </c>
      <c r="N688" s="262" t="s">
        <v>2328</v>
      </c>
      <c r="O688" s="262" t="s">
        <v>2328</v>
      </c>
      <c r="P688" s="262" t="s">
        <v>2328</v>
      </c>
      <c r="Q688" s="211"/>
      <c r="R688" s="211"/>
      <c r="S688" s="211"/>
      <c r="T688" s="211"/>
      <c r="U688" s="211"/>
      <c r="V688" s="211"/>
      <c r="W688" s="211"/>
      <c r="X688" s="211"/>
      <c r="Y688" s="211"/>
      <c r="Z688" s="211"/>
      <c r="AA688" s="211"/>
      <c r="AB688" s="211"/>
      <c r="AC688" s="21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1634</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4.3478260869565215</v>
      </c>
      <c r="AF689" s="58"/>
      <c r="AG689" s="90">
        <f>SUM(AG675:AG688)</f>
        <v>2</v>
      </c>
      <c r="AH689" s="91"/>
      <c r="AI689" s="92"/>
      <c r="AJ689" s="92"/>
      <c r="AK689" s="92"/>
    </row>
    <row r="690" spans="1:37" ht="24.9" customHeight="1" x14ac:dyDescent="0.25">
      <c r="A690" s="284" t="s">
        <v>1635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57</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48</v>
      </c>
      <c r="AE692" s="103" t="s">
        <v>9</v>
      </c>
      <c r="AF692" s="85" t="s">
        <v>1550</v>
      </c>
      <c r="AG692" s="85" t="s">
        <v>1551</v>
      </c>
      <c r="AH692" s="85" t="s">
        <v>1552</v>
      </c>
      <c r="AI692" s="86" t="s">
        <v>1553</v>
      </c>
      <c r="AJ692" s="85"/>
      <c r="AK692" s="86" t="s">
        <v>1554</v>
      </c>
    </row>
    <row r="693" spans="1:37" ht="24.9" customHeight="1" thickTop="1" thickBot="1" x14ac:dyDescent="0.3">
      <c r="A693" s="262" t="s">
        <v>984</v>
      </c>
      <c r="B693" s="262" t="s">
        <v>984</v>
      </c>
      <c r="C693" s="262" t="s">
        <v>984</v>
      </c>
      <c r="D693" s="262" t="s">
        <v>984</v>
      </c>
      <c r="E693" s="262" t="s">
        <v>984</v>
      </c>
      <c r="F693" s="262" t="s">
        <v>984</v>
      </c>
      <c r="G693" s="262" t="s">
        <v>984</v>
      </c>
      <c r="H693" s="262" t="s">
        <v>984</v>
      </c>
      <c r="I693" s="262" t="s">
        <v>984</v>
      </c>
      <c r="J693" s="262" t="s">
        <v>984</v>
      </c>
      <c r="K693" s="262" t="s">
        <v>984</v>
      </c>
      <c r="L693" s="262" t="s">
        <v>984</v>
      </c>
      <c r="M693" s="262" t="s">
        <v>984</v>
      </c>
      <c r="N693" s="262" t="s">
        <v>984</v>
      </c>
      <c r="O693" s="262" t="s">
        <v>984</v>
      </c>
      <c r="P693" s="262" t="s">
        <v>984</v>
      </c>
      <c r="Q693" s="211"/>
      <c r="R693" s="211"/>
      <c r="S693" s="211"/>
      <c r="T693" s="211"/>
      <c r="U693" s="211"/>
      <c r="V693" s="211"/>
      <c r="W693" s="211"/>
      <c r="X693" s="211"/>
      <c r="Y693" s="211"/>
      <c r="Z693" s="211"/>
      <c r="AA693" s="211"/>
      <c r="AB693" s="211"/>
      <c r="AC693" s="21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2" t="s">
        <v>985</v>
      </c>
      <c r="B694" s="262" t="s">
        <v>985</v>
      </c>
      <c r="C694" s="262" t="s">
        <v>985</v>
      </c>
      <c r="D694" s="262" t="s">
        <v>985</v>
      </c>
      <c r="E694" s="262" t="s">
        <v>985</v>
      </c>
      <c r="F694" s="262" t="s">
        <v>985</v>
      </c>
      <c r="G694" s="262" t="s">
        <v>985</v>
      </c>
      <c r="H694" s="262" t="s">
        <v>985</v>
      </c>
      <c r="I694" s="262" t="s">
        <v>985</v>
      </c>
      <c r="J694" s="262" t="s">
        <v>985</v>
      </c>
      <c r="K694" s="262" t="s">
        <v>985</v>
      </c>
      <c r="L694" s="262" t="s">
        <v>985</v>
      </c>
      <c r="M694" s="262" t="s">
        <v>985</v>
      </c>
      <c r="N694" s="262" t="s">
        <v>985</v>
      </c>
      <c r="O694" s="262" t="s">
        <v>985</v>
      </c>
      <c r="P694" s="262" t="s">
        <v>985</v>
      </c>
      <c r="Q694" s="211"/>
      <c r="R694" s="211"/>
      <c r="S694" s="211"/>
      <c r="T694" s="211"/>
      <c r="U694" s="211"/>
      <c r="V694" s="211"/>
      <c r="W694" s="211"/>
      <c r="X694" s="211"/>
      <c r="Y694" s="211"/>
      <c r="Z694" s="211"/>
      <c r="AA694" s="211"/>
      <c r="AB694" s="211"/>
      <c r="AC694" s="21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2" t="s">
        <v>986</v>
      </c>
      <c r="B695" s="262" t="s">
        <v>986</v>
      </c>
      <c r="C695" s="262" t="s">
        <v>986</v>
      </c>
      <c r="D695" s="262" t="s">
        <v>986</v>
      </c>
      <c r="E695" s="262" t="s">
        <v>986</v>
      </c>
      <c r="F695" s="262" t="s">
        <v>986</v>
      </c>
      <c r="G695" s="262" t="s">
        <v>986</v>
      </c>
      <c r="H695" s="262" t="s">
        <v>986</v>
      </c>
      <c r="I695" s="262" t="s">
        <v>986</v>
      </c>
      <c r="J695" s="262" t="s">
        <v>986</v>
      </c>
      <c r="K695" s="262" t="s">
        <v>986</v>
      </c>
      <c r="L695" s="262" t="s">
        <v>986</v>
      </c>
      <c r="M695" s="262" t="s">
        <v>986</v>
      </c>
      <c r="N695" s="262" t="s">
        <v>986</v>
      </c>
      <c r="O695" s="262" t="s">
        <v>986</v>
      </c>
      <c r="P695" s="262" t="s">
        <v>986</v>
      </c>
      <c r="Q695" s="211"/>
      <c r="R695" s="211"/>
      <c r="S695" s="211"/>
      <c r="T695" s="211"/>
      <c r="U695" s="211"/>
      <c r="V695" s="211"/>
      <c r="W695" s="211"/>
      <c r="X695" s="211"/>
      <c r="Y695" s="211"/>
      <c r="Z695" s="211"/>
      <c r="AA695" s="211"/>
      <c r="AB695" s="211"/>
      <c r="AC695" s="21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2" t="s">
        <v>987</v>
      </c>
      <c r="B696" s="262" t="s">
        <v>987</v>
      </c>
      <c r="C696" s="262" t="s">
        <v>987</v>
      </c>
      <c r="D696" s="262" t="s">
        <v>987</v>
      </c>
      <c r="E696" s="262" t="s">
        <v>987</v>
      </c>
      <c r="F696" s="262" t="s">
        <v>987</v>
      </c>
      <c r="G696" s="262" t="s">
        <v>987</v>
      </c>
      <c r="H696" s="262" t="s">
        <v>987</v>
      </c>
      <c r="I696" s="262" t="s">
        <v>987</v>
      </c>
      <c r="J696" s="262" t="s">
        <v>987</v>
      </c>
      <c r="K696" s="262" t="s">
        <v>987</v>
      </c>
      <c r="L696" s="262" t="s">
        <v>987</v>
      </c>
      <c r="M696" s="262" t="s">
        <v>987</v>
      </c>
      <c r="N696" s="262" t="s">
        <v>987</v>
      </c>
      <c r="O696" s="262" t="s">
        <v>987</v>
      </c>
      <c r="P696" s="262" t="s">
        <v>987</v>
      </c>
      <c r="Q696" s="211"/>
      <c r="R696" s="211"/>
      <c r="S696" s="211"/>
      <c r="T696" s="211"/>
      <c r="U696" s="211"/>
      <c r="V696" s="211"/>
      <c r="W696" s="211"/>
      <c r="X696" s="211"/>
      <c r="Y696" s="211"/>
      <c r="Z696" s="211"/>
      <c r="AA696" s="211"/>
      <c r="AB696" s="211"/>
      <c r="AC696" s="21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2" t="s">
        <v>2329</v>
      </c>
      <c r="B697" s="262" t="s">
        <v>2329</v>
      </c>
      <c r="C697" s="262" t="s">
        <v>2329</v>
      </c>
      <c r="D697" s="262" t="s">
        <v>2329</v>
      </c>
      <c r="E697" s="262" t="s">
        <v>2329</v>
      </c>
      <c r="F697" s="262" t="s">
        <v>2329</v>
      </c>
      <c r="G697" s="262" t="s">
        <v>2329</v>
      </c>
      <c r="H697" s="262" t="s">
        <v>2329</v>
      </c>
      <c r="I697" s="262" t="s">
        <v>2329</v>
      </c>
      <c r="J697" s="262" t="s">
        <v>2329</v>
      </c>
      <c r="K697" s="262" t="s">
        <v>2329</v>
      </c>
      <c r="L697" s="262" t="s">
        <v>2329</v>
      </c>
      <c r="M697" s="262" t="s">
        <v>2329</v>
      </c>
      <c r="N697" s="262" t="s">
        <v>2329</v>
      </c>
      <c r="O697" s="262" t="s">
        <v>2329</v>
      </c>
      <c r="P697" s="262" t="s">
        <v>2329</v>
      </c>
      <c r="Q697" s="211"/>
      <c r="R697" s="211"/>
      <c r="S697" s="211"/>
      <c r="T697" s="211"/>
      <c r="U697" s="211"/>
      <c r="V697" s="211"/>
      <c r="W697" s="211"/>
      <c r="X697" s="211"/>
      <c r="Y697" s="211"/>
      <c r="Z697" s="211"/>
      <c r="AA697" s="211"/>
      <c r="AB697" s="211"/>
      <c r="AC697" s="212"/>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3" t="s">
        <v>1636</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4.3478260869565215</v>
      </c>
      <c r="AF698" s="58"/>
      <c r="AG698" s="90">
        <f>SUM(AG693:AG697)</f>
        <v>5</v>
      </c>
      <c r="AH698" s="91"/>
      <c r="AI698" s="92"/>
      <c r="AJ698" s="92"/>
      <c r="AK698" s="92"/>
    </row>
    <row r="699" spans="1:37" ht="24.9" customHeight="1" x14ac:dyDescent="0.25">
      <c r="A699" s="284" t="s">
        <v>1637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2330</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8"/>
      <c r="AE702" s="228"/>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25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48</v>
      </c>
      <c r="AE705" s="222" t="s">
        <v>9</v>
      </c>
      <c r="AF705" s="85" t="s">
        <v>1550</v>
      </c>
      <c r="AG705" s="85" t="s">
        <v>1551</v>
      </c>
      <c r="AH705" s="85" t="s">
        <v>1552</v>
      </c>
      <c r="AI705" s="86" t="s">
        <v>1553</v>
      </c>
      <c r="AJ705" s="85"/>
      <c r="AK705" s="86" t="s">
        <v>1554</v>
      </c>
    </row>
    <row r="706" spans="1:37" ht="24.9" customHeight="1" thickTop="1" thickBot="1" x14ac:dyDescent="0.3">
      <c r="A706" s="262" t="s">
        <v>2332</v>
      </c>
      <c r="B706" s="262"/>
      <c r="C706" s="262"/>
      <c r="D706" s="262"/>
      <c r="E706" s="262"/>
      <c r="F706" s="262"/>
      <c r="G706" s="262"/>
      <c r="H706" s="262"/>
      <c r="I706" s="262"/>
      <c r="J706" s="262"/>
      <c r="K706" s="262"/>
      <c r="L706" s="262"/>
      <c r="M706" s="262"/>
      <c r="N706" s="262"/>
      <c r="O706" s="262"/>
      <c r="P706" s="262"/>
      <c r="Q706" s="211"/>
      <c r="R706" s="211"/>
      <c r="S706" s="211"/>
      <c r="T706" s="211"/>
      <c r="U706" s="211"/>
      <c r="V706" s="211"/>
      <c r="W706" s="211"/>
      <c r="X706" s="211"/>
      <c r="Y706" s="211"/>
      <c r="Z706" s="211"/>
      <c r="AA706" s="211"/>
      <c r="AB706" s="211"/>
      <c r="AC706" s="21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2" t="s">
        <v>2333</v>
      </c>
      <c r="B707" s="262"/>
      <c r="C707" s="262"/>
      <c r="D707" s="262"/>
      <c r="E707" s="262"/>
      <c r="F707" s="262"/>
      <c r="G707" s="262"/>
      <c r="H707" s="262"/>
      <c r="I707" s="262"/>
      <c r="J707" s="262"/>
      <c r="K707" s="262"/>
      <c r="L707" s="262"/>
      <c r="M707" s="262"/>
      <c r="N707" s="262"/>
      <c r="O707" s="262"/>
      <c r="P707" s="262"/>
      <c r="Q707" s="211"/>
      <c r="R707" s="211"/>
      <c r="S707" s="211"/>
      <c r="T707" s="211"/>
      <c r="U707" s="211"/>
      <c r="V707" s="211"/>
      <c r="W707" s="211"/>
      <c r="X707" s="211"/>
      <c r="Y707" s="211"/>
      <c r="Z707" s="211"/>
      <c r="AA707" s="211"/>
      <c r="AB707" s="211"/>
      <c r="AC707" s="21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2" t="s">
        <v>2334</v>
      </c>
      <c r="B708" s="262"/>
      <c r="C708" s="262"/>
      <c r="D708" s="262"/>
      <c r="E708" s="262"/>
      <c r="F708" s="262"/>
      <c r="G708" s="262"/>
      <c r="H708" s="262"/>
      <c r="I708" s="262"/>
      <c r="J708" s="262"/>
      <c r="K708" s="262"/>
      <c r="L708" s="262"/>
      <c r="M708" s="262"/>
      <c r="N708" s="262"/>
      <c r="O708" s="262"/>
      <c r="P708" s="262"/>
      <c r="Q708" s="211"/>
      <c r="R708" s="211"/>
      <c r="S708" s="211"/>
      <c r="T708" s="211"/>
      <c r="U708" s="211"/>
      <c r="V708" s="211"/>
      <c r="W708" s="211"/>
      <c r="X708" s="211"/>
      <c r="Y708" s="211"/>
      <c r="Z708" s="211"/>
      <c r="AA708" s="211"/>
      <c r="AB708" s="211"/>
      <c r="AC708" s="21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2" t="s">
        <v>2193</v>
      </c>
      <c r="B709" s="262" t="s">
        <v>2193</v>
      </c>
      <c r="C709" s="262" t="s">
        <v>2193</v>
      </c>
      <c r="D709" s="262" t="s">
        <v>2193</v>
      </c>
      <c r="E709" s="262" t="s">
        <v>2193</v>
      </c>
      <c r="F709" s="262" t="s">
        <v>2193</v>
      </c>
      <c r="G709" s="262" t="s">
        <v>2193</v>
      </c>
      <c r="H709" s="262" t="s">
        <v>2193</v>
      </c>
      <c r="I709" s="262" t="s">
        <v>2193</v>
      </c>
      <c r="J709" s="262" t="s">
        <v>2193</v>
      </c>
      <c r="K709" s="262" t="s">
        <v>2193</v>
      </c>
      <c r="L709" s="262" t="s">
        <v>2193</v>
      </c>
      <c r="M709" s="262" t="s">
        <v>2193</v>
      </c>
      <c r="N709" s="262" t="s">
        <v>2193</v>
      </c>
      <c r="O709" s="262" t="s">
        <v>2193</v>
      </c>
      <c r="P709" s="262" t="s">
        <v>2193</v>
      </c>
      <c r="Q709" s="211"/>
      <c r="R709" s="211"/>
      <c r="S709" s="211"/>
      <c r="T709" s="211"/>
      <c r="U709" s="211"/>
      <c r="V709" s="211"/>
      <c r="W709" s="211"/>
      <c r="X709" s="211"/>
      <c r="Y709" s="211"/>
      <c r="Z709" s="211"/>
      <c r="AA709" s="211"/>
      <c r="AB709" s="211"/>
      <c r="AC709" s="21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3" t="s">
        <v>2335</v>
      </c>
      <c r="B710" s="263" t="s">
        <v>2335</v>
      </c>
      <c r="C710" s="263" t="s">
        <v>2335</v>
      </c>
      <c r="D710" s="263" t="s">
        <v>2335</v>
      </c>
      <c r="E710" s="263" t="s">
        <v>2335</v>
      </c>
      <c r="F710" s="263" t="s">
        <v>2335</v>
      </c>
      <c r="G710" s="263" t="s">
        <v>2335</v>
      </c>
      <c r="H710" s="263" t="s">
        <v>2335</v>
      </c>
      <c r="I710" s="263" t="s">
        <v>2335</v>
      </c>
      <c r="J710" s="263" t="s">
        <v>2335</v>
      </c>
      <c r="K710" s="263" t="s">
        <v>2335</v>
      </c>
      <c r="L710" s="263" t="s">
        <v>2335</v>
      </c>
      <c r="M710" s="263" t="s">
        <v>2335</v>
      </c>
      <c r="N710" s="263" t="s">
        <v>2335</v>
      </c>
      <c r="O710" s="263" t="s">
        <v>2335</v>
      </c>
      <c r="P710" s="263" t="s">
        <v>2335</v>
      </c>
      <c r="Q710" s="213"/>
      <c r="R710" s="213"/>
      <c r="S710" s="213"/>
      <c r="T710" s="213"/>
      <c r="U710" s="213"/>
      <c r="V710" s="213"/>
      <c r="W710" s="213"/>
      <c r="X710" s="213"/>
      <c r="Y710" s="213"/>
      <c r="Z710" s="213"/>
      <c r="AA710" s="213"/>
      <c r="AB710" s="213"/>
      <c r="AC710" s="21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3" t="s">
        <v>2336</v>
      </c>
      <c r="B711" s="263" t="s">
        <v>2336</v>
      </c>
      <c r="C711" s="263" t="s">
        <v>2336</v>
      </c>
      <c r="D711" s="263" t="s">
        <v>2336</v>
      </c>
      <c r="E711" s="263" t="s">
        <v>2336</v>
      </c>
      <c r="F711" s="263" t="s">
        <v>2336</v>
      </c>
      <c r="G711" s="263" t="s">
        <v>2336</v>
      </c>
      <c r="H711" s="263" t="s">
        <v>2336</v>
      </c>
      <c r="I711" s="263" t="s">
        <v>2336</v>
      </c>
      <c r="J711" s="263" t="s">
        <v>2336</v>
      </c>
      <c r="K711" s="263" t="s">
        <v>2336</v>
      </c>
      <c r="L711" s="263" t="s">
        <v>2336</v>
      </c>
      <c r="M711" s="263" t="s">
        <v>2336</v>
      </c>
      <c r="N711" s="263" t="s">
        <v>2336</v>
      </c>
      <c r="O711" s="263" t="s">
        <v>2336</v>
      </c>
      <c r="P711" s="263" t="s">
        <v>2336</v>
      </c>
      <c r="Q711" s="213"/>
      <c r="R711" s="213"/>
      <c r="S711" s="213"/>
      <c r="T711" s="213"/>
      <c r="U711" s="213"/>
      <c r="V711" s="213"/>
      <c r="W711" s="213"/>
      <c r="X711" s="213"/>
      <c r="Y711" s="213"/>
      <c r="Z711" s="213"/>
      <c r="AA711" s="213"/>
      <c r="AB711" s="213"/>
      <c r="AC711" s="21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2" t="s">
        <v>2337</v>
      </c>
      <c r="B712" s="262" t="s">
        <v>2337</v>
      </c>
      <c r="C712" s="262" t="s">
        <v>2337</v>
      </c>
      <c r="D712" s="262" t="s">
        <v>2337</v>
      </c>
      <c r="E712" s="262" t="s">
        <v>2337</v>
      </c>
      <c r="F712" s="262" t="s">
        <v>2337</v>
      </c>
      <c r="G712" s="262" t="s">
        <v>2337</v>
      </c>
      <c r="H712" s="262" t="s">
        <v>2337</v>
      </c>
      <c r="I712" s="262" t="s">
        <v>2337</v>
      </c>
      <c r="J712" s="262" t="s">
        <v>2337</v>
      </c>
      <c r="K712" s="262" t="s">
        <v>2337</v>
      </c>
      <c r="L712" s="262" t="s">
        <v>2337</v>
      </c>
      <c r="M712" s="262" t="s">
        <v>2337</v>
      </c>
      <c r="N712" s="262" t="s">
        <v>2337</v>
      </c>
      <c r="O712" s="262" t="s">
        <v>2337</v>
      </c>
      <c r="P712" s="262" t="s">
        <v>2337</v>
      </c>
      <c r="Q712" s="211"/>
      <c r="R712" s="211"/>
      <c r="S712" s="211"/>
      <c r="T712" s="211"/>
      <c r="U712" s="211"/>
      <c r="V712" s="211"/>
      <c r="W712" s="211"/>
      <c r="X712" s="211"/>
      <c r="Y712" s="211"/>
      <c r="Z712" s="211"/>
      <c r="AA712" s="211"/>
      <c r="AB712" s="211"/>
      <c r="AC712" s="21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2" t="s">
        <v>2338</v>
      </c>
      <c r="B713" s="262" t="s">
        <v>2338</v>
      </c>
      <c r="C713" s="262" t="s">
        <v>2338</v>
      </c>
      <c r="D713" s="262" t="s">
        <v>2338</v>
      </c>
      <c r="E713" s="262" t="s">
        <v>2338</v>
      </c>
      <c r="F713" s="262" t="s">
        <v>2338</v>
      </c>
      <c r="G713" s="262" t="s">
        <v>2338</v>
      </c>
      <c r="H713" s="262" t="s">
        <v>2338</v>
      </c>
      <c r="I713" s="262" t="s">
        <v>2338</v>
      </c>
      <c r="J713" s="262" t="s">
        <v>2338</v>
      </c>
      <c r="K713" s="262" t="s">
        <v>2338</v>
      </c>
      <c r="L713" s="262" t="s">
        <v>2338</v>
      </c>
      <c r="M713" s="262" t="s">
        <v>2338</v>
      </c>
      <c r="N713" s="262" t="s">
        <v>2338</v>
      </c>
      <c r="O713" s="262" t="s">
        <v>2338</v>
      </c>
      <c r="P713" s="262" t="s">
        <v>2338</v>
      </c>
      <c r="Q713" s="211"/>
      <c r="R713" s="211"/>
      <c r="S713" s="211"/>
      <c r="T713" s="211"/>
      <c r="U713" s="211"/>
      <c r="V713" s="211"/>
      <c r="W713" s="211"/>
      <c r="X713" s="211"/>
      <c r="Y713" s="211"/>
      <c r="Z713" s="211"/>
      <c r="AA713" s="211"/>
      <c r="AB713" s="211"/>
      <c r="AC713" s="21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2" t="s">
        <v>2339</v>
      </c>
      <c r="B714" s="262" t="s">
        <v>2339</v>
      </c>
      <c r="C714" s="262" t="s">
        <v>2339</v>
      </c>
      <c r="D714" s="262" t="s">
        <v>2339</v>
      </c>
      <c r="E714" s="262" t="s">
        <v>2339</v>
      </c>
      <c r="F714" s="262" t="s">
        <v>2339</v>
      </c>
      <c r="G714" s="262" t="s">
        <v>2339</v>
      </c>
      <c r="H714" s="262" t="s">
        <v>2339</v>
      </c>
      <c r="I714" s="262" t="s">
        <v>2339</v>
      </c>
      <c r="J714" s="262" t="s">
        <v>2339</v>
      </c>
      <c r="K714" s="262" t="s">
        <v>2339</v>
      </c>
      <c r="L714" s="262" t="s">
        <v>2339</v>
      </c>
      <c r="M714" s="262" t="s">
        <v>2339</v>
      </c>
      <c r="N714" s="262" t="s">
        <v>2339</v>
      </c>
      <c r="O714" s="262" t="s">
        <v>2339</v>
      </c>
      <c r="P714" s="262" t="s">
        <v>2339</v>
      </c>
      <c r="Q714" s="211"/>
      <c r="R714" s="211"/>
      <c r="S714" s="211"/>
      <c r="T714" s="211"/>
      <c r="U714" s="211"/>
      <c r="V714" s="211"/>
      <c r="W714" s="211"/>
      <c r="X714" s="211"/>
      <c r="Y714" s="211"/>
      <c r="Z714" s="211"/>
      <c r="AA714" s="211"/>
      <c r="AB714" s="211"/>
      <c r="AC714" s="21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2" t="s">
        <v>2340</v>
      </c>
      <c r="B715" s="262" t="s">
        <v>2340</v>
      </c>
      <c r="C715" s="262" t="s">
        <v>2340</v>
      </c>
      <c r="D715" s="262" t="s">
        <v>2340</v>
      </c>
      <c r="E715" s="262" t="s">
        <v>2340</v>
      </c>
      <c r="F715" s="262" t="s">
        <v>2340</v>
      </c>
      <c r="G715" s="262" t="s">
        <v>2340</v>
      </c>
      <c r="H715" s="262" t="s">
        <v>2340</v>
      </c>
      <c r="I715" s="262" t="s">
        <v>2340</v>
      </c>
      <c r="J715" s="262" t="s">
        <v>2340</v>
      </c>
      <c r="K715" s="262" t="s">
        <v>2340</v>
      </c>
      <c r="L715" s="262" t="s">
        <v>2340</v>
      </c>
      <c r="M715" s="262" t="s">
        <v>2340</v>
      </c>
      <c r="N715" s="262" t="s">
        <v>2340</v>
      </c>
      <c r="O715" s="262" t="s">
        <v>2340</v>
      </c>
      <c r="P715" s="262" t="s">
        <v>2340</v>
      </c>
      <c r="Q715" s="211"/>
      <c r="R715" s="211"/>
      <c r="S715" s="211"/>
      <c r="T715" s="211"/>
      <c r="U715" s="211"/>
      <c r="V715" s="211"/>
      <c r="W715" s="211"/>
      <c r="X715" s="211"/>
      <c r="Y715" s="211"/>
      <c r="Z715" s="211"/>
      <c r="AA715" s="211"/>
      <c r="AB715" s="211"/>
      <c r="AC715" s="21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1638</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4.3478260869565215</v>
      </c>
      <c r="AF716" s="58"/>
      <c r="AG716" s="90">
        <f>SUM(AG706:AG715)</f>
        <v>2</v>
      </c>
      <c r="AH716" s="91"/>
      <c r="AI716" s="92"/>
      <c r="AJ716" s="92"/>
      <c r="AK716" s="92"/>
    </row>
    <row r="717" spans="1:37" ht="24.9" customHeight="1" x14ac:dyDescent="0.25">
      <c r="A717" s="284" t="s">
        <v>1639</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57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48</v>
      </c>
      <c r="AE719" s="103" t="s">
        <v>9</v>
      </c>
      <c r="AF719" s="85" t="s">
        <v>1550</v>
      </c>
      <c r="AG719" s="85" t="s">
        <v>1551</v>
      </c>
      <c r="AH719" s="85" t="s">
        <v>1552</v>
      </c>
      <c r="AI719" s="86" t="s">
        <v>1553</v>
      </c>
      <c r="AJ719" s="85"/>
      <c r="AK719" s="86" t="s">
        <v>1554</v>
      </c>
    </row>
    <row r="720" spans="1:37" ht="24.9" customHeight="1" thickTop="1" thickBot="1" x14ac:dyDescent="0.3">
      <c r="A720" s="262" t="s">
        <v>912</v>
      </c>
      <c r="B720" s="262" t="s">
        <v>984</v>
      </c>
      <c r="C720" s="262" t="s">
        <v>984</v>
      </c>
      <c r="D720" s="262" t="s">
        <v>984</v>
      </c>
      <c r="E720" s="262" t="s">
        <v>984</v>
      </c>
      <c r="F720" s="262" t="s">
        <v>984</v>
      </c>
      <c r="G720" s="262" t="s">
        <v>984</v>
      </c>
      <c r="H720" s="262" t="s">
        <v>984</v>
      </c>
      <c r="I720" s="262" t="s">
        <v>984</v>
      </c>
      <c r="J720" s="262" t="s">
        <v>984</v>
      </c>
      <c r="K720" s="262" t="s">
        <v>984</v>
      </c>
      <c r="L720" s="262" t="s">
        <v>984</v>
      </c>
      <c r="M720" s="262" t="s">
        <v>984</v>
      </c>
      <c r="N720" s="262" t="s">
        <v>984</v>
      </c>
      <c r="O720" s="262" t="s">
        <v>984</v>
      </c>
      <c r="P720" s="262" t="s">
        <v>984</v>
      </c>
      <c r="Q720" s="211"/>
      <c r="R720" s="211"/>
      <c r="S720" s="211"/>
      <c r="T720" s="211"/>
      <c r="U720" s="211"/>
      <c r="V720" s="211"/>
      <c r="W720" s="211"/>
      <c r="X720" s="211"/>
      <c r="Y720" s="211"/>
      <c r="Z720" s="211"/>
      <c r="AA720" s="211"/>
      <c r="AB720" s="211"/>
      <c r="AC720" s="21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2" t="s">
        <v>913</v>
      </c>
      <c r="B721" s="262" t="s">
        <v>985</v>
      </c>
      <c r="C721" s="262" t="s">
        <v>985</v>
      </c>
      <c r="D721" s="262" t="s">
        <v>985</v>
      </c>
      <c r="E721" s="262" t="s">
        <v>985</v>
      </c>
      <c r="F721" s="262" t="s">
        <v>985</v>
      </c>
      <c r="G721" s="262" t="s">
        <v>985</v>
      </c>
      <c r="H721" s="262" t="s">
        <v>985</v>
      </c>
      <c r="I721" s="262" t="s">
        <v>985</v>
      </c>
      <c r="J721" s="262" t="s">
        <v>985</v>
      </c>
      <c r="K721" s="262" t="s">
        <v>985</v>
      </c>
      <c r="L721" s="262" t="s">
        <v>985</v>
      </c>
      <c r="M721" s="262" t="s">
        <v>985</v>
      </c>
      <c r="N721" s="262" t="s">
        <v>985</v>
      </c>
      <c r="O721" s="262" t="s">
        <v>985</v>
      </c>
      <c r="P721" s="262" t="s">
        <v>985</v>
      </c>
      <c r="Q721" s="211"/>
      <c r="R721" s="211"/>
      <c r="S721" s="211"/>
      <c r="T721" s="211"/>
      <c r="U721" s="211"/>
      <c r="V721" s="211"/>
      <c r="W721" s="211"/>
      <c r="X721" s="211"/>
      <c r="Y721" s="211"/>
      <c r="Z721" s="211"/>
      <c r="AA721" s="211"/>
      <c r="AB721" s="211"/>
      <c r="AC721" s="21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2" t="s">
        <v>914</v>
      </c>
      <c r="B722" s="262" t="s">
        <v>986</v>
      </c>
      <c r="C722" s="262" t="s">
        <v>986</v>
      </c>
      <c r="D722" s="262" t="s">
        <v>986</v>
      </c>
      <c r="E722" s="262" t="s">
        <v>986</v>
      </c>
      <c r="F722" s="262" t="s">
        <v>986</v>
      </c>
      <c r="G722" s="262" t="s">
        <v>986</v>
      </c>
      <c r="H722" s="262" t="s">
        <v>986</v>
      </c>
      <c r="I722" s="262" t="s">
        <v>986</v>
      </c>
      <c r="J722" s="262" t="s">
        <v>986</v>
      </c>
      <c r="K722" s="262" t="s">
        <v>986</v>
      </c>
      <c r="L722" s="262" t="s">
        <v>986</v>
      </c>
      <c r="M722" s="262" t="s">
        <v>986</v>
      </c>
      <c r="N722" s="262" t="s">
        <v>986</v>
      </c>
      <c r="O722" s="262" t="s">
        <v>986</v>
      </c>
      <c r="P722" s="262" t="s">
        <v>986</v>
      </c>
      <c r="Q722" s="211"/>
      <c r="R722" s="211"/>
      <c r="S722" s="211"/>
      <c r="T722" s="211"/>
      <c r="U722" s="211"/>
      <c r="V722" s="211"/>
      <c r="W722" s="211"/>
      <c r="X722" s="211"/>
      <c r="Y722" s="211"/>
      <c r="Z722" s="211"/>
      <c r="AA722" s="211"/>
      <c r="AB722" s="211"/>
      <c r="AC722" s="21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2" t="s">
        <v>915</v>
      </c>
      <c r="B723" s="262" t="s">
        <v>987</v>
      </c>
      <c r="C723" s="262" t="s">
        <v>987</v>
      </c>
      <c r="D723" s="262" t="s">
        <v>987</v>
      </c>
      <c r="E723" s="262" t="s">
        <v>987</v>
      </c>
      <c r="F723" s="262" t="s">
        <v>987</v>
      </c>
      <c r="G723" s="262" t="s">
        <v>987</v>
      </c>
      <c r="H723" s="262" t="s">
        <v>987</v>
      </c>
      <c r="I723" s="262" t="s">
        <v>987</v>
      </c>
      <c r="J723" s="262" t="s">
        <v>987</v>
      </c>
      <c r="K723" s="262" t="s">
        <v>987</v>
      </c>
      <c r="L723" s="262" t="s">
        <v>987</v>
      </c>
      <c r="M723" s="262" t="s">
        <v>987</v>
      </c>
      <c r="N723" s="262" t="s">
        <v>987</v>
      </c>
      <c r="O723" s="262" t="s">
        <v>987</v>
      </c>
      <c r="P723" s="262" t="s">
        <v>987</v>
      </c>
      <c r="Q723" s="211"/>
      <c r="R723" s="211"/>
      <c r="S723" s="211"/>
      <c r="T723" s="211"/>
      <c r="U723" s="211"/>
      <c r="V723" s="211"/>
      <c r="W723" s="211"/>
      <c r="X723" s="211"/>
      <c r="Y723" s="211"/>
      <c r="Z723" s="211"/>
      <c r="AA723" s="211"/>
      <c r="AB723" s="211"/>
      <c r="AC723" s="21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2" t="s">
        <v>2341</v>
      </c>
      <c r="B724" s="262" t="s">
        <v>2329</v>
      </c>
      <c r="C724" s="262" t="s">
        <v>2329</v>
      </c>
      <c r="D724" s="262" t="s">
        <v>2329</v>
      </c>
      <c r="E724" s="262" t="s">
        <v>2329</v>
      </c>
      <c r="F724" s="262" t="s">
        <v>2329</v>
      </c>
      <c r="G724" s="262" t="s">
        <v>2329</v>
      </c>
      <c r="H724" s="262" t="s">
        <v>2329</v>
      </c>
      <c r="I724" s="262" t="s">
        <v>2329</v>
      </c>
      <c r="J724" s="262" t="s">
        <v>2329</v>
      </c>
      <c r="K724" s="262" t="s">
        <v>2329</v>
      </c>
      <c r="L724" s="262" t="s">
        <v>2329</v>
      </c>
      <c r="M724" s="262" t="s">
        <v>2329</v>
      </c>
      <c r="N724" s="262" t="s">
        <v>2329</v>
      </c>
      <c r="O724" s="262" t="s">
        <v>2329</v>
      </c>
      <c r="P724" s="262" t="s">
        <v>2329</v>
      </c>
      <c r="Q724" s="211"/>
      <c r="R724" s="211"/>
      <c r="S724" s="211"/>
      <c r="T724" s="211"/>
      <c r="U724" s="211"/>
      <c r="V724" s="211"/>
      <c r="W724" s="211"/>
      <c r="X724" s="211"/>
      <c r="Y724" s="211"/>
      <c r="Z724" s="211"/>
      <c r="AA724" s="211"/>
      <c r="AB724" s="211"/>
      <c r="AC724" s="21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3" t="s">
        <v>1640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4.3478260869565215</v>
      </c>
      <c r="AF725" s="58"/>
      <c r="AG725" s="90">
        <f>SUM(AG720:AG724)</f>
        <v>5</v>
      </c>
      <c r="AH725" s="91"/>
      <c r="AI725" s="92"/>
      <c r="AJ725" s="92"/>
      <c r="AK725" s="92"/>
    </row>
    <row r="726" spans="1:37" ht="24.9" customHeight="1" x14ac:dyDescent="0.25">
      <c r="A726" s="284" t="s">
        <v>1641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2395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8"/>
      <c r="AE729" s="228"/>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25</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48</v>
      </c>
      <c r="AE732" s="222" t="s">
        <v>9</v>
      </c>
      <c r="AF732" s="85" t="s">
        <v>1550</v>
      </c>
      <c r="AG732" s="85" t="s">
        <v>1551</v>
      </c>
      <c r="AH732" s="85" t="s">
        <v>1552</v>
      </c>
      <c r="AI732" s="86" t="s">
        <v>1553</v>
      </c>
      <c r="AJ732" s="85"/>
      <c r="AK732" s="86" t="s">
        <v>1554</v>
      </c>
    </row>
    <row r="733" spans="1:37" ht="24.9" customHeight="1" thickTop="1" thickBot="1" x14ac:dyDescent="0.3">
      <c r="A733" s="262" t="s">
        <v>2332</v>
      </c>
      <c r="B733" s="262"/>
      <c r="C733" s="262"/>
      <c r="D733" s="262"/>
      <c r="E733" s="262"/>
      <c r="F733" s="262"/>
      <c r="G733" s="262"/>
      <c r="H733" s="262"/>
      <c r="I733" s="262"/>
      <c r="J733" s="262"/>
      <c r="K733" s="262"/>
      <c r="L733" s="262"/>
      <c r="M733" s="262"/>
      <c r="N733" s="262"/>
      <c r="O733" s="262"/>
      <c r="P733" s="262"/>
      <c r="Q733" s="211"/>
      <c r="R733" s="211"/>
      <c r="S733" s="211"/>
      <c r="T733" s="211"/>
      <c r="U733" s="211"/>
      <c r="V733" s="211"/>
      <c r="W733" s="211"/>
      <c r="X733" s="211"/>
      <c r="Y733" s="211"/>
      <c r="Z733" s="211"/>
      <c r="AA733" s="211"/>
      <c r="AB733" s="211"/>
      <c r="AC733" s="21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2" t="s">
        <v>2333</v>
      </c>
      <c r="B734" s="262"/>
      <c r="C734" s="262"/>
      <c r="D734" s="262"/>
      <c r="E734" s="262"/>
      <c r="F734" s="262"/>
      <c r="G734" s="262"/>
      <c r="H734" s="262"/>
      <c r="I734" s="262"/>
      <c r="J734" s="262"/>
      <c r="K734" s="262"/>
      <c r="L734" s="262"/>
      <c r="M734" s="262"/>
      <c r="N734" s="262"/>
      <c r="O734" s="262"/>
      <c r="P734" s="262"/>
      <c r="Q734" s="211"/>
      <c r="R734" s="211"/>
      <c r="S734" s="211"/>
      <c r="T734" s="211"/>
      <c r="U734" s="211"/>
      <c r="V734" s="211"/>
      <c r="W734" s="211"/>
      <c r="X734" s="211"/>
      <c r="Y734" s="211"/>
      <c r="Z734" s="211"/>
      <c r="AA734" s="211"/>
      <c r="AB734" s="211"/>
      <c r="AC734" s="21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2" t="s">
        <v>2334</v>
      </c>
      <c r="B735" s="262"/>
      <c r="C735" s="262"/>
      <c r="D735" s="262"/>
      <c r="E735" s="262"/>
      <c r="F735" s="262"/>
      <c r="G735" s="262"/>
      <c r="H735" s="262"/>
      <c r="I735" s="262"/>
      <c r="J735" s="262"/>
      <c r="K735" s="262"/>
      <c r="L735" s="262"/>
      <c r="M735" s="262"/>
      <c r="N735" s="262"/>
      <c r="O735" s="262"/>
      <c r="P735" s="262"/>
      <c r="Q735" s="211"/>
      <c r="R735" s="211"/>
      <c r="S735" s="211"/>
      <c r="T735" s="211"/>
      <c r="U735" s="211"/>
      <c r="V735" s="211"/>
      <c r="W735" s="211"/>
      <c r="X735" s="211"/>
      <c r="Y735" s="211"/>
      <c r="Z735" s="211"/>
      <c r="AA735" s="211"/>
      <c r="AB735" s="211"/>
      <c r="AC735" s="21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2" t="s">
        <v>2193</v>
      </c>
      <c r="B736" s="262" t="s">
        <v>2193</v>
      </c>
      <c r="C736" s="262" t="s">
        <v>2193</v>
      </c>
      <c r="D736" s="262" t="s">
        <v>2193</v>
      </c>
      <c r="E736" s="262" t="s">
        <v>2193</v>
      </c>
      <c r="F736" s="262" t="s">
        <v>2193</v>
      </c>
      <c r="G736" s="262" t="s">
        <v>2193</v>
      </c>
      <c r="H736" s="262" t="s">
        <v>2193</v>
      </c>
      <c r="I736" s="262" t="s">
        <v>2193</v>
      </c>
      <c r="J736" s="262" t="s">
        <v>2193</v>
      </c>
      <c r="K736" s="262" t="s">
        <v>2193</v>
      </c>
      <c r="L736" s="262" t="s">
        <v>2193</v>
      </c>
      <c r="M736" s="262" t="s">
        <v>2193</v>
      </c>
      <c r="N736" s="262" t="s">
        <v>2193</v>
      </c>
      <c r="O736" s="262" t="s">
        <v>2193</v>
      </c>
      <c r="P736" s="262" t="s">
        <v>2193</v>
      </c>
      <c r="Q736" s="211"/>
      <c r="R736" s="211"/>
      <c r="S736" s="211"/>
      <c r="T736" s="211"/>
      <c r="U736" s="211"/>
      <c r="V736" s="211"/>
      <c r="W736" s="211"/>
      <c r="X736" s="211"/>
      <c r="Y736" s="211"/>
      <c r="Z736" s="211"/>
      <c r="AA736" s="211"/>
      <c r="AB736" s="211"/>
      <c r="AC736" s="21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3" t="s">
        <v>2344</v>
      </c>
      <c r="B737" s="263" t="s">
        <v>2344</v>
      </c>
      <c r="C737" s="263" t="s">
        <v>2344</v>
      </c>
      <c r="D737" s="263" t="s">
        <v>2344</v>
      </c>
      <c r="E737" s="263" t="s">
        <v>2344</v>
      </c>
      <c r="F737" s="263" t="s">
        <v>2344</v>
      </c>
      <c r="G737" s="263" t="s">
        <v>2344</v>
      </c>
      <c r="H737" s="263" t="s">
        <v>2344</v>
      </c>
      <c r="I737" s="263" t="s">
        <v>2344</v>
      </c>
      <c r="J737" s="263" t="s">
        <v>2344</v>
      </c>
      <c r="K737" s="263" t="s">
        <v>2344</v>
      </c>
      <c r="L737" s="263" t="s">
        <v>2344</v>
      </c>
      <c r="M737" s="263" t="s">
        <v>2344</v>
      </c>
      <c r="N737" s="263" t="s">
        <v>2344</v>
      </c>
      <c r="O737" s="263" t="s">
        <v>2344</v>
      </c>
      <c r="P737" s="263" t="s">
        <v>2344</v>
      </c>
      <c r="Q737" s="213"/>
      <c r="R737" s="213"/>
      <c r="S737" s="213"/>
      <c r="T737" s="213"/>
      <c r="U737" s="213"/>
      <c r="V737" s="213"/>
      <c r="W737" s="213"/>
      <c r="X737" s="213"/>
      <c r="Y737" s="213"/>
      <c r="Z737" s="213"/>
      <c r="AA737" s="213"/>
      <c r="AB737" s="213"/>
      <c r="AC737" s="21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3" t="s">
        <v>2336</v>
      </c>
      <c r="B738" s="263" t="s">
        <v>2336</v>
      </c>
      <c r="C738" s="263" t="s">
        <v>2336</v>
      </c>
      <c r="D738" s="263" t="s">
        <v>2336</v>
      </c>
      <c r="E738" s="263" t="s">
        <v>2336</v>
      </c>
      <c r="F738" s="263" t="s">
        <v>2336</v>
      </c>
      <c r="G738" s="263" t="s">
        <v>2336</v>
      </c>
      <c r="H738" s="263" t="s">
        <v>2336</v>
      </c>
      <c r="I738" s="263" t="s">
        <v>2336</v>
      </c>
      <c r="J738" s="263" t="s">
        <v>2336</v>
      </c>
      <c r="K738" s="263" t="s">
        <v>2336</v>
      </c>
      <c r="L738" s="263" t="s">
        <v>2336</v>
      </c>
      <c r="M738" s="263" t="s">
        <v>2336</v>
      </c>
      <c r="N738" s="263" t="s">
        <v>2336</v>
      </c>
      <c r="O738" s="263" t="s">
        <v>2336</v>
      </c>
      <c r="P738" s="263" t="s">
        <v>2336</v>
      </c>
      <c r="Q738" s="213"/>
      <c r="R738" s="213"/>
      <c r="S738" s="213"/>
      <c r="T738" s="213"/>
      <c r="U738" s="213"/>
      <c r="V738" s="213"/>
      <c r="W738" s="213"/>
      <c r="X738" s="213"/>
      <c r="Y738" s="213"/>
      <c r="Z738" s="213"/>
      <c r="AA738" s="213"/>
      <c r="AB738" s="213"/>
      <c r="AC738" s="21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2" t="s">
        <v>2337</v>
      </c>
      <c r="B739" s="262" t="s">
        <v>2337</v>
      </c>
      <c r="C739" s="262" t="s">
        <v>2337</v>
      </c>
      <c r="D739" s="262" t="s">
        <v>2337</v>
      </c>
      <c r="E739" s="262" t="s">
        <v>2337</v>
      </c>
      <c r="F739" s="262" t="s">
        <v>2337</v>
      </c>
      <c r="G739" s="262" t="s">
        <v>2337</v>
      </c>
      <c r="H739" s="262" t="s">
        <v>2337</v>
      </c>
      <c r="I739" s="262" t="s">
        <v>2337</v>
      </c>
      <c r="J739" s="262" t="s">
        <v>2337</v>
      </c>
      <c r="K739" s="262" t="s">
        <v>2337</v>
      </c>
      <c r="L739" s="262" t="s">
        <v>2337</v>
      </c>
      <c r="M739" s="262" t="s">
        <v>2337</v>
      </c>
      <c r="N739" s="262" t="s">
        <v>2337</v>
      </c>
      <c r="O739" s="262" t="s">
        <v>2337</v>
      </c>
      <c r="P739" s="262" t="s">
        <v>2337</v>
      </c>
      <c r="Q739" s="211"/>
      <c r="R739" s="211"/>
      <c r="S739" s="211"/>
      <c r="T739" s="211"/>
      <c r="U739" s="211"/>
      <c r="V739" s="211"/>
      <c r="W739" s="211"/>
      <c r="X739" s="211"/>
      <c r="Y739" s="211"/>
      <c r="Z739" s="211"/>
      <c r="AA739" s="211"/>
      <c r="AB739" s="211"/>
      <c r="AC739" s="21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2" t="s">
        <v>2345</v>
      </c>
      <c r="B740" s="262" t="s">
        <v>2345</v>
      </c>
      <c r="C740" s="262" t="s">
        <v>2345</v>
      </c>
      <c r="D740" s="262" t="s">
        <v>2345</v>
      </c>
      <c r="E740" s="262" t="s">
        <v>2345</v>
      </c>
      <c r="F740" s="262" t="s">
        <v>2345</v>
      </c>
      <c r="G740" s="262" t="s">
        <v>2345</v>
      </c>
      <c r="H740" s="262" t="s">
        <v>2345</v>
      </c>
      <c r="I740" s="262" t="s">
        <v>2345</v>
      </c>
      <c r="J740" s="262" t="s">
        <v>2345</v>
      </c>
      <c r="K740" s="262" t="s">
        <v>2345</v>
      </c>
      <c r="L740" s="262" t="s">
        <v>2345</v>
      </c>
      <c r="M740" s="262" t="s">
        <v>2345</v>
      </c>
      <c r="N740" s="262" t="s">
        <v>2345</v>
      </c>
      <c r="O740" s="262" t="s">
        <v>2345</v>
      </c>
      <c r="P740" s="262" t="s">
        <v>2345</v>
      </c>
      <c r="Q740" s="211"/>
      <c r="R740" s="211"/>
      <c r="S740" s="211"/>
      <c r="T740" s="211"/>
      <c r="U740" s="211"/>
      <c r="V740" s="211"/>
      <c r="W740" s="211"/>
      <c r="X740" s="211"/>
      <c r="Y740" s="211"/>
      <c r="Z740" s="211"/>
      <c r="AA740" s="211"/>
      <c r="AB740" s="211"/>
      <c r="AC740" s="21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2" t="s">
        <v>2346</v>
      </c>
      <c r="B741" s="262" t="s">
        <v>2346</v>
      </c>
      <c r="C741" s="262" t="s">
        <v>2346</v>
      </c>
      <c r="D741" s="262" t="s">
        <v>2346</v>
      </c>
      <c r="E741" s="262" t="s">
        <v>2346</v>
      </c>
      <c r="F741" s="262" t="s">
        <v>2346</v>
      </c>
      <c r="G741" s="262" t="s">
        <v>2346</v>
      </c>
      <c r="H741" s="262" t="s">
        <v>2346</v>
      </c>
      <c r="I741" s="262" t="s">
        <v>2346</v>
      </c>
      <c r="J741" s="262" t="s">
        <v>2346</v>
      </c>
      <c r="K741" s="262" t="s">
        <v>2346</v>
      </c>
      <c r="L741" s="262" t="s">
        <v>2346</v>
      </c>
      <c r="M741" s="262" t="s">
        <v>2346</v>
      </c>
      <c r="N741" s="262" t="s">
        <v>2346</v>
      </c>
      <c r="O741" s="262" t="s">
        <v>2346</v>
      </c>
      <c r="P741" s="262" t="s">
        <v>2346</v>
      </c>
      <c r="Q741" s="211"/>
      <c r="R741" s="211"/>
      <c r="S741" s="211"/>
      <c r="T741" s="211"/>
      <c r="U741" s="211"/>
      <c r="V741" s="211"/>
      <c r="W741" s="211"/>
      <c r="X741" s="211"/>
      <c r="Y741" s="211"/>
      <c r="Z741" s="211"/>
      <c r="AA741" s="211"/>
      <c r="AB741" s="211"/>
      <c r="AC741" s="21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2" t="s">
        <v>2347</v>
      </c>
      <c r="B742" s="262" t="s">
        <v>2347</v>
      </c>
      <c r="C742" s="262" t="s">
        <v>2347</v>
      </c>
      <c r="D742" s="262" t="s">
        <v>2347</v>
      </c>
      <c r="E742" s="262" t="s">
        <v>2347</v>
      </c>
      <c r="F742" s="262" t="s">
        <v>2347</v>
      </c>
      <c r="G742" s="262" t="s">
        <v>2347</v>
      </c>
      <c r="H742" s="262" t="s">
        <v>2347</v>
      </c>
      <c r="I742" s="262" t="s">
        <v>2347</v>
      </c>
      <c r="J742" s="262" t="s">
        <v>2347</v>
      </c>
      <c r="K742" s="262" t="s">
        <v>2347</v>
      </c>
      <c r="L742" s="262" t="s">
        <v>2347</v>
      </c>
      <c r="M742" s="262" t="s">
        <v>2347</v>
      </c>
      <c r="N742" s="262" t="s">
        <v>2347</v>
      </c>
      <c r="O742" s="262" t="s">
        <v>2347</v>
      </c>
      <c r="P742" s="262" t="s">
        <v>2347</v>
      </c>
      <c r="Q742" s="211"/>
      <c r="R742" s="211"/>
      <c r="S742" s="211"/>
      <c r="T742" s="211"/>
      <c r="U742" s="211"/>
      <c r="V742" s="211"/>
      <c r="W742" s="211"/>
      <c r="X742" s="211"/>
      <c r="Y742" s="211"/>
      <c r="Z742" s="211"/>
      <c r="AA742" s="211"/>
      <c r="AB742" s="211"/>
      <c r="AC742" s="21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2" t="s">
        <v>2348</v>
      </c>
      <c r="B743" s="262" t="s">
        <v>2348</v>
      </c>
      <c r="C743" s="262" t="s">
        <v>2348</v>
      </c>
      <c r="D743" s="262" t="s">
        <v>2348</v>
      </c>
      <c r="E743" s="262" t="s">
        <v>2348</v>
      </c>
      <c r="F743" s="262" t="s">
        <v>2348</v>
      </c>
      <c r="G743" s="262" t="s">
        <v>2348</v>
      </c>
      <c r="H743" s="262" t="s">
        <v>2348</v>
      </c>
      <c r="I743" s="262" t="s">
        <v>2348</v>
      </c>
      <c r="J743" s="262" t="s">
        <v>2348</v>
      </c>
      <c r="K743" s="262" t="s">
        <v>2348</v>
      </c>
      <c r="L743" s="262" t="s">
        <v>2348</v>
      </c>
      <c r="M743" s="262" t="s">
        <v>2348</v>
      </c>
      <c r="N743" s="262" t="s">
        <v>2348</v>
      </c>
      <c r="O743" s="262" t="s">
        <v>2348</v>
      </c>
      <c r="P743" s="262" t="s">
        <v>2348</v>
      </c>
      <c r="Q743" s="211"/>
      <c r="R743" s="211"/>
      <c r="S743" s="211"/>
      <c r="T743" s="211"/>
      <c r="U743" s="211"/>
      <c r="V743" s="211"/>
      <c r="W743" s="211"/>
      <c r="X743" s="211"/>
      <c r="Y743" s="211"/>
      <c r="Z743" s="211"/>
      <c r="AA743" s="211"/>
      <c r="AB743" s="211"/>
      <c r="AC743" s="21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1642</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4.3478260869565215</v>
      </c>
      <c r="AF744" s="58"/>
      <c r="AG744" s="90">
        <f>SUM(AG733:AG743)</f>
        <v>2</v>
      </c>
      <c r="AH744" s="91"/>
      <c r="AI744" s="92"/>
      <c r="AJ744" s="92"/>
      <c r="AK744" s="92"/>
    </row>
    <row r="745" spans="1:37" ht="24.9" customHeight="1" x14ac:dyDescent="0.25">
      <c r="A745" s="284" t="s">
        <v>1643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57</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48</v>
      </c>
      <c r="AE747" s="103" t="s">
        <v>9</v>
      </c>
      <c r="AF747" s="85" t="s">
        <v>1550</v>
      </c>
      <c r="AG747" s="85" t="s">
        <v>1551</v>
      </c>
      <c r="AH747" s="85" t="s">
        <v>1552</v>
      </c>
      <c r="AI747" s="86" t="s">
        <v>1553</v>
      </c>
      <c r="AJ747" s="85"/>
      <c r="AK747" s="86" t="s">
        <v>1554</v>
      </c>
    </row>
    <row r="748" spans="1:37" ht="24.9" customHeight="1" thickTop="1" thickBot="1" x14ac:dyDescent="0.3">
      <c r="A748" s="262" t="s">
        <v>2349</v>
      </c>
      <c r="B748" s="262" t="s">
        <v>984</v>
      </c>
      <c r="C748" s="262" t="s">
        <v>984</v>
      </c>
      <c r="D748" s="262" t="s">
        <v>984</v>
      </c>
      <c r="E748" s="262" t="s">
        <v>984</v>
      </c>
      <c r="F748" s="262" t="s">
        <v>984</v>
      </c>
      <c r="G748" s="262" t="s">
        <v>984</v>
      </c>
      <c r="H748" s="262" t="s">
        <v>984</v>
      </c>
      <c r="I748" s="262" t="s">
        <v>984</v>
      </c>
      <c r="J748" s="262" t="s">
        <v>984</v>
      </c>
      <c r="K748" s="262" t="s">
        <v>984</v>
      </c>
      <c r="L748" s="262" t="s">
        <v>984</v>
      </c>
      <c r="M748" s="262" t="s">
        <v>984</v>
      </c>
      <c r="N748" s="262" t="s">
        <v>984</v>
      </c>
      <c r="O748" s="262" t="s">
        <v>984</v>
      </c>
      <c r="P748" s="262" t="s">
        <v>984</v>
      </c>
      <c r="Q748" s="211"/>
      <c r="R748" s="211"/>
      <c r="S748" s="211"/>
      <c r="T748" s="211"/>
      <c r="U748" s="211"/>
      <c r="V748" s="211"/>
      <c r="W748" s="211"/>
      <c r="X748" s="211"/>
      <c r="Y748" s="211"/>
      <c r="Z748" s="211"/>
      <c r="AA748" s="211"/>
      <c r="AB748" s="211"/>
      <c r="AC748" s="21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2" t="s">
        <v>1299</v>
      </c>
      <c r="B749" s="262" t="s">
        <v>985</v>
      </c>
      <c r="C749" s="262" t="s">
        <v>985</v>
      </c>
      <c r="D749" s="262" t="s">
        <v>985</v>
      </c>
      <c r="E749" s="262" t="s">
        <v>985</v>
      </c>
      <c r="F749" s="262" t="s">
        <v>985</v>
      </c>
      <c r="G749" s="262" t="s">
        <v>985</v>
      </c>
      <c r="H749" s="262" t="s">
        <v>985</v>
      </c>
      <c r="I749" s="262" t="s">
        <v>985</v>
      </c>
      <c r="J749" s="262" t="s">
        <v>985</v>
      </c>
      <c r="K749" s="262" t="s">
        <v>985</v>
      </c>
      <c r="L749" s="262" t="s">
        <v>985</v>
      </c>
      <c r="M749" s="262" t="s">
        <v>985</v>
      </c>
      <c r="N749" s="262" t="s">
        <v>985</v>
      </c>
      <c r="O749" s="262" t="s">
        <v>985</v>
      </c>
      <c r="P749" s="262" t="s">
        <v>985</v>
      </c>
      <c r="Q749" s="211"/>
      <c r="R749" s="211"/>
      <c r="S749" s="211"/>
      <c r="T749" s="211"/>
      <c r="U749" s="211"/>
      <c r="V749" s="211"/>
      <c r="W749" s="211"/>
      <c r="X749" s="211"/>
      <c r="Y749" s="211"/>
      <c r="Z749" s="211"/>
      <c r="AA749" s="211"/>
      <c r="AB749" s="211"/>
      <c r="AC749" s="21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2" t="s">
        <v>1300</v>
      </c>
      <c r="B750" s="262" t="s">
        <v>986</v>
      </c>
      <c r="C750" s="262" t="s">
        <v>986</v>
      </c>
      <c r="D750" s="262" t="s">
        <v>986</v>
      </c>
      <c r="E750" s="262" t="s">
        <v>986</v>
      </c>
      <c r="F750" s="262" t="s">
        <v>986</v>
      </c>
      <c r="G750" s="262" t="s">
        <v>986</v>
      </c>
      <c r="H750" s="262" t="s">
        <v>986</v>
      </c>
      <c r="I750" s="262" t="s">
        <v>986</v>
      </c>
      <c r="J750" s="262" t="s">
        <v>986</v>
      </c>
      <c r="K750" s="262" t="s">
        <v>986</v>
      </c>
      <c r="L750" s="262" t="s">
        <v>986</v>
      </c>
      <c r="M750" s="262" t="s">
        <v>986</v>
      </c>
      <c r="N750" s="262" t="s">
        <v>986</v>
      </c>
      <c r="O750" s="262" t="s">
        <v>986</v>
      </c>
      <c r="P750" s="262" t="s">
        <v>986</v>
      </c>
      <c r="Q750" s="211"/>
      <c r="R750" s="211"/>
      <c r="S750" s="211"/>
      <c r="T750" s="211"/>
      <c r="U750" s="211"/>
      <c r="V750" s="211"/>
      <c r="W750" s="211"/>
      <c r="X750" s="211"/>
      <c r="Y750" s="211"/>
      <c r="Z750" s="211"/>
      <c r="AA750" s="211"/>
      <c r="AB750" s="211"/>
      <c r="AC750" s="21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2" t="s">
        <v>1301</v>
      </c>
      <c r="B751" s="262" t="s">
        <v>987</v>
      </c>
      <c r="C751" s="262" t="s">
        <v>987</v>
      </c>
      <c r="D751" s="262" t="s">
        <v>987</v>
      </c>
      <c r="E751" s="262" t="s">
        <v>987</v>
      </c>
      <c r="F751" s="262" t="s">
        <v>987</v>
      </c>
      <c r="G751" s="262" t="s">
        <v>987</v>
      </c>
      <c r="H751" s="262" t="s">
        <v>987</v>
      </c>
      <c r="I751" s="262" t="s">
        <v>987</v>
      </c>
      <c r="J751" s="262" t="s">
        <v>987</v>
      </c>
      <c r="K751" s="262" t="s">
        <v>987</v>
      </c>
      <c r="L751" s="262" t="s">
        <v>987</v>
      </c>
      <c r="M751" s="262" t="s">
        <v>987</v>
      </c>
      <c r="N751" s="262" t="s">
        <v>987</v>
      </c>
      <c r="O751" s="262" t="s">
        <v>987</v>
      </c>
      <c r="P751" s="262" t="s">
        <v>987</v>
      </c>
      <c r="Q751" s="211"/>
      <c r="R751" s="211"/>
      <c r="S751" s="211"/>
      <c r="T751" s="211"/>
      <c r="U751" s="211"/>
      <c r="V751" s="211"/>
      <c r="W751" s="211"/>
      <c r="X751" s="211"/>
      <c r="Y751" s="211"/>
      <c r="Z751" s="211"/>
      <c r="AA751" s="211"/>
      <c r="AB751" s="211"/>
      <c r="AC751" s="21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2" t="s">
        <v>2350</v>
      </c>
      <c r="B752" s="262" t="s">
        <v>2329</v>
      </c>
      <c r="C752" s="262" t="s">
        <v>2329</v>
      </c>
      <c r="D752" s="262" t="s">
        <v>2329</v>
      </c>
      <c r="E752" s="262" t="s">
        <v>2329</v>
      </c>
      <c r="F752" s="262" t="s">
        <v>2329</v>
      </c>
      <c r="G752" s="262" t="s">
        <v>2329</v>
      </c>
      <c r="H752" s="262" t="s">
        <v>2329</v>
      </c>
      <c r="I752" s="262" t="s">
        <v>2329</v>
      </c>
      <c r="J752" s="262" t="s">
        <v>2329</v>
      </c>
      <c r="K752" s="262" t="s">
        <v>2329</v>
      </c>
      <c r="L752" s="262" t="s">
        <v>2329</v>
      </c>
      <c r="M752" s="262" t="s">
        <v>2329</v>
      </c>
      <c r="N752" s="262" t="s">
        <v>2329</v>
      </c>
      <c r="O752" s="262" t="s">
        <v>2329</v>
      </c>
      <c r="P752" s="262" t="s">
        <v>2329</v>
      </c>
      <c r="Q752" s="211"/>
      <c r="R752" s="211"/>
      <c r="S752" s="211"/>
      <c r="T752" s="211"/>
      <c r="U752" s="211"/>
      <c r="V752" s="211"/>
      <c r="W752" s="211"/>
      <c r="X752" s="211"/>
      <c r="Y752" s="211"/>
      <c r="Z752" s="211"/>
      <c r="AA752" s="211"/>
      <c r="AB752" s="211"/>
      <c r="AC752" s="21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3" t="s">
        <v>1644</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4.3478260869565215</v>
      </c>
      <c r="AF753" s="58"/>
      <c r="AG753" s="90">
        <f>SUM(AG748:AG752)</f>
        <v>5</v>
      </c>
      <c r="AH753" s="91"/>
      <c r="AI753" s="92"/>
      <c r="AJ753" s="92"/>
      <c r="AK753" s="92"/>
    </row>
    <row r="754" spans="1:37" ht="24.9" customHeight="1" x14ac:dyDescent="0.25">
      <c r="A754" s="284" t="s">
        <v>1645</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2351</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8"/>
      <c r="AE757" s="228"/>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25</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48</v>
      </c>
      <c r="AE760" s="222" t="s">
        <v>9</v>
      </c>
      <c r="AF760" s="85" t="s">
        <v>1550</v>
      </c>
      <c r="AG760" s="85" t="s">
        <v>1551</v>
      </c>
      <c r="AH760" s="85" t="s">
        <v>1552</v>
      </c>
      <c r="AI760" s="86" t="s">
        <v>1553</v>
      </c>
      <c r="AJ760" s="85"/>
      <c r="AK760" s="86" t="s">
        <v>1554</v>
      </c>
    </row>
    <row r="761" spans="1:37" ht="24.9" customHeight="1" thickTop="1" thickBot="1" x14ac:dyDescent="0.3">
      <c r="A761" s="262" t="s">
        <v>2332</v>
      </c>
      <c r="B761" s="262"/>
      <c r="C761" s="262"/>
      <c r="D761" s="262"/>
      <c r="E761" s="262"/>
      <c r="F761" s="262"/>
      <c r="G761" s="262"/>
      <c r="H761" s="262"/>
      <c r="I761" s="262"/>
      <c r="J761" s="262"/>
      <c r="K761" s="262"/>
      <c r="L761" s="262"/>
      <c r="M761" s="262"/>
      <c r="N761" s="262"/>
      <c r="O761" s="262"/>
      <c r="P761" s="262"/>
      <c r="Q761" s="211"/>
      <c r="R761" s="211"/>
      <c r="S761" s="211"/>
      <c r="T761" s="211"/>
      <c r="U761" s="211"/>
      <c r="V761" s="211"/>
      <c r="W761" s="211"/>
      <c r="X761" s="211"/>
      <c r="Y761" s="211"/>
      <c r="Z761" s="211"/>
      <c r="AA761" s="211"/>
      <c r="AB761" s="211"/>
      <c r="AC761" s="21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2" t="s">
        <v>2333</v>
      </c>
      <c r="B762" s="262"/>
      <c r="C762" s="262"/>
      <c r="D762" s="262"/>
      <c r="E762" s="262"/>
      <c r="F762" s="262"/>
      <c r="G762" s="262"/>
      <c r="H762" s="262"/>
      <c r="I762" s="262"/>
      <c r="J762" s="262"/>
      <c r="K762" s="262"/>
      <c r="L762" s="262"/>
      <c r="M762" s="262"/>
      <c r="N762" s="262"/>
      <c r="O762" s="262"/>
      <c r="P762" s="262"/>
      <c r="Q762" s="211"/>
      <c r="R762" s="211"/>
      <c r="S762" s="211"/>
      <c r="T762" s="211"/>
      <c r="U762" s="211"/>
      <c r="V762" s="211"/>
      <c r="W762" s="211"/>
      <c r="X762" s="211"/>
      <c r="Y762" s="211"/>
      <c r="Z762" s="211"/>
      <c r="AA762" s="211"/>
      <c r="AB762" s="211"/>
      <c r="AC762" s="21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2" t="s">
        <v>2334</v>
      </c>
      <c r="B763" s="262"/>
      <c r="C763" s="262"/>
      <c r="D763" s="262"/>
      <c r="E763" s="262"/>
      <c r="F763" s="262"/>
      <c r="G763" s="262"/>
      <c r="H763" s="262"/>
      <c r="I763" s="262"/>
      <c r="J763" s="262"/>
      <c r="K763" s="262"/>
      <c r="L763" s="262"/>
      <c r="M763" s="262"/>
      <c r="N763" s="262"/>
      <c r="O763" s="262"/>
      <c r="P763" s="262"/>
      <c r="Q763" s="211"/>
      <c r="R763" s="211"/>
      <c r="S763" s="211"/>
      <c r="T763" s="211"/>
      <c r="U763" s="211"/>
      <c r="V763" s="211"/>
      <c r="W763" s="211"/>
      <c r="X763" s="211"/>
      <c r="Y763" s="211"/>
      <c r="Z763" s="211"/>
      <c r="AA763" s="211"/>
      <c r="AB763" s="211"/>
      <c r="AC763" s="21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2" t="s">
        <v>2193</v>
      </c>
      <c r="B764" s="262" t="s">
        <v>2193</v>
      </c>
      <c r="C764" s="262" t="s">
        <v>2193</v>
      </c>
      <c r="D764" s="262" t="s">
        <v>2193</v>
      </c>
      <c r="E764" s="262" t="s">
        <v>2193</v>
      </c>
      <c r="F764" s="262" t="s">
        <v>2193</v>
      </c>
      <c r="G764" s="262" t="s">
        <v>2193</v>
      </c>
      <c r="H764" s="262" t="s">
        <v>2193</v>
      </c>
      <c r="I764" s="262" t="s">
        <v>2193</v>
      </c>
      <c r="J764" s="262" t="s">
        <v>2193</v>
      </c>
      <c r="K764" s="262" t="s">
        <v>2193</v>
      </c>
      <c r="L764" s="262" t="s">
        <v>2193</v>
      </c>
      <c r="M764" s="262" t="s">
        <v>2193</v>
      </c>
      <c r="N764" s="262" t="s">
        <v>2193</v>
      </c>
      <c r="O764" s="262" t="s">
        <v>2193</v>
      </c>
      <c r="P764" s="262" t="s">
        <v>2193</v>
      </c>
      <c r="Q764" s="211"/>
      <c r="R764" s="211"/>
      <c r="S764" s="211"/>
      <c r="T764" s="211"/>
      <c r="U764" s="211"/>
      <c r="V764" s="211"/>
      <c r="W764" s="211"/>
      <c r="X764" s="211"/>
      <c r="Y764" s="211"/>
      <c r="Z764" s="211"/>
      <c r="AA764" s="211"/>
      <c r="AB764" s="211"/>
      <c r="AC764" s="21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2" t="s">
        <v>2352</v>
      </c>
      <c r="B765" s="262" t="s">
        <v>2352</v>
      </c>
      <c r="C765" s="262" t="s">
        <v>2352</v>
      </c>
      <c r="D765" s="262" t="s">
        <v>2352</v>
      </c>
      <c r="E765" s="262" t="s">
        <v>2352</v>
      </c>
      <c r="F765" s="262" t="s">
        <v>2352</v>
      </c>
      <c r="G765" s="262" t="s">
        <v>2352</v>
      </c>
      <c r="H765" s="262" t="s">
        <v>2352</v>
      </c>
      <c r="I765" s="262" t="s">
        <v>2352</v>
      </c>
      <c r="J765" s="262" t="s">
        <v>2352</v>
      </c>
      <c r="K765" s="262" t="s">
        <v>2352</v>
      </c>
      <c r="L765" s="262" t="s">
        <v>2352</v>
      </c>
      <c r="M765" s="262" t="s">
        <v>2352</v>
      </c>
      <c r="N765" s="262" t="s">
        <v>2352</v>
      </c>
      <c r="O765" s="262" t="s">
        <v>2352</v>
      </c>
      <c r="P765" s="262" t="s">
        <v>2352</v>
      </c>
      <c r="Q765" s="211"/>
      <c r="R765" s="211"/>
      <c r="S765" s="211"/>
      <c r="T765" s="211"/>
      <c r="U765" s="211"/>
      <c r="V765" s="211"/>
      <c r="W765" s="211"/>
      <c r="X765" s="211"/>
      <c r="Y765" s="211"/>
      <c r="Z765" s="211"/>
      <c r="AA765" s="211"/>
      <c r="AB765" s="211"/>
      <c r="AC765" s="21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2" t="s">
        <v>2353</v>
      </c>
      <c r="B766" s="262" t="s">
        <v>2353</v>
      </c>
      <c r="C766" s="262" t="s">
        <v>2353</v>
      </c>
      <c r="D766" s="262" t="s">
        <v>2353</v>
      </c>
      <c r="E766" s="262" t="s">
        <v>2353</v>
      </c>
      <c r="F766" s="262" t="s">
        <v>2353</v>
      </c>
      <c r="G766" s="262" t="s">
        <v>2353</v>
      </c>
      <c r="H766" s="262" t="s">
        <v>2353</v>
      </c>
      <c r="I766" s="262" t="s">
        <v>2353</v>
      </c>
      <c r="J766" s="262" t="s">
        <v>2353</v>
      </c>
      <c r="K766" s="262" t="s">
        <v>2353</v>
      </c>
      <c r="L766" s="262" t="s">
        <v>2353</v>
      </c>
      <c r="M766" s="262" t="s">
        <v>2353</v>
      </c>
      <c r="N766" s="262" t="s">
        <v>2353</v>
      </c>
      <c r="O766" s="262" t="s">
        <v>2353</v>
      </c>
      <c r="P766" s="262" t="s">
        <v>2353</v>
      </c>
      <c r="Q766" s="211"/>
      <c r="R766" s="211"/>
      <c r="S766" s="211"/>
      <c r="T766" s="211"/>
      <c r="U766" s="211"/>
      <c r="V766" s="211"/>
      <c r="W766" s="211"/>
      <c r="X766" s="211"/>
      <c r="Y766" s="211"/>
      <c r="Z766" s="211"/>
      <c r="AA766" s="211"/>
      <c r="AB766" s="211"/>
      <c r="AC766" s="21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2" t="s">
        <v>2354</v>
      </c>
      <c r="B767" s="262" t="s">
        <v>2354</v>
      </c>
      <c r="C767" s="262" t="s">
        <v>2354</v>
      </c>
      <c r="D767" s="262" t="s">
        <v>2354</v>
      </c>
      <c r="E767" s="262" t="s">
        <v>2354</v>
      </c>
      <c r="F767" s="262" t="s">
        <v>2354</v>
      </c>
      <c r="G767" s="262" t="s">
        <v>2354</v>
      </c>
      <c r="H767" s="262" t="s">
        <v>2354</v>
      </c>
      <c r="I767" s="262" t="s">
        <v>2354</v>
      </c>
      <c r="J767" s="262" t="s">
        <v>2354</v>
      </c>
      <c r="K767" s="262" t="s">
        <v>2354</v>
      </c>
      <c r="L767" s="262" t="s">
        <v>2354</v>
      </c>
      <c r="M767" s="262" t="s">
        <v>2354</v>
      </c>
      <c r="N767" s="262" t="s">
        <v>2354</v>
      </c>
      <c r="O767" s="262" t="s">
        <v>2354</v>
      </c>
      <c r="P767" s="262" t="s">
        <v>2354</v>
      </c>
      <c r="Q767" s="211"/>
      <c r="R767" s="211"/>
      <c r="S767" s="211"/>
      <c r="T767" s="211"/>
      <c r="U767" s="211"/>
      <c r="V767" s="211"/>
      <c r="W767" s="211"/>
      <c r="X767" s="211"/>
      <c r="Y767" s="211"/>
      <c r="Z767" s="211"/>
      <c r="AA767" s="211"/>
      <c r="AB767" s="211"/>
      <c r="AC767" s="21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2" t="s">
        <v>2355</v>
      </c>
      <c r="B768" s="262" t="s">
        <v>2355</v>
      </c>
      <c r="C768" s="262" t="s">
        <v>2355</v>
      </c>
      <c r="D768" s="262" t="s">
        <v>2355</v>
      </c>
      <c r="E768" s="262" t="s">
        <v>2355</v>
      </c>
      <c r="F768" s="262" t="s">
        <v>2355</v>
      </c>
      <c r="G768" s="262" t="s">
        <v>2355</v>
      </c>
      <c r="H768" s="262" t="s">
        <v>2355</v>
      </c>
      <c r="I768" s="262" t="s">
        <v>2355</v>
      </c>
      <c r="J768" s="262" t="s">
        <v>2355</v>
      </c>
      <c r="K768" s="262" t="s">
        <v>2355</v>
      </c>
      <c r="L768" s="262" t="s">
        <v>2355</v>
      </c>
      <c r="M768" s="262" t="s">
        <v>2355</v>
      </c>
      <c r="N768" s="262" t="s">
        <v>2355</v>
      </c>
      <c r="O768" s="262" t="s">
        <v>2355</v>
      </c>
      <c r="P768" s="262" t="s">
        <v>2355</v>
      </c>
      <c r="Q768" s="211"/>
      <c r="R768" s="211"/>
      <c r="S768" s="211"/>
      <c r="T768" s="211"/>
      <c r="U768" s="211"/>
      <c r="V768" s="211"/>
      <c r="W768" s="211"/>
      <c r="X768" s="211"/>
      <c r="Y768" s="211"/>
      <c r="Z768" s="211"/>
      <c r="AA768" s="211"/>
      <c r="AB768" s="211"/>
      <c r="AC768" s="21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1555</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4.3478260869565215</v>
      </c>
      <c r="AF769" s="58"/>
      <c r="AG769" s="90">
        <f>SUM(AG761:AG768)</f>
        <v>2</v>
      </c>
      <c r="AH769" s="91"/>
      <c r="AI769" s="92"/>
      <c r="AJ769" s="92"/>
      <c r="AK769" s="92"/>
    </row>
    <row r="770" spans="1:37" ht="24.9" customHeight="1" x14ac:dyDescent="0.25">
      <c r="A770" s="284" t="s">
        <v>1556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2396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48</v>
      </c>
      <c r="AE772" s="103" t="s">
        <v>9</v>
      </c>
      <c r="AF772" s="85" t="s">
        <v>1550</v>
      </c>
      <c r="AG772" s="85" t="s">
        <v>1551</v>
      </c>
      <c r="AH772" s="85" t="s">
        <v>1552</v>
      </c>
      <c r="AI772" s="86" t="s">
        <v>1553</v>
      </c>
      <c r="AJ772" s="85"/>
      <c r="AK772" s="86" t="s">
        <v>1554</v>
      </c>
    </row>
    <row r="773" spans="1:37" ht="24.9" customHeight="1" thickTop="1" thickBot="1" x14ac:dyDescent="0.3">
      <c r="A773" s="262" t="s">
        <v>2356</v>
      </c>
      <c r="B773" s="262" t="s">
        <v>984</v>
      </c>
      <c r="C773" s="262" t="s">
        <v>984</v>
      </c>
      <c r="D773" s="262" t="s">
        <v>984</v>
      </c>
      <c r="E773" s="262" t="s">
        <v>984</v>
      </c>
      <c r="F773" s="262" t="s">
        <v>984</v>
      </c>
      <c r="G773" s="262" t="s">
        <v>984</v>
      </c>
      <c r="H773" s="262" t="s">
        <v>984</v>
      </c>
      <c r="I773" s="262" t="s">
        <v>984</v>
      </c>
      <c r="J773" s="262" t="s">
        <v>984</v>
      </c>
      <c r="K773" s="262" t="s">
        <v>984</v>
      </c>
      <c r="L773" s="262" t="s">
        <v>984</v>
      </c>
      <c r="M773" s="262" t="s">
        <v>984</v>
      </c>
      <c r="N773" s="262" t="s">
        <v>984</v>
      </c>
      <c r="O773" s="262" t="s">
        <v>984</v>
      </c>
      <c r="P773" s="262" t="s">
        <v>984</v>
      </c>
      <c r="Q773" s="211"/>
      <c r="R773" s="211"/>
      <c r="S773" s="211"/>
      <c r="T773" s="211"/>
      <c r="U773" s="211"/>
      <c r="V773" s="211"/>
      <c r="W773" s="211"/>
      <c r="X773" s="211"/>
      <c r="Y773" s="211"/>
      <c r="Z773" s="211"/>
      <c r="AA773" s="211"/>
      <c r="AB773" s="211"/>
      <c r="AC773" s="21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2" t="s">
        <v>899</v>
      </c>
      <c r="B774" s="262" t="s">
        <v>985</v>
      </c>
      <c r="C774" s="262" t="s">
        <v>985</v>
      </c>
      <c r="D774" s="262" t="s">
        <v>985</v>
      </c>
      <c r="E774" s="262" t="s">
        <v>985</v>
      </c>
      <c r="F774" s="262" t="s">
        <v>985</v>
      </c>
      <c r="G774" s="262" t="s">
        <v>985</v>
      </c>
      <c r="H774" s="262" t="s">
        <v>985</v>
      </c>
      <c r="I774" s="262" t="s">
        <v>985</v>
      </c>
      <c r="J774" s="262" t="s">
        <v>985</v>
      </c>
      <c r="K774" s="262" t="s">
        <v>985</v>
      </c>
      <c r="L774" s="262" t="s">
        <v>985</v>
      </c>
      <c r="M774" s="262" t="s">
        <v>985</v>
      </c>
      <c r="N774" s="262" t="s">
        <v>985</v>
      </c>
      <c r="O774" s="262" t="s">
        <v>985</v>
      </c>
      <c r="P774" s="262" t="s">
        <v>985</v>
      </c>
      <c r="Q774" s="211"/>
      <c r="R774" s="211"/>
      <c r="S774" s="211"/>
      <c r="T774" s="211"/>
      <c r="U774" s="211"/>
      <c r="V774" s="211"/>
      <c r="W774" s="211"/>
      <c r="X774" s="211"/>
      <c r="Y774" s="211"/>
      <c r="Z774" s="211"/>
      <c r="AA774" s="211"/>
      <c r="AB774" s="211"/>
      <c r="AC774" s="21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2" t="s">
        <v>900</v>
      </c>
      <c r="B775" s="262" t="s">
        <v>986</v>
      </c>
      <c r="C775" s="262" t="s">
        <v>986</v>
      </c>
      <c r="D775" s="262" t="s">
        <v>986</v>
      </c>
      <c r="E775" s="262" t="s">
        <v>986</v>
      </c>
      <c r="F775" s="262" t="s">
        <v>986</v>
      </c>
      <c r="G775" s="262" t="s">
        <v>986</v>
      </c>
      <c r="H775" s="262" t="s">
        <v>986</v>
      </c>
      <c r="I775" s="262" t="s">
        <v>986</v>
      </c>
      <c r="J775" s="262" t="s">
        <v>986</v>
      </c>
      <c r="K775" s="262" t="s">
        <v>986</v>
      </c>
      <c r="L775" s="262" t="s">
        <v>986</v>
      </c>
      <c r="M775" s="262" t="s">
        <v>986</v>
      </c>
      <c r="N775" s="262" t="s">
        <v>986</v>
      </c>
      <c r="O775" s="262" t="s">
        <v>986</v>
      </c>
      <c r="P775" s="262" t="s">
        <v>986</v>
      </c>
      <c r="Q775" s="211"/>
      <c r="R775" s="211"/>
      <c r="S775" s="211"/>
      <c r="T775" s="211"/>
      <c r="U775" s="211"/>
      <c r="V775" s="211"/>
      <c r="W775" s="211"/>
      <c r="X775" s="211"/>
      <c r="Y775" s="211"/>
      <c r="Z775" s="211"/>
      <c r="AA775" s="211"/>
      <c r="AB775" s="211"/>
      <c r="AC775" s="21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2" t="s">
        <v>901</v>
      </c>
      <c r="B776" s="262" t="s">
        <v>987</v>
      </c>
      <c r="C776" s="262" t="s">
        <v>987</v>
      </c>
      <c r="D776" s="262" t="s">
        <v>987</v>
      </c>
      <c r="E776" s="262" t="s">
        <v>987</v>
      </c>
      <c r="F776" s="262" t="s">
        <v>987</v>
      </c>
      <c r="G776" s="262" t="s">
        <v>987</v>
      </c>
      <c r="H776" s="262" t="s">
        <v>987</v>
      </c>
      <c r="I776" s="262" t="s">
        <v>987</v>
      </c>
      <c r="J776" s="262" t="s">
        <v>987</v>
      </c>
      <c r="K776" s="262" t="s">
        <v>987</v>
      </c>
      <c r="L776" s="262" t="s">
        <v>987</v>
      </c>
      <c r="M776" s="262" t="s">
        <v>987</v>
      </c>
      <c r="N776" s="262" t="s">
        <v>987</v>
      </c>
      <c r="O776" s="262" t="s">
        <v>987</v>
      </c>
      <c r="P776" s="262" t="s">
        <v>987</v>
      </c>
      <c r="Q776" s="211"/>
      <c r="R776" s="211"/>
      <c r="S776" s="211"/>
      <c r="T776" s="211"/>
      <c r="U776" s="211"/>
      <c r="V776" s="211"/>
      <c r="W776" s="211"/>
      <c r="X776" s="211"/>
      <c r="Y776" s="211"/>
      <c r="Z776" s="211"/>
      <c r="AA776" s="211"/>
      <c r="AB776" s="211"/>
      <c r="AC776" s="21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2" t="s">
        <v>2357</v>
      </c>
      <c r="B777" s="262" t="s">
        <v>2329</v>
      </c>
      <c r="C777" s="262" t="s">
        <v>2329</v>
      </c>
      <c r="D777" s="262" t="s">
        <v>2329</v>
      </c>
      <c r="E777" s="262" t="s">
        <v>2329</v>
      </c>
      <c r="F777" s="262" t="s">
        <v>2329</v>
      </c>
      <c r="G777" s="262" t="s">
        <v>2329</v>
      </c>
      <c r="H777" s="262" t="s">
        <v>2329</v>
      </c>
      <c r="I777" s="262" t="s">
        <v>2329</v>
      </c>
      <c r="J777" s="262" t="s">
        <v>2329</v>
      </c>
      <c r="K777" s="262" t="s">
        <v>2329</v>
      </c>
      <c r="L777" s="262" t="s">
        <v>2329</v>
      </c>
      <c r="M777" s="262" t="s">
        <v>2329</v>
      </c>
      <c r="N777" s="262" t="s">
        <v>2329</v>
      </c>
      <c r="O777" s="262" t="s">
        <v>2329</v>
      </c>
      <c r="P777" s="262" t="s">
        <v>2329</v>
      </c>
      <c r="Q777" s="211"/>
      <c r="R777" s="211"/>
      <c r="S777" s="211"/>
      <c r="T777" s="211"/>
      <c r="U777" s="211"/>
      <c r="V777" s="211"/>
      <c r="W777" s="211"/>
      <c r="X777" s="211"/>
      <c r="Y777" s="211"/>
      <c r="Z777" s="211"/>
      <c r="AA777" s="211"/>
      <c r="AB777" s="211"/>
      <c r="AC777" s="21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3" t="s">
        <v>1646</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4.3478260869565215</v>
      </c>
      <c r="AF778" s="58"/>
      <c r="AG778" s="90">
        <f>SUM(AG773:AG777)</f>
        <v>5</v>
      </c>
      <c r="AH778" s="91"/>
      <c r="AI778" s="92"/>
      <c r="AJ778" s="92"/>
      <c r="AK778" s="92"/>
    </row>
    <row r="779" spans="1:37" ht="24.9" customHeight="1" x14ac:dyDescent="0.25">
      <c r="A779" s="284" t="s">
        <v>1647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2358</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8"/>
      <c r="AE782" s="228"/>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25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48</v>
      </c>
      <c r="AE785" s="222" t="s">
        <v>9</v>
      </c>
      <c r="AF785" s="85" t="s">
        <v>1550</v>
      </c>
      <c r="AG785" s="85" t="s">
        <v>1551</v>
      </c>
      <c r="AH785" s="85" t="s">
        <v>1552</v>
      </c>
      <c r="AI785" s="86" t="s">
        <v>1553</v>
      </c>
      <c r="AJ785" s="85"/>
      <c r="AK785" s="86" t="s">
        <v>1554</v>
      </c>
    </row>
    <row r="786" spans="1:37" ht="24.9" customHeight="1" thickTop="1" thickBot="1" x14ac:dyDescent="0.3">
      <c r="A786" s="262" t="s">
        <v>2359</v>
      </c>
      <c r="B786" s="262"/>
      <c r="C786" s="262"/>
      <c r="D786" s="262"/>
      <c r="E786" s="262"/>
      <c r="F786" s="262"/>
      <c r="G786" s="262"/>
      <c r="H786" s="262"/>
      <c r="I786" s="262"/>
      <c r="J786" s="262"/>
      <c r="K786" s="262"/>
      <c r="L786" s="262"/>
      <c r="M786" s="262"/>
      <c r="N786" s="262"/>
      <c r="O786" s="262"/>
      <c r="P786" s="262"/>
      <c r="Q786" s="211"/>
      <c r="R786" s="211"/>
      <c r="S786" s="211"/>
      <c r="T786" s="211"/>
      <c r="U786" s="211"/>
      <c r="V786" s="211"/>
      <c r="W786" s="211"/>
      <c r="X786" s="211"/>
      <c r="Y786" s="211"/>
      <c r="Z786" s="211"/>
      <c r="AA786" s="211"/>
      <c r="AB786" s="211"/>
      <c r="AC786" s="212"/>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2" t="s">
        <v>2333</v>
      </c>
      <c r="B787" s="262"/>
      <c r="C787" s="262"/>
      <c r="D787" s="262"/>
      <c r="E787" s="262"/>
      <c r="F787" s="262"/>
      <c r="G787" s="262"/>
      <c r="H787" s="262"/>
      <c r="I787" s="262"/>
      <c r="J787" s="262"/>
      <c r="K787" s="262"/>
      <c r="L787" s="262"/>
      <c r="M787" s="262"/>
      <c r="N787" s="262"/>
      <c r="O787" s="262"/>
      <c r="P787" s="262"/>
      <c r="Q787" s="211"/>
      <c r="R787" s="211"/>
      <c r="S787" s="211"/>
      <c r="T787" s="211"/>
      <c r="U787" s="211"/>
      <c r="V787" s="211"/>
      <c r="W787" s="211"/>
      <c r="X787" s="211"/>
      <c r="Y787" s="211"/>
      <c r="Z787" s="211"/>
      <c r="AA787" s="211"/>
      <c r="AB787" s="211"/>
      <c r="AC787" s="212"/>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2" t="s">
        <v>2334</v>
      </c>
      <c r="B788" s="262"/>
      <c r="C788" s="262"/>
      <c r="D788" s="262"/>
      <c r="E788" s="262"/>
      <c r="F788" s="262"/>
      <c r="G788" s="262"/>
      <c r="H788" s="262"/>
      <c r="I788" s="262"/>
      <c r="J788" s="262"/>
      <c r="K788" s="262"/>
      <c r="L788" s="262"/>
      <c r="M788" s="262"/>
      <c r="N788" s="262"/>
      <c r="O788" s="262"/>
      <c r="P788" s="262"/>
      <c r="Q788" s="211"/>
      <c r="R788" s="211"/>
      <c r="S788" s="211"/>
      <c r="T788" s="211"/>
      <c r="U788" s="211"/>
      <c r="V788" s="211"/>
      <c r="W788" s="211"/>
      <c r="X788" s="211"/>
      <c r="Y788" s="211"/>
      <c r="Z788" s="211"/>
      <c r="AA788" s="211"/>
      <c r="AB788" s="211"/>
      <c r="AC788" s="21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2" t="s">
        <v>2193</v>
      </c>
      <c r="B789" s="262" t="s">
        <v>2193</v>
      </c>
      <c r="C789" s="262" t="s">
        <v>2193</v>
      </c>
      <c r="D789" s="262" t="s">
        <v>2193</v>
      </c>
      <c r="E789" s="262" t="s">
        <v>2193</v>
      </c>
      <c r="F789" s="262" t="s">
        <v>2193</v>
      </c>
      <c r="G789" s="262" t="s">
        <v>2193</v>
      </c>
      <c r="H789" s="262" t="s">
        <v>2193</v>
      </c>
      <c r="I789" s="262" t="s">
        <v>2193</v>
      </c>
      <c r="J789" s="262" t="s">
        <v>2193</v>
      </c>
      <c r="K789" s="262" t="s">
        <v>2193</v>
      </c>
      <c r="L789" s="262" t="s">
        <v>2193</v>
      </c>
      <c r="M789" s="262" t="s">
        <v>2193</v>
      </c>
      <c r="N789" s="262" t="s">
        <v>2193</v>
      </c>
      <c r="O789" s="262" t="s">
        <v>2193</v>
      </c>
      <c r="P789" s="262" t="s">
        <v>2193</v>
      </c>
      <c r="Q789" s="211"/>
      <c r="R789" s="211"/>
      <c r="S789" s="211"/>
      <c r="T789" s="211"/>
      <c r="U789" s="211"/>
      <c r="V789" s="211"/>
      <c r="W789" s="211"/>
      <c r="X789" s="211"/>
      <c r="Y789" s="211"/>
      <c r="Z789" s="211"/>
      <c r="AA789" s="211"/>
      <c r="AB789" s="211"/>
      <c r="AC789" s="21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3" t="s">
        <v>2360</v>
      </c>
      <c r="B790" s="263" t="s">
        <v>2360</v>
      </c>
      <c r="C790" s="263" t="s">
        <v>2360</v>
      </c>
      <c r="D790" s="263" t="s">
        <v>2360</v>
      </c>
      <c r="E790" s="263" t="s">
        <v>2360</v>
      </c>
      <c r="F790" s="263" t="s">
        <v>2360</v>
      </c>
      <c r="G790" s="263" t="s">
        <v>2360</v>
      </c>
      <c r="H790" s="263" t="s">
        <v>2360</v>
      </c>
      <c r="I790" s="263" t="s">
        <v>2360</v>
      </c>
      <c r="J790" s="263" t="s">
        <v>2360</v>
      </c>
      <c r="K790" s="263" t="s">
        <v>2360</v>
      </c>
      <c r="L790" s="263" t="s">
        <v>2360</v>
      </c>
      <c r="M790" s="263" t="s">
        <v>2360</v>
      </c>
      <c r="N790" s="263" t="s">
        <v>2360</v>
      </c>
      <c r="O790" s="263" t="s">
        <v>2360</v>
      </c>
      <c r="P790" s="263" t="s">
        <v>2360</v>
      </c>
      <c r="Q790" s="213"/>
      <c r="R790" s="213"/>
      <c r="S790" s="213"/>
      <c r="T790" s="213"/>
      <c r="U790" s="213"/>
      <c r="V790" s="213"/>
      <c r="W790" s="213"/>
      <c r="X790" s="213"/>
      <c r="Y790" s="213"/>
      <c r="Z790" s="213"/>
      <c r="AA790" s="213"/>
      <c r="AB790" s="213"/>
      <c r="AC790" s="21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3" t="s">
        <v>2361</v>
      </c>
      <c r="B791" s="263" t="s">
        <v>2361</v>
      </c>
      <c r="C791" s="263" t="s">
        <v>2361</v>
      </c>
      <c r="D791" s="263" t="s">
        <v>2361</v>
      </c>
      <c r="E791" s="263" t="s">
        <v>2361</v>
      </c>
      <c r="F791" s="263" t="s">
        <v>2361</v>
      </c>
      <c r="G791" s="263" t="s">
        <v>2361</v>
      </c>
      <c r="H791" s="263" t="s">
        <v>2361</v>
      </c>
      <c r="I791" s="263" t="s">
        <v>2361</v>
      </c>
      <c r="J791" s="263" t="s">
        <v>2361</v>
      </c>
      <c r="K791" s="263" t="s">
        <v>2361</v>
      </c>
      <c r="L791" s="263" t="s">
        <v>2361</v>
      </c>
      <c r="M791" s="263" t="s">
        <v>2361</v>
      </c>
      <c r="N791" s="263" t="s">
        <v>2361</v>
      </c>
      <c r="O791" s="263" t="s">
        <v>2361</v>
      </c>
      <c r="P791" s="263" t="s">
        <v>2361</v>
      </c>
      <c r="Q791" s="213"/>
      <c r="R791" s="213"/>
      <c r="S791" s="213"/>
      <c r="T791" s="213"/>
      <c r="U791" s="213"/>
      <c r="V791" s="213"/>
      <c r="W791" s="213"/>
      <c r="X791" s="213"/>
      <c r="Y791" s="213"/>
      <c r="Z791" s="213"/>
      <c r="AA791" s="213"/>
      <c r="AB791" s="213"/>
      <c r="AC791" s="21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2" t="s">
        <v>2362</v>
      </c>
      <c r="B792" s="262" t="s">
        <v>2362</v>
      </c>
      <c r="C792" s="262" t="s">
        <v>2362</v>
      </c>
      <c r="D792" s="262" t="s">
        <v>2362</v>
      </c>
      <c r="E792" s="262" t="s">
        <v>2362</v>
      </c>
      <c r="F792" s="262" t="s">
        <v>2362</v>
      </c>
      <c r="G792" s="262" t="s">
        <v>2362</v>
      </c>
      <c r="H792" s="262" t="s">
        <v>2362</v>
      </c>
      <c r="I792" s="262" t="s">
        <v>2362</v>
      </c>
      <c r="J792" s="262" t="s">
        <v>2362</v>
      </c>
      <c r="K792" s="262" t="s">
        <v>2362</v>
      </c>
      <c r="L792" s="262" t="s">
        <v>2362</v>
      </c>
      <c r="M792" s="262" t="s">
        <v>2362</v>
      </c>
      <c r="N792" s="262" t="s">
        <v>2362</v>
      </c>
      <c r="O792" s="262" t="s">
        <v>2362</v>
      </c>
      <c r="P792" s="262" t="s">
        <v>2362</v>
      </c>
      <c r="Q792" s="211"/>
      <c r="R792" s="211"/>
      <c r="S792" s="211"/>
      <c r="T792" s="211"/>
      <c r="U792" s="211"/>
      <c r="V792" s="211"/>
      <c r="W792" s="211"/>
      <c r="X792" s="211"/>
      <c r="Y792" s="211"/>
      <c r="Z792" s="211"/>
      <c r="AA792" s="211"/>
      <c r="AB792" s="211"/>
      <c r="AC792" s="21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2" t="s">
        <v>2363</v>
      </c>
      <c r="B793" s="262" t="s">
        <v>2363</v>
      </c>
      <c r="C793" s="262" t="s">
        <v>2363</v>
      </c>
      <c r="D793" s="262" t="s">
        <v>2363</v>
      </c>
      <c r="E793" s="262" t="s">
        <v>2363</v>
      </c>
      <c r="F793" s="262" t="s">
        <v>2363</v>
      </c>
      <c r="G793" s="262" t="s">
        <v>2363</v>
      </c>
      <c r="H793" s="262" t="s">
        <v>2363</v>
      </c>
      <c r="I793" s="262" t="s">
        <v>2363</v>
      </c>
      <c r="J793" s="262" t="s">
        <v>2363</v>
      </c>
      <c r="K793" s="262" t="s">
        <v>2363</v>
      </c>
      <c r="L793" s="262" t="s">
        <v>2363</v>
      </c>
      <c r="M793" s="262" t="s">
        <v>2363</v>
      </c>
      <c r="N793" s="262" t="s">
        <v>2363</v>
      </c>
      <c r="O793" s="262" t="s">
        <v>2363</v>
      </c>
      <c r="P793" s="262" t="s">
        <v>2363</v>
      </c>
      <c r="Q793" s="211"/>
      <c r="R793" s="211"/>
      <c r="S793" s="211"/>
      <c r="T793" s="211"/>
      <c r="U793" s="211"/>
      <c r="V793" s="211"/>
      <c r="W793" s="211"/>
      <c r="X793" s="211"/>
      <c r="Y793" s="211"/>
      <c r="Z793" s="211"/>
      <c r="AA793" s="211"/>
      <c r="AB793" s="211"/>
      <c r="AC793" s="21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2" t="s">
        <v>2364</v>
      </c>
      <c r="B794" s="262" t="s">
        <v>2364</v>
      </c>
      <c r="C794" s="262" t="s">
        <v>2364</v>
      </c>
      <c r="D794" s="262" t="s">
        <v>2364</v>
      </c>
      <c r="E794" s="262" t="s">
        <v>2364</v>
      </c>
      <c r="F794" s="262" t="s">
        <v>2364</v>
      </c>
      <c r="G794" s="262" t="s">
        <v>2364</v>
      </c>
      <c r="H794" s="262" t="s">
        <v>2364</v>
      </c>
      <c r="I794" s="262" t="s">
        <v>2364</v>
      </c>
      <c r="J794" s="262" t="s">
        <v>2364</v>
      </c>
      <c r="K794" s="262" t="s">
        <v>2364</v>
      </c>
      <c r="L794" s="262" t="s">
        <v>2364</v>
      </c>
      <c r="M794" s="262" t="s">
        <v>2364</v>
      </c>
      <c r="N794" s="262" t="s">
        <v>2364</v>
      </c>
      <c r="O794" s="262" t="s">
        <v>2364</v>
      </c>
      <c r="P794" s="262" t="s">
        <v>2364</v>
      </c>
      <c r="Q794" s="211"/>
      <c r="R794" s="211"/>
      <c r="S794" s="211"/>
      <c r="T794" s="211"/>
      <c r="U794" s="211"/>
      <c r="V794" s="211"/>
      <c r="W794" s="211"/>
      <c r="X794" s="211"/>
      <c r="Y794" s="211"/>
      <c r="Z794" s="211"/>
      <c r="AA794" s="211"/>
      <c r="AB794" s="211"/>
      <c r="AC794" s="21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1648</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4.3478260869565215</v>
      </c>
      <c r="AF795" s="58"/>
      <c r="AG795" s="90">
        <f>SUM(AG786:AG794)</f>
        <v>2</v>
      </c>
      <c r="AH795" s="91"/>
      <c r="AI795" s="92"/>
      <c r="AJ795" s="92"/>
      <c r="AK795" s="92"/>
    </row>
    <row r="796" spans="1:37" ht="24.9" customHeight="1" x14ac:dyDescent="0.25">
      <c r="A796" s="284" t="s">
        <v>1649</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57</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48</v>
      </c>
      <c r="AE798" s="103" t="s">
        <v>9</v>
      </c>
      <c r="AF798" s="85" t="s">
        <v>1550</v>
      </c>
      <c r="AG798" s="85" t="s">
        <v>1551</v>
      </c>
      <c r="AH798" s="85" t="s">
        <v>1552</v>
      </c>
      <c r="AI798" s="86" t="s">
        <v>1553</v>
      </c>
      <c r="AJ798" s="85"/>
      <c r="AK798" s="86" t="s">
        <v>1554</v>
      </c>
    </row>
    <row r="799" spans="1:37" ht="24.9" customHeight="1" thickTop="1" thickBot="1" x14ac:dyDescent="0.3">
      <c r="A799" s="262" t="s">
        <v>1951</v>
      </c>
      <c r="B799" s="262" t="s">
        <v>984</v>
      </c>
      <c r="C799" s="262" t="s">
        <v>984</v>
      </c>
      <c r="D799" s="262" t="s">
        <v>984</v>
      </c>
      <c r="E799" s="262" t="s">
        <v>984</v>
      </c>
      <c r="F799" s="262" t="s">
        <v>984</v>
      </c>
      <c r="G799" s="262" t="s">
        <v>984</v>
      </c>
      <c r="H799" s="262" t="s">
        <v>984</v>
      </c>
      <c r="I799" s="262" t="s">
        <v>984</v>
      </c>
      <c r="J799" s="262" t="s">
        <v>984</v>
      </c>
      <c r="K799" s="262" t="s">
        <v>984</v>
      </c>
      <c r="L799" s="262" t="s">
        <v>984</v>
      </c>
      <c r="M799" s="262" t="s">
        <v>984</v>
      </c>
      <c r="N799" s="262" t="s">
        <v>984</v>
      </c>
      <c r="O799" s="262" t="s">
        <v>984</v>
      </c>
      <c r="P799" s="262" t="s">
        <v>984</v>
      </c>
      <c r="Q799" s="211"/>
      <c r="R799" s="211"/>
      <c r="S799" s="211"/>
      <c r="T799" s="211"/>
      <c r="U799" s="211"/>
      <c r="V799" s="211"/>
      <c r="W799" s="211"/>
      <c r="X799" s="211"/>
      <c r="Y799" s="211"/>
      <c r="Z799" s="211"/>
      <c r="AA799" s="211"/>
      <c r="AB799" s="211"/>
      <c r="AC799" s="212"/>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2" t="s">
        <v>1952</v>
      </c>
      <c r="B800" s="262" t="s">
        <v>985</v>
      </c>
      <c r="C800" s="262" t="s">
        <v>985</v>
      </c>
      <c r="D800" s="262" t="s">
        <v>985</v>
      </c>
      <c r="E800" s="262" t="s">
        <v>985</v>
      </c>
      <c r="F800" s="262" t="s">
        <v>985</v>
      </c>
      <c r="G800" s="262" t="s">
        <v>985</v>
      </c>
      <c r="H800" s="262" t="s">
        <v>985</v>
      </c>
      <c r="I800" s="262" t="s">
        <v>985</v>
      </c>
      <c r="J800" s="262" t="s">
        <v>985</v>
      </c>
      <c r="K800" s="262" t="s">
        <v>985</v>
      </c>
      <c r="L800" s="262" t="s">
        <v>985</v>
      </c>
      <c r="M800" s="262" t="s">
        <v>985</v>
      </c>
      <c r="N800" s="262" t="s">
        <v>985</v>
      </c>
      <c r="O800" s="262" t="s">
        <v>985</v>
      </c>
      <c r="P800" s="262" t="s">
        <v>985</v>
      </c>
      <c r="Q800" s="211"/>
      <c r="R800" s="211"/>
      <c r="S800" s="211"/>
      <c r="T800" s="211"/>
      <c r="U800" s="211"/>
      <c r="V800" s="211"/>
      <c r="W800" s="211"/>
      <c r="X800" s="211"/>
      <c r="Y800" s="211"/>
      <c r="Z800" s="211"/>
      <c r="AA800" s="211"/>
      <c r="AB800" s="211"/>
      <c r="AC800" s="212"/>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2" t="s">
        <v>1953</v>
      </c>
      <c r="B801" s="262" t="s">
        <v>986</v>
      </c>
      <c r="C801" s="262" t="s">
        <v>986</v>
      </c>
      <c r="D801" s="262" t="s">
        <v>986</v>
      </c>
      <c r="E801" s="262" t="s">
        <v>986</v>
      </c>
      <c r="F801" s="262" t="s">
        <v>986</v>
      </c>
      <c r="G801" s="262" t="s">
        <v>986</v>
      </c>
      <c r="H801" s="262" t="s">
        <v>986</v>
      </c>
      <c r="I801" s="262" t="s">
        <v>986</v>
      </c>
      <c r="J801" s="262" t="s">
        <v>986</v>
      </c>
      <c r="K801" s="262" t="s">
        <v>986</v>
      </c>
      <c r="L801" s="262" t="s">
        <v>986</v>
      </c>
      <c r="M801" s="262" t="s">
        <v>986</v>
      </c>
      <c r="N801" s="262" t="s">
        <v>986</v>
      </c>
      <c r="O801" s="262" t="s">
        <v>986</v>
      </c>
      <c r="P801" s="262" t="s">
        <v>986</v>
      </c>
      <c r="Q801" s="211"/>
      <c r="R801" s="211"/>
      <c r="S801" s="211"/>
      <c r="T801" s="211"/>
      <c r="U801" s="211"/>
      <c r="V801" s="211"/>
      <c r="W801" s="211"/>
      <c r="X801" s="211"/>
      <c r="Y801" s="211"/>
      <c r="Z801" s="211"/>
      <c r="AA801" s="211"/>
      <c r="AB801" s="211"/>
      <c r="AC801" s="212"/>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2" t="s">
        <v>1954</v>
      </c>
      <c r="B802" s="262" t="s">
        <v>987</v>
      </c>
      <c r="C802" s="262" t="s">
        <v>987</v>
      </c>
      <c r="D802" s="262" t="s">
        <v>987</v>
      </c>
      <c r="E802" s="262" t="s">
        <v>987</v>
      </c>
      <c r="F802" s="262" t="s">
        <v>987</v>
      </c>
      <c r="G802" s="262" t="s">
        <v>987</v>
      </c>
      <c r="H802" s="262" t="s">
        <v>987</v>
      </c>
      <c r="I802" s="262" t="s">
        <v>987</v>
      </c>
      <c r="J802" s="262" t="s">
        <v>987</v>
      </c>
      <c r="K802" s="262" t="s">
        <v>987</v>
      </c>
      <c r="L802" s="262" t="s">
        <v>987</v>
      </c>
      <c r="M802" s="262" t="s">
        <v>987</v>
      </c>
      <c r="N802" s="262" t="s">
        <v>987</v>
      </c>
      <c r="O802" s="262" t="s">
        <v>987</v>
      </c>
      <c r="P802" s="262" t="s">
        <v>987</v>
      </c>
      <c r="Q802" s="211"/>
      <c r="R802" s="211"/>
      <c r="S802" s="211"/>
      <c r="T802" s="211"/>
      <c r="U802" s="211"/>
      <c r="V802" s="211"/>
      <c r="W802" s="211"/>
      <c r="X802" s="211"/>
      <c r="Y802" s="211"/>
      <c r="Z802" s="211"/>
      <c r="AA802" s="211"/>
      <c r="AB802" s="211"/>
      <c r="AC802" s="212"/>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2" t="s">
        <v>2365</v>
      </c>
      <c r="B803" s="262" t="s">
        <v>2329</v>
      </c>
      <c r="C803" s="262" t="s">
        <v>2329</v>
      </c>
      <c r="D803" s="262" t="s">
        <v>2329</v>
      </c>
      <c r="E803" s="262" t="s">
        <v>2329</v>
      </c>
      <c r="F803" s="262" t="s">
        <v>2329</v>
      </c>
      <c r="G803" s="262" t="s">
        <v>2329</v>
      </c>
      <c r="H803" s="262" t="s">
        <v>2329</v>
      </c>
      <c r="I803" s="262" t="s">
        <v>2329</v>
      </c>
      <c r="J803" s="262" t="s">
        <v>2329</v>
      </c>
      <c r="K803" s="262" t="s">
        <v>2329</v>
      </c>
      <c r="L803" s="262" t="s">
        <v>2329</v>
      </c>
      <c r="M803" s="262" t="s">
        <v>2329</v>
      </c>
      <c r="N803" s="262" t="s">
        <v>2329</v>
      </c>
      <c r="O803" s="262" t="s">
        <v>2329</v>
      </c>
      <c r="P803" s="262" t="s">
        <v>2329</v>
      </c>
      <c r="Q803" s="211"/>
      <c r="R803" s="211"/>
      <c r="S803" s="211"/>
      <c r="T803" s="211"/>
      <c r="U803" s="211"/>
      <c r="V803" s="211"/>
      <c r="W803" s="211"/>
      <c r="X803" s="211"/>
      <c r="Y803" s="211"/>
      <c r="Z803" s="211"/>
      <c r="AA803" s="211"/>
      <c r="AB803" s="211"/>
      <c r="AC803" s="212"/>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3" t="s">
        <v>1650</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4.3478260869565215</v>
      </c>
      <c r="AF804" s="58"/>
      <c r="AG804" s="90">
        <f>SUM(AG799:AG803)</f>
        <v>5</v>
      </c>
      <c r="AH804" s="91"/>
      <c r="AI804" s="92"/>
      <c r="AJ804" s="92"/>
      <c r="AK804" s="92"/>
    </row>
    <row r="805" spans="1:37" ht="24.9" customHeight="1" x14ac:dyDescent="0.25">
      <c r="A805" s="284" t="s">
        <v>1651</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2397</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8"/>
      <c r="AE808" s="228"/>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25</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48</v>
      </c>
      <c r="AE811" s="222" t="s">
        <v>9</v>
      </c>
      <c r="AF811" s="85" t="s">
        <v>1550</v>
      </c>
      <c r="AG811" s="85" t="s">
        <v>1551</v>
      </c>
      <c r="AH811" s="85" t="s">
        <v>1552</v>
      </c>
      <c r="AI811" s="86" t="s">
        <v>1553</v>
      </c>
      <c r="AJ811" s="85"/>
      <c r="AK811" s="86" t="s">
        <v>1554</v>
      </c>
    </row>
    <row r="812" spans="1:37" ht="24.9" customHeight="1" thickTop="1" thickBot="1" x14ac:dyDescent="0.3">
      <c r="A812" s="262" t="s">
        <v>2367</v>
      </c>
      <c r="B812" s="262"/>
      <c r="C812" s="262"/>
      <c r="D812" s="262"/>
      <c r="E812" s="262"/>
      <c r="F812" s="262"/>
      <c r="G812" s="262"/>
      <c r="H812" s="262"/>
      <c r="I812" s="262"/>
      <c r="J812" s="262"/>
      <c r="K812" s="262"/>
      <c r="L812" s="262"/>
      <c r="M812" s="262"/>
      <c r="N812" s="262"/>
      <c r="O812" s="262"/>
      <c r="P812" s="262"/>
      <c r="Q812" s="211"/>
      <c r="R812" s="211"/>
      <c r="S812" s="211"/>
      <c r="T812" s="211"/>
      <c r="U812" s="211"/>
      <c r="V812" s="211"/>
      <c r="W812" s="211"/>
      <c r="X812" s="211"/>
      <c r="Y812" s="211"/>
      <c r="Z812" s="211"/>
      <c r="AA812" s="211"/>
      <c r="AB812" s="211"/>
      <c r="AC812" s="21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2" t="s">
        <v>2368</v>
      </c>
      <c r="B813" s="262"/>
      <c r="C813" s="262"/>
      <c r="D813" s="262"/>
      <c r="E813" s="262"/>
      <c r="F813" s="262"/>
      <c r="G813" s="262"/>
      <c r="H813" s="262"/>
      <c r="I813" s="262"/>
      <c r="J813" s="262"/>
      <c r="K813" s="262"/>
      <c r="L813" s="262"/>
      <c r="M813" s="262"/>
      <c r="N813" s="262"/>
      <c r="O813" s="262"/>
      <c r="P813" s="262"/>
      <c r="Q813" s="211"/>
      <c r="R813" s="211"/>
      <c r="S813" s="211"/>
      <c r="T813" s="211"/>
      <c r="U813" s="211"/>
      <c r="V813" s="211"/>
      <c r="W813" s="211"/>
      <c r="X813" s="211"/>
      <c r="Y813" s="211"/>
      <c r="Z813" s="211"/>
      <c r="AA813" s="211"/>
      <c r="AB813" s="211"/>
      <c r="AC813" s="21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2" t="s">
        <v>2369</v>
      </c>
      <c r="B814" s="262"/>
      <c r="C814" s="262"/>
      <c r="D814" s="262"/>
      <c r="E814" s="262"/>
      <c r="F814" s="262"/>
      <c r="G814" s="262"/>
      <c r="H814" s="262"/>
      <c r="I814" s="262"/>
      <c r="J814" s="262"/>
      <c r="K814" s="262"/>
      <c r="L814" s="262"/>
      <c r="M814" s="262"/>
      <c r="N814" s="262"/>
      <c r="O814" s="262"/>
      <c r="P814" s="262"/>
      <c r="Q814" s="211"/>
      <c r="R814" s="211"/>
      <c r="S814" s="211"/>
      <c r="T814" s="211"/>
      <c r="U814" s="211"/>
      <c r="V814" s="211"/>
      <c r="W814" s="211"/>
      <c r="X814" s="211"/>
      <c r="Y814" s="211"/>
      <c r="Z814" s="211"/>
      <c r="AA814" s="211"/>
      <c r="AB814" s="211"/>
      <c r="AC814" s="21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2" t="s">
        <v>2193</v>
      </c>
      <c r="B815" s="262" t="s">
        <v>2193</v>
      </c>
      <c r="C815" s="262" t="s">
        <v>2193</v>
      </c>
      <c r="D815" s="262" t="s">
        <v>2193</v>
      </c>
      <c r="E815" s="262" t="s">
        <v>2193</v>
      </c>
      <c r="F815" s="262" t="s">
        <v>2193</v>
      </c>
      <c r="G815" s="262" t="s">
        <v>2193</v>
      </c>
      <c r="H815" s="262" t="s">
        <v>2193</v>
      </c>
      <c r="I815" s="262" t="s">
        <v>2193</v>
      </c>
      <c r="J815" s="262" t="s">
        <v>2193</v>
      </c>
      <c r="K815" s="262" t="s">
        <v>2193</v>
      </c>
      <c r="L815" s="262" t="s">
        <v>2193</v>
      </c>
      <c r="M815" s="262" t="s">
        <v>2193</v>
      </c>
      <c r="N815" s="262" t="s">
        <v>2193</v>
      </c>
      <c r="O815" s="262" t="s">
        <v>2193</v>
      </c>
      <c r="P815" s="262" t="s">
        <v>2193</v>
      </c>
      <c r="Q815" s="211"/>
      <c r="R815" s="211"/>
      <c r="S815" s="211"/>
      <c r="T815" s="211"/>
      <c r="U815" s="211"/>
      <c r="V815" s="211"/>
      <c r="W815" s="211"/>
      <c r="X815" s="211"/>
      <c r="Y815" s="211"/>
      <c r="Z815" s="211"/>
      <c r="AA815" s="211"/>
      <c r="AB815" s="211"/>
      <c r="AC815" s="21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3" t="s">
        <v>2370</v>
      </c>
      <c r="B816" s="263" t="s">
        <v>2370</v>
      </c>
      <c r="C816" s="263" t="s">
        <v>2370</v>
      </c>
      <c r="D816" s="263" t="s">
        <v>2370</v>
      </c>
      <c r="E816" s="263" t="s">
        <v>2370</v>
      </c>
      <c r="F816" s="263" t="s">
        <v>2370</v>
      </c>
      <c r="G816" s="263" t="s">
        <v>2370</v>
      </c>
      <c r="H816" s="263" t="s">
        <v>2370</v>
      </c>
      <c r="I816" s="263" t="s">
        <v>2370</v>
      </c>
      <c r="J816" s="263" t="s">
        <v>2370</v>
      </c>
      <c r="K816" s="263" t="s">
        <v>2370</v>
      </c>
      <c r="L816" s="263" t="s">
        <v>2370</v>
      </c>
      <c r="M816" s="263" t="s">
        <v>2370</v>
      </c>
      <c r="N816" s="263" t="s">
        <v>2370</v>
      </c>
      <c r="O816" s="263" t="s">
        <v>2370</v>
      </c>
      <c r="P816" s="263" t="s">
        <v>2370</v>
      </c>
      <c r="Q816" s="213"/>
      <c r="R816" s="213"/>
      <c r="S816" s="213"/>
      <c r="T816" s="213"/>
      <c r="U816" s="213"/>
      <c r="V816" s="213"/>
      <c r="W816" s="213"/>
      <c r="X816" s="213"/>
      <c r="Y816" s="213"/>
      <c r="Z816" s="213"/>
      <c r="AA816" s="213"/>
      <c r="AB816" s="213"/>
      <c r="AC816" s="21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3" t="s">
        <v>2371</v>
      </c>
      <c r="B817" s="263" t="s">
        <v>2371</v>
      </c>
      <c r="C817" s="263" t="s">
        <v>2371</v>
      </c>
      <c r="D817" s="263" t="s">
        <v>2371</v>
      </c>
      <c r="E817" s="263" t="s">
        <v>2371</v>
      </c>
      <c r="F817" s="263" t="s">
        <v>2371</v>
      </c>
      <c r="G817" s="263" t="s">
        <v>2371</v>
      </c>
      <c r="H817" s="263" t="s">
        <v>2371</v>
      </c>
      <c r="I817" s="263" t="s">
        <v>2371</v>
      </c>
      <c r="J817" s="263" t="s">
        <v>2371</v>
      </c>
      <c r="K817" s="263" t="s">
        <v>2371</v>
      </c>
      <c r="L817" s="263" t="s">
        <v>2371</v>
      </c>
      <c r="M817" s="263" t="s">
        <v>2371</v>
      </c>
      <c r="N817" s="263" t="s">
        <v>2371</v>
      </c>
      <c r="O817" s="263" t="s">
        <v>2371</v>
      </c>
      <c r="P817" s="263" t="s">
        <v>2371</v>
      </c>
      <c r="Q817" s="213"/>
      <c r="R817" s="213"/>
      <c r="S817" s="213"/>
      <c r="T817" s="213"/>
      <c r="U817" s="213"/>
      <c r="V817" s="213"/>
      <c r="W817" s="213"/>
      <c r="X817" s="213"/>
      <c r="Y817" s="213"/>
      <c r="Z817" s="213"/>
      <c r="AA817" s="213"/>
      <c r="AB817" s="213"/>
      <c r="AC817" s="21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2" t="s">
        <v>2372</v>
      </c>
      <c r="B818" s="262" t="s">
        <v>2372</v>
      </c>
      <c r="C818" s="262" t="s">
        <v>2372</v>
      </c>
      <c r="D818" s="262" t="s">
        <v>2372</v>
      </c>
      <c r="E818" s="262" t="s">
        <v>2372</v>
      </c>
      <c r="F818" s="262" t="s">
        <v>2372</v>
      </c>
      <c r="G818" s="262" t="s">
        <v>2372</v>
      </c>
      <c r="H818" s="262" t="s">
        <v>2372</v>
      </c>
      <c r="I818" s="262" t="s">
        <v>2372</v>
      </c>
      <c r="J818" s="262" t="s">
        <v>2372</v>
      </c>
      <c r="K818" s="262" t="s">
        <v>2372</v>
      </c>
      <c r="L818" s="262" t="s">
        <v>2372</v>
      </c>
      <c r="M818" s="262" t="s">
        <v>2372</v>
      </c>
      <c r="N818" s="262" t="s">
        <v>2372</v>
      </c>
      <c r="O818" s="262" t="s">
        <v>2372</v>
      </c>
      <c r="P818" s="262" t="s">
        <v>2372</v>
      </c>
      <c r="Q818" s="211"/>
      <c r="R818" s="211"/>
      <c r="S818" s="211"/>
      <c r="T818" s="211"/>
      <c r="U818" s="211"/>
      <c r="V818" s="211"/>
      <c r="W818" s="211"/>
      <c r="X818" s="211"/>
      <c r="Y818" s="211"/>
      <c r="Z818" s="211"/>
      <c r="AA818" s="211"/>
      <c r="AB818" s="211"/>
      <c r="AC818" s="21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2" t="s">
        <v>2373</v>
      </c>
      <c r="B819" s="262" t="s">
        <v>2373</v>
      </c>
      <c r="C819" s="262" t="s">
        <v>2373</v>
      </c>
      <c r="D819" s="262" t="s">
        <v>2373</v>
      </c>
      <c r="E819" s="262" t="s">
        <v>2373</v>
      </c>
      <c r="F819" s="262" t="s">
        <v>2373</v>
      </c>
      <c r="G819" s="262" t="s">
        <v>2373</v>
      </c>
      <c r="H819" s="262" t="s">
        <v>2373</v>
      </c>
      <c r="I819" s="262" t="s">
        <v>2373</v>
      </c>
      <c r="J819" s="262" t="s">
        <v>2373</v>
      </c>
      <c r="K819" s="262" t="s">
        <v>2373</v>
      </c>
      <c r="L819" s="262" t="s">
        <v>2373</v>
      </c>
      <c r="M819" s="262" t="s">
        <v>2373</v>
      </c>
      <c r="N819" s="262" t="s">
        <v>2373</v>
      </c>
      <c r="O819" s="262" t="s">
        <v>2373</v>
      </c>
      <c r="P819" s="262" t="s">
        <v>2373</v>
      </c>
      <c r="Q819" s="211"/>
      <c r="R819" s="211"/>
      <c r="S819" s="211"/>
      <c r="T819" s="211"/>
      <c r="U819" s="211"/>
      <c r="V819" s="211"/>
      <c r="W819" s="211"/>
      <c r="X819" s="211"/>
      <c r="Y819" s="211"/>
      <c r="Z819" s="211"/>
      <c r="AA819" s="211"/>
      <c r="AB819" s="211"/>
      <c r="AC819" s="21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2" t="s">
        <v>2374</v>
      </c>
      <c r="B820" s="262" t="s">
        <v>2374</v>
      </c>
      <c r="C820" s="262" t="s">
        <v>2374</v>
      </c>
      <c r="D820" s="262" t="s">
        <v>2374</v>
      </c>
      <c r="E820" s="262" t="s">
        <v>2374</v>
      </c>
      <c r="F820" s="262" t="s">
        <v>2374</v>
      </c>
      <c r="G820" s="262" t="s">
        <v>2374</v>
      </c>
      <c r="H820" s="262" t="s">
        <v>2374</v>
      </c>
      <c r="I820" s="262" t="s">
        <v>2374</v>
      </c>
      <c r="J820" s="262" t="s">
        <v>2374</v>
      </c>
      <c r="K820" s="262" t="s">
        <v>2374</v>
      </c>
      <c r="L820" s="262" t="s">
        <v>2374</v>
      </c>
      <c r="M820" s="262" t="s">
        <v>2374</v>
      </c>
      <c r="N820" s="262" t="s">
        <v>2374</v>
      </c>
      <c r="O820" s="262" t="s">
        <v>2374</v>
      </c>
      <c r="P820" s="262" t="s">
        <v>2374</v>
      </c>
      <c r="Q820" s="211"/>
      <c r="R820" s="211"/>
      <c r="S820" s="211"/>
      <c r="T820" s="211"/>
      <c r="U820" s="211"/>
      <c r="V820" s="211"/>
      <c r="W820" s="211"/>
      <c r="X820" s="211"/>
      <c r="Y820" s="211"/>
      <c r="Z820" s="211"/>
      <c r="AA820" s="211"/>
      <c r="AB820" s="211"/>
      <c r="AC820" s="21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2" t="s">
        <v>2375</v>
      </c>
      <c r="B821" s="262" t="s">
        <v>2375</v>
      </c>
      <c r="C821" s="262" t="s">
        <v>2375</v>
      </c>
      <c r="D821" s="262" t="s">
        <v>2375</v>
      </c>
      <c r="E821" s="262" t="s">
        <v>2375</v>
      </c>
      <c r="F821" s="262" t="s">
        <v>2375</v>
      </c>
      <c r="G821" s="262" t="s">
        <v>2375</v>
      </c>
      <c r="H821" s="262" t="s">
        <v>2375</v>
      </c>
      <c r="I821" s="262" t="s">
        <v>2375</v>
      </c>
      <c r="J821" s="262" t="s">
        <v>2375</v>
      </c>
      <c r="K821" s="262" t="s">
        <v>2375</v>
      </c>
      <c r="L821" s="262" t="s">
        <v>2375</v>
      </c>
      <c r="M821" s="262" t="s">
        <v>2375</v>
      </c>
      <c r="N821" s="262" t="s">
        <v>2375</v>
      </c>
      <c r="O821" s="262" t="s">
        <v>2375</v>
      </c>
      <c r="P821" s="262" t="s">
        <v>2375</v>
      </c>
      <c r="Q821" s="211"/>
      <c r="R821" s="211"/>
      <c r="S821" s="211"/>
      <c r="T821" s="211"/>
      <c r="U821" s="211"/>
      <c r="V821" s="211"/>
      <c r="W821" s="211"/>
      <c r="X821" s="211"/>
      <c r="Y821" s="211"/>
      <c r="Z821" s="211"/>
      <c r="AA821" s="211"/>
      <c r="AB821" s="211"/>
      <c r="AC821" s="21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2" t="s">
        <v>2376</v>
      </c>
      <c r="B822" s="262" t="s">
        <v>2376</v>
      </c>
      <c r="C822" s="262" t="s">
        <v>2376</v>
      </c>
      <c r="D822" s="262" t="s">
        <v>2376</v>
      </c>
      <c r="E822" s="262" t="s">
        <v>2376</v>
      </c>
      <c r="F822" s="262" t="s">
        <v>2376</v>
      </c>
      <c r="G822" s="262" t="s">
        <v>2376</v>
      </c>
      <c r="H822" s="262" t="s">
        <v>2376</v>
      </c>
      <c r="I822" s="262" t="s">
        <v>2376</v>
      </c>
      <c r="J822" s="262" t="s">
        <v>2376</v>
      </c>
      <c r="K822" s="262" t="s">
        <v>2376</v>
      </c>
      <c r="L822" s="262" t="s">
        <v>2376</v>
      </c>
      <c r="M822" s="262" t="s">
        <v>2376</v>
      </c>
      <c r="N822" s="262" t="s">
        <v>2376</v>
      </c>
      <c r="O822" s="262" t="s">
        <v>2376</v>
      </c>
      <c r="P822" s="262" t="s">
        <v>2376</v>
      </c>
      <c r="Q822" s="211"/>
      <c r="R822" s="211"/>
      <c r="S822" s="211"/>
      <c r="T822" s="211"/>
      <c r="U822" s="211"/>
      <c r="V822" s="211"/>
      <c r="W822" s="211"/>
      <c r="X822" s="211"/>
      <c r="Y822" s="211"/>
      <c r="Z822" s="211"/>
      <c r="AA822" s="211"/>
      <c r="AB822" s="211"/>
      <c r="AC822" s="21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1652</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4.3478260869565215</v>
      </c>
      <c r="AF823" s="58"/>
      <c r="AG823" s="90">
        <f>SUM(AG812:AG822)</f>
        <v>2</v>
      </c>
      <c r="AH823" s="91"/>
      <c r="AI823" s="92"/>
      <c r="AJ823" s="92"/>
      <c r="AK823" s="92"/>
    </row>
    <row r="824" spans="1:37" ht="24.9" customHeight="1" x14ac:dyDescent="0.25">
      <c r="A824" s="284" t="s">
        <v>1653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57</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48</v>
      </c>
      <c r="AE826" s="103" t="s">
        <v>9</v>
      </c>
      <c r="AF826" s="85" t="s">
        <v>1550</v>
      </c>
      <c r="AG826" s="85" t="s">
        <v>1551</v>
      </c>
      <c r="AH826" s="85" t="s">
        <v>1552</v>
      </c>
      <c r="AI826" s="86" t="s">
        <v>1553</v>
      </c>
      <c r="AJ826" s="85"/>
      <c r="AK826" s="86" t="s">
        <v>1554</v>
      </c>
    </row>
    <row r="827" spans="1:37" ht="24.9" customHeight="1" thickTop="1" thickBot="1" x14ac:dyDescent="0.3">
      <c r="A827" s="262" t="s">
        <v>2349</v>
      </c>
      <c r="B827" s="262" t="s">
        <v>984</v>
      </c>
      <c r="C827" s="262" t="s">
        <v>984</v>
      </c>
      <c r="D827" s="262" t="s">
        <v>984</v>
      </c>
      <c r="E827" s="262" t="s">
        <v>984</v>
      </c>
      <c r="F827" s="262" t="s">
        <v>984</v>
      </c>
      <c r="G827" s="262" t="s">
        <v>984</v>
      </c>
      <c r="H827" s="262" t="s">
        <v>984</v>
      </c>
      <c r="I827" s="262" t="s">
        <v>984</v>
      </c>
      <c r="J827" s="262" t="s">
        <v>984</v>
      </c>
      <c r="K827" s="262" t="s">
        <v>984</v>
      </c>
      <c r="L827" s="262" t="s">
        <v>984</v>
      </c>
      <c r="M827" s="262" t="s">
        <v>984</v>
      </c>
      <c r="N827" s="262" t="s">
        <v>984</v>
      </c>
      <c r="O827" s="262" t="s">
        <v>984</v>
      </c>
      <c r="P827" s="262" t="s">
        <v>984</v>
      </c>
      <c r="Q827" s="211"/>
      <c r="R827" s="211"/>
      <c r="S827" s="211"/>
      <c r="T827" s="211"/>
      <c r="U827" s="211"/>
      <c r="V827" s="211"/>
      <c r="W827" s="211"/>
      <c r="X827" s="211"/>
      <c r="Y827" s="211"/>
      <c r="Z827" s="211"/>
      <c r="AA827" s="211"/>
      <c r="AB827" s="211"/>
      <c r="AC827" s="21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2" t="s">
        <v>1299</v>
      </c>
      <c r="B828" s="262" t="s">
        <v>985</v>
      </c>
      <c r="C828" s="262" t="s">
        <v>985</v>
      </c>
      <c r="D828" s="262" t="s">
        <v>985</v>
      </c>
      <c r="E828" s="262" t="s">
        <v>985</v>
      </c>
      <c r="F828" s="262" t="s">
        <v>985</v>
      </c>
      <c r="G828" s="262" t="s">
        <v>985</v>
      </c>
      <c r="H828" s="262" t="s">
        <v>985</v>
      </c>
      <c r="I828" s="262" t="s">
        <v>985</v>
      </c>
      <c r="J828" s="262" t="s">
        <v>985</v>
      </c>
      <c r="K828" s="262" t="s">
        <v>985</v>
      </c>
      <c r="L828" s="262" t="s">
        <v>985</v>
      </c>
      <c r="M828" s="262" t="s">
        <v>985</v>
      </c>
      <c r="N828" s="262" t="s">
        <v>985</v>
      </c>
      <c r="O828" s="262" t="s">
        <v>985</v>
      </c>
      <c r="P828" s="262" t="s">
        <v>985</v>
      </c>
      <c r="Q828" s="211"/>
      <c r="R828" s="211"/>
      <c r="S828" s="211"/>
      <c r="T828" s="211"/>
      <c r="U828" s="211"/>
      <c r="V828" s="211"/>
      <c r="W828" s="211"/>
      <c r="X828" s="211"/>
      <c r="Y828" s="211"/>
      <c r="Z828" s="211"/>
      <c r="AA828" s="211"/>
      <c r="AB828" s="211"/>
      <c r="AC828" s="21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2" t="s">
        <v>1300</v>
      </c>
      <c r="B829" s="262" t="s">
        <v>986</v>
      </c>
      <c r="C829" s="262" t="s">
        <v>986</v>
      </c>
      <c r="D829" s="262" t="s">
        <v>986</v>
      </c>
      <c r="E829" s="262" t="s">
        <v>986</v>
      </c>
      <c r="F829" s="262" t="s">
        <v>986</v>
      </c>
      <c r="G829" s="262" t="s">
        <v>986</v>
      </c>
      <c r="H829" s="262" t="s">
        <v>986</v>
      </c>
      <c r="I829" s="262" t="s">
        <v>986</v>
      </c>
      <c r="J829" s="262" t="s">
        <v>986</v>
      </c>
      <c r="K829" s="262" t="s">
        <v>986</v>
      </c>
      <c r="L829" s="262" t="s">
        <v>986</v>
      </c>
      <c r="M829" s="262" t="s">
        <v>986</v>
      </c>
      <c r="N829" s="262" t="s">
        <v>986</v>
      </c>
      <c r="O829" s="262" t="s">
        <v>986</v>
      </c>
      <c r="P829" s="262" t="s">
        <v>986</v>
      </c>
      <c r="Q829" s="211"/>
      <c r="R829" s="211"/>
      <c r="S829" s="211"/>
      <c r="T829" s="211"/>
      <c r="U829" s="211"/>
      <c r="V829" s="211"/>
      <c r="W829" s="211"/>
      <c r="X829" s="211"/>
      <c r="Y829" s="211"/>
      <c r="Z829" s="211"/>
      <c r="AA829" s="211"/>
      <c r="AB829" s="211"/>
      <c r="AC829" s="21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2" t="s">
        <v>1301</v>
      </c>
      <c r="B830" s="262" t="s">
        <v>987</v>
      </c>
      <c r="C830" s="262" t="s">
        <v>987</v>
      </c>
      <c r="D830" s="262" t="s">
        <v>987</v>
      </c>
      <c r="E830" s="262" t="s">
        <v>987</v>
      </c>
      <c r="F830" s="262" t="s">
        <v>987</v>
      </c>
      <c r="G830" s="262" t="s">
        <v>987</v>
      </c>
      <c r="H830" s="262" t="s">
        <v>987</v>
      </c>
      <c r="I830" s="262" t="s">
        <v>987</v>
      </c>
      <c r="J830" s="262" t="s">
        <v>987</v>
      </c>
      <c r="K830" s="262" t="s">
        <v>987</v>
      </c>
      <c r="L830" s="262" t="s">
        <v>987</v>
      </c>
      <c r="M830" s="262" t="s">
        <v>987</v>
      </c>
      <c r="N830" s="262" t="s">
        <v>987</v>
      </c>
      <c r="O830" s="262" t="s">
        <v>987</v>
      </c>
      <c r="P830" s="262" t="s">
        <v>987</v>
      </c>
      <c r="Q830" s="211"/>
      <c r="R830" s="211"/>
      <c r="S830" s="211"/>
      <c r="T830" s="211"/>
      <c r="U830" s="211"/>
      <c r="V830" s="211"/>
      <c r="W830" s="211"/>
      <c r="X830" s="211"/>
      <c r="Y830" s="211"/>
      <c r="Z830" s="211"/>
      <c r="AA830" s="211"/>
      <c r="AB830" s="211"/>
      <c r="AC830" s="21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2" t="s">
        <v>2350</v>
      </c>
      <c r="B831" s="262" t="s">
        <v>2329</v>
      </c>
      <c r="C831" s="262" t="s">
        <v>2329</v>
      </c>
      <c r="D831" s="262" t="s">
        <v>2329</v>
      </c>
      <c r="E831" s="262" t="s">
        <v>2329</v>
      </c>
      <c r="F831" s="262" t="s">
        <v>2329</v>
      </c>
      <c r="G831" s="262" t="s">
        <v>2329</v>
      </c>
      <c r="H831" s="262" t="s">
        <v>2329</v>
      </c>
      <c r="I831" s="262" t="s">
        <v>2329</v>
      </c>
      <c r="J831" s="262" t="s">
        <v>2329</v>
      </c>
      <c r="K831" s="262" t="s">
        <v>2329</v>
      </c>
      <c r="L831" s="262" t="s">
        <v>2329</v>
      </c>
      <c r="M831" s="262" t="s">
        <v>2329</v>
      </c>
      <c r="N831" s="262" t="s">
        <v>2329</v>
      </c>
      <c r="O831" s="262" t="s">
        <v>2329</v>
      </c>
      <c r="P831" s="262" t="s">
        <v>2329</v>
      </c>
      <c r="Q831" s="211"/>
      <c r="R831" s="211"/>
      <c r="S831" s="211"/>
      <c r="T831" s="211"/>
      <c r="U831" s="211"/>
      <c r="V831" s="211"/>
      <c r="W831" s="211"/>
      <c r="X831" s="211"/>
      <c r="Y831" s="211"/>
      <c r="Z831" s="211"/>
      <c r="AA831" s="211"/>
      <c r="AB831" s="211"/>
      <c r="AC831" s="21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3" t="s">
        <v>1654</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4.3478260869565215</v>
      </c>
      <c r="AF832" s="58"/>
      <c r="AG832" s="90">
        <f>SUM(AG827:AG831)</f>
        <v>5</v>
      </c>
      <c r="AH832" s="91"/>
      <c r="AI832" s="92"/>
      <c r="AJ832" s="92"/>
      <c r="AK832" s="92"/>
    </row>
    <row r="833" spans="1:37" ht="24.9" customHeight="1" x14ac:dyDescent="0.25">
      <c r="A833" s="284" t="s">
        <v>1655</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2377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8"/>
      <c r="AE836" s="228"/>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25</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48</v>
      </c>
      <c r="AE839" s="222" t="s">
        <v>9</v>
      </c>
      <c r="AF839" s="85" t="s">
        <v>1550</v>
      </c>
      <c r="AG839" s="85" t="s">
        <v>1551</v>
      </c>
      <c r="AH839" s="85" t="s">
        <v>1552</v>
      </c>
      <c r="AI839" s="86" t="s">
        <v>1553</v>
      </c>
      <c r="AJ839" s="85"/>
      <c r="AK839" s="86" t="s">
        <v>1554</v>
      </c>
    </row>
    <row r="840" spans="1:37" ht="24.9" customHeight="1" thickTop="1" thickBot="1" x14ac:dyDescent="0.3">
      <c r="A840" s="262" t="s">
        <v>2378</v>
      </c>
      <c r="B840" s="262"/>
      <c r="C840" s="262"/>
      <c r="D840" s="262"/>
      <c r="E840" s="262"/>
      <c r="F840" s="262"/>
      <c r="G840" s="262"/>
      <c r="H840" s="262"/>
      <c r="I840" s="262"/>
      <c r="J840" s="262"/>
      <c r="K840" s="262"/>
      <c r="L840" s="262"/>
      <c r="M840" s="262"/>
      <c r="N840" s="262"/>
      <c r="O840" s="262"/>
      <c r="P840" s="262"/>
      <c r="Q840" s="211"/>
      <c r="R840" s="211"/>
      <c r="S840" s="211"/>
      <c r="T840" s="211"/>
      <c r="U840" s="211"/>
      <c r="V840" s="211"/>
      <c r="W840" s="211"/>
      <c r="X840" s="211"/>
      <c r="Y840" s="211"/>
      <c r="Z840" s="211"/>
      <c r="AA840" s="211"/>
      <c r="AB840" s="211"/>
      <c r="AC840" s="212"/>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2" t="s">
        <v>2368</v>
      </c>
      <c r="B841" s="262"/>
      <c r="C841" s="262"/>
      <c r="D841" s="262"/>
      <c r="E841" s="262"/>
      <c r="F841" s="262"/>
      <c r="G841" s="262"/>
      <c r="H841" s="262"/>
      <c r="I841" s="262"/>
      <c r="J841" s="262"/>
      <c r="K841" s="262"/>
      <c r="L841" s="262"/>
      <c r="M841" s="262"/>
      <c r="N841" s="262"/>
      <c r="O841" s="262"/>
      <c r="P841" s="262"/>
      <c r="Q841" s="211"/>
      <c r="R841" s="211"/>
      <c r="S841" s="211"/>
      <c r="T841" s="211"/>
      <c r="U841" s="211"/>
      <c r="V841" s="211"/>
      <c r="W841" s="211"/>
      <c r="X841" s="211"/>
      <c r="Y841" s="211"/>
      <c r="Z841" s="211"/>
      <c r="AA841" s="211"/>
      <c r="AB841" s="211"/>
      <c r="AC841" s="212"/>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2" t="s">
        <v>2369</v>
      </c>
      <c r="B842" s="262"/>
      <c r="C842" s="262"/>
      <c r="D842" s="262"/>
      <c r="E842" s="262"/>
      <c r="F842" s="262"/>
      <c r="G842" s="262"/>
      <c r="H842" s="262"/>
      <c r="I842" s="262"/>
      <c r="J842" s="262"/>
      <c r="K842" s="262"/>
      <c r="L842" s="262"/>
      <c r="M842" s="262"/>
      <c r="N842" s="262"/>
      <c r="O842" s="262"/>
      <c r="P842" s="262"/>
      <c r="Q842" s="211"/>
      <c r="R842" s="211"/>
      <c r="S842" s="211"/>
      <c r="T842" s="211"/>
      <c r="U842" s="211"/>
      <c r="V842" s="211"/>
      <c r="W842" s="211"/>
      <c r="X842" s="211"/>
      <c r="Y842" s="211"/>
      <c r="Z842" s="211"/>
      <c r="AA842" s="211"/>
      <c r="AB842" s="211"/>
      <c r="AC842" s="21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2" t="s">
        <v>2193</v>
      </c>
      <c r="B843" s="262" t="s">
        <v>2193</v>
      </c>
      <c r="C843" s="262" t="s">
        <v>2193</v>
      </c>
      <c r="D843" s="262" t="s">
        <v>2193</v>
      </c>
      <c r="E843" s="262" t="s">
        <v>2193</v>
      </c>
      <c r="F843" s="262" t="s">
        <v>2193</v>
      </c>
      <c r="G843" s="262" t="s">
        <v>2193</v>
      </c>
      <c r="H843" s="262" t="s">
        <v>2193</v>
      </c>
      <c r="I843" s="262" t="s">
        <v>2193</v>
      </c>
      <c r="J843" s="262" t="s">
        <v>2193</v>
      </c>
      <c r="K843" s="262" t="s">
        <v>2193</v>
      </c>
      <c r="L843" s="262" t="s">
        <v>2193</v>
      </c>
      <c r="M843" s="262" t="s">
        <v>2193</v>
      </c>
      <c r="N843" s="262" t="s">
        <v>2193</v>
      </c>
      <c r="O843" s="262" t="s">
        <v>2193</v>
      </c>
      <c r="P843" s="262" t="s">
        <v>2193</v>
      </c>
      <c r="Q843" s="211"/>
      <c r="R843" s="211"/>
      <c r="S843" s="211"/>
      <c r="T843" s="211"/>
      <c r="U843" s="211"/>
      <c r="V843" s="211"/>
      <c r="W843" s="211"/>
      <c r="X843" s="211"/>
      <c r="Y843" s="211"/>
      <c r="Z843" s="211"/>
      <c r="AA843" s="211"/>
      <c r="AB843" s="211"/>
      <c r="AC843" s="21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3" t="s">
        <v>2379</v>
      </c>
      <c r="B844" s="263" t="s">
        <v>2379</v>
      </c>
      <c r="C844" s="263" t="s">
        <v>2379</v>
      </c>
      <c r="D844" s="263" t="s">
        <v>2379</v>
      </c>
      <c r="E844" s="263" t="s">
        <v>2379</v>
      </c>
      <c r="F844" s="263" t="s">
        <v>2379</v>
      </c>
      <c r="G844" s="263" t="s">
        <v>2379</v>
      </c>
      <c r="H844" s="263" t="s">
        <v>2379</v>
      </c>
      <c r="I844" s="263" t="s">
        <v>2379</v>
      </c>
      <c r="J844" s="263" t="s">
        <v>2379</v>
      </c>
      <c r="K844" s="263" t="s">
        <v>2379</v>
      </c>
      <c r="L844" s="263" t="s">
        <v>2379</v>
      </c>
      <c r="M844" s="263" t="s">
        <v>2379</v>
      </c>
      <c r="N844" s="263" t="s">
        <v>2379</v>
      </c>
      <c r="O844" s="263" t="s">
        <v>2379</v>
      </c>
      <c r="P844" s="263" t="s">
        <v>2379</v>
      </c>
      <c r="Q844" s="213"/>
      <c r="R844" s="213"/>
      <c r="S844" s="213"/>
      <c r="T844" s="213"/>
      <c r="U844" s="213"/>
      <c r="V844" s="213"/>
      <c r="W844" s="213"/>
      <c r="X844" s="213"/>
      <c r="Y844" s="213"/>
      <c r="Z844" s="213"/>
      <c r="AA844" s="213"/>
      <c r="AB844" s="213"/>
      <c r="AC844" s="21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3" t="s">
        <v>2380</v>
      </c>
      <c r="B845" s="263" t="s">
        <v>2380</v>
      </c>
      <c r="C845" s="263" t="s">
        <v>2380</v>
      </c>
      <c r="D845" s="263" t="s">
        <v>2380</v>
      </c>
      <c r="E845" s="263" t="s">
        <v>2380</v>
      </c>
      <c r="F845" s="263" t="s">
        <v>2380</v>
      </c>
      <c r="G845" s="263" t="s">
        <v>2380</v>
      </c>
      <c r="H845" s="263" t="s">
        <v>2380</v>
      </c>
      <c r="I845" s="263" t="s">
        <v>2380</v>
      </c>
      <c r="J845" s="263" t="s">
        <v>2380</v>
      </c>
      <c r="K845" s="263" t="s">
        <v>2380</v>
      </c>
      <c r="L845" s="263" t="s">
        <v>2380</v>
      </c>
      <c r="M845" s="263" t="s">
        <v>2380</v>
      </c>
      <c r="N845" s="263" t="s">
        <v>2380</v>
      </c>
      <c r="O845" s="263" t="s">
        <v>2380</v>
      </c>
      <c r="P845" s="263" t="s">
        <v>2380</v>
      </c>
      <c r="Q845" s="213"/>
      <c r="R845" s="213"/>
      <c r="S845" s="213"/>
      <c r="T845" s="213"/>
      <c r="U845" s="213"/>
      <c r="V845" s="213"/>
      <c r="W845" s="213"/>
      <c r="X845" s="213"/>
      <c r="Y845" s="213"/>
      <c r="Z845" s="213"/>
      <c r="AA845" s="213"/>
      <c r="AB845" s="213"/>
      <c r="AC845" s="21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2" t="s">
        <v>2381</v>
      </c>
      <c r="B846" s="262" t="s">
        <v>2381</v>
      </c>
      <c r="C846" s="262" t="s">
        <v>2381</v>
      </c>
      <c r="D846" s="262" t="s">
        <v>2381</v>
      </c>
      <c r="E846" s="262" t="s">
        <v>2381</v>
      </c>
      <c r="F846" s="262" t="s">
        <v>2381</v>
      </c>
      <c r="G846" s="262" t="s">
        <v>2381</v>
      </c>
      <c r="H846" s="262" t="s">
        <v>2381</v>
      </c>
      <c r="I846" s="262" t="s">
        <v>2381</v>
      </c>
      <c r="J846" s="262" t="s">
        <v>2381</v>
      </c>
      <c r="K846" s="262" t="s">
        <v>2381</v>
      </c>
      <c r="L846" s="262" t="s">
        <v>2381</v>
      </c>
      <c r="M846" s="262" t="s">
        <v>2381</v>
      </c>
      <c r="N846" s="262" t="s">
        <v>2381</v>
      </c>
      <c r="O846" s="262" t="s">
        <v>2381</v>
      </c>
      <c r="P846" s="262" t="s">
        <v>2381</v>
      </c>
      <c r="Q846" s="211"/>
      <c r="R846" s="211"/>
      <c r="S846" s="211"/>
      <c r="T846" s="211"/>
      <c r="U846" s="211"/>
      <c r="V846" s="211"/>
      <c r="W846" s="211"/>
      <c r="X846" s="211"/>
      <c r="Y846" s="211"/>
      <c r="Z846" s="211"/>
      <c r="AA846" s="211"/>
      <c r="AB846" s="211"/>
      <c r="AC846" s="21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2" t="s">
        <v>2382</v>
      </c>
      <c r="B847" s="262" t="s">
        <v>2382</v>
      </c>
      <c r="C847" s="262" t="s">
        <v>2382</v>
      </c>
      <c r="D847" s="262" t="s">
        <v>2382</v>
      </c>
      <c r="E847" s="262" t="s">
        <v>2382</v>
      </c>
      <c r="F847" s="262" t="s">
        <v>2382</v>
      </c>
      <c r="G847" s="262" t="s">
        <v>2382</v>
      </c>
      <c r="H847" s="262" t="s">
        <v>2382</v>
      </c>
      <c r="I847" s="262" t="s">
        <v>2382</v>
      </c>
      <c r="J847" s="262" t="s">
        <v>2382</v>
      </c>
      <c r="K847" s="262" t="s">
        <v>2382</v>
      </c>
      <c r="L847" s="262" t="s">
        <v>2382</v>
      </c>
      <c r="M847" s="262" t="s">
        <v>2382</v>
      </c>
      <c r="N847" s="262" t="s">
        <v>2382</v>
      </c>
      <c r="O847" s="262" t="s">
        <v>2382</v>
      </c>
      <c r="P847" s="262" t="s">
        <v>2382</v>
      </c>
      <c r="Q847" s="211"/>
      <c r="R847" s="211"/>
      <c r="S847" s="211"/>
      <c r="T847" s="211"/>
      <c r="U847" s="211"/>
      <c r="V847" s="211"/>
      <c r="W847" s="211"/>
      <c r="X847" s="211"/>
      <c r="Y847" s="211"/>
      <c r="Z847" s="211"/>
      <c r="AA847" s="211"/>
      <c r="AB847" s="211"/>
      <c r="AC847" s="21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2" t="s">
        <v>2383</v>
      </c>
      <c r="B848" s="262" t="s">
        <v>2383</v>
      </c>
      <c r="C848" s="262" t="s">
        <v>2383</v>
      </c>
      <c r="D848" s="262" t="s">
        <v>2383</v>
      </c>
      <c r="E848" s="262" t="s">
        <v>2383</v>
      </c>
      <c r="F848" s="262" t="s">
        <v>2383</v>
      </c>
      <c r="G848" s="262" t="s">
        <v>2383</v>
      </c>
      <c r="H848" s="262" t="s">
        <v>2383</v>
      </c>
      <c r="I848" s="262" t="s">
        <v>2383</v>
      </c>
      <c r="J848" s="262" t="s">
        <v>2383</v>
      </c>
      <c r="K848" s="262" t="s">
        <v>2383</v>
      </c>
      <c r="L848" s="262" t="s">
        <v>2383</v>
      </c>
      <c r="M848" s="262" t="s">
        <v>2383</v>
      </c>
      <c r="N848" s="262" t="s">
        <v>2383</v>
      </c>
      <c r="O848" s="262" t="s">
        <v>2383</v>
      </c>
      <c r="P848" s="262" t="s">
        <v>2383</v>
      </c>
      <c r="Q848" s="211"/>
      <c r="R848" s="211"/>
      <c r="S848" s="211"/>
      <c r="T848" s="211"/>
      <c r="U848" s="211"/>
      <c r="V848" s="211"/>
      <c r="W848" s="211"/>
      <c r="X848" s="211"/>
      <c r="Y848" s="211"/>
      <c r="Z848" s="211"/>
      <c r="AA848" s="211"/>
      <c r="AB848" s="211"/>
      <c r="AC848" s="21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2" t="s">
        <v>2384</v>
      </c>
      <c r="B849" s="262"/>
      <c r="C849" s="262"/>
      <c r="D849" s="262"/>
      <c r="E849" s="262"/>
      <c r="F849" s="262"/>
      <c r="G849" s="262"/>
      <c r="H849" s="262"/>
      <c r="I849" s="262"/>
      <c r="J849" s="262"/>
      <c r="K849" s="262"/>
      <c r="L849" s="262"/>
      <c r="M849" s="262"/>
      <c r="N849" s="262"/>
      <c r="O849" s="262"/>
      <c r="P849" s="262"/>
      <c r="Q849" s="211"/>
      <c r="R849" s="211"/>
      <c r="S849" s="211"/>
      <c r="T849" s="211"/>
      <c r="U849" s="211"/>
      <c r="V849" s="211"/>
      <c r="W849" s="211"/>
      <c r="X849" s="211"/>
      <c r="Y849" s="211"/>
      <c r="Z849" s="211"/>
      <c r="AA849" s="211"/>
      <c r="AB849" s="211"/>
      <c r="AC849" s="21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2" t="s">
        <v>1349</v>
      </c>
      <c r="B850" s="262" t="s">
        <v>1349</v>
      </c>
      <c r="C850" s="262" t="s">
        <v>1349</v>
      </c>
      <c r="D850" s="262" t="s">
        <v>1349</v>
      </c>
      <c r="E850" s="262" t="s">
        <v>1349</v>
      </c>
      <c r="F850" s="262" t="s">
        <v>1349</v>
      </c>
      <c r="G850" s="262" t="s">
        <v>1349</v>
      </c>
      <c r="H850" s="262" t="s">
        <v>1349</v>
      </c>
      <c r="I850" s="262" t="s">
        <v>1349</v>
      </c>
      <c r="J850" s="262" t="s">
        <v>1349</v>
      </c>
      <c r="K850" s="262" t="s">
        <v>1349</v>
      </c>
      <c r="L850" s="262" t="s">
        <v>1349</v>
      </c>
      <c r="M850" s="262" t="s">
        <v>1349</v>
      </c>
      <c r="N850" s="262" t="s">
        <v>1349</v>
      </c>
      <c r="O850" s="262" t="s">
        <v>1349</v>
      </c>
      <c r="P850" s="262" t="s">
        <v>1349</v>
      </c>
      <c r="Q850" s="211"/>
      <c r="R850" s="211"/>
      <c r="S850" s="211"/>
      <c r="T850" s="211"/>
      <c r="U850" s="211"/>
      <c r="V850" s="211"/>
      <c r="W850" s="211"/>
      <c r="X850" s="211"/>
      <c r="Y850" s="211"/>
      <c r="Z850" s="211"/>
      <c r="AA850" s="211"/>
      <c r="AB850" s="211"/>
      <c r="AC850" s="21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3" t="s">
        <v>2385</v>
      </c>
      <c r="B851" s="263" t="s">
        <v>2385</v>
      </c>
      <c r="C851" s="263" t="s">
        <v>2385</v>
      </c>
      <c r="D851" s="263" t="s">
        <v>2385</v>
      </c>
      <c r="E851" s="263" t="s">
        <v>2385</v>
      </c>
      <c r="F851" s="263" t="s">
        <v>2385</v>
      </c>
      <c r="G851" s="263" t="s">
        <v>2385</v>
      </c>
      <c r="H851" s="263" t="s">
        <v>2385</v>
      </c>
      <c r="I851" s="263" t="s">
        <v>2385</v>
      </c>
      <c r="J851" s="263" t="s">
        <v>2385</v>
      </c>
      <c r="K851" s="263" t="s">
        <v>2385</v>
      </c>
      <c r="L851" s="263" t="s">
        <v>2385</v>
      </c>
      <c r="M851" s="263" t="s">
        <v>2385</v>
      </c>
      <c r="N851" s="263" t="s">
        <v>2385</v>
      </c>
      <c r="O851" s="263" t="s">
        <v>2385</v>
      </c>
      <c r="P851" s="263" t="s">
        <v>2385</v>
      </c>
      <c r="Q851" s="213"/>
      <c r="R851" s="213"/>
      <c r="S851" s="213"/>
      <c r="T851" s="213"/>
      <c r="U851" s="213"/>
      <c r="V851" s="213"/>
      <c r="W851" s="213"/>
      <c r="X851" s="213"/>
      <c r="Y851" s="213"/>
      <c r="Z851" s="213"/>
      <c r="AA851" s="213"/>
      <c r="AB851" s="213"/>
      <c r="AC851" s="21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3" t="s">
        <v>2386</v>
      </c>
      <c r="B852" s="263" t="s">
        <v>2386</v>
      </c>
      <c r="C852" s="263" t="s">
        <v>2386</v>
      </c>
      <c r="D852" s="263" t="s">
        <v>2386</v>
      </c>
      <c r="E852" s="263" t="s">
        <v>2386</v>
      </c>
      <c r="F852" s="263" t="s">
        <v>2386</v>
      </c>
      <c r="G852" s="263" t="s">
        <v>2386</v>
      </c>
      <c r="H852" s="263" t="s">
        <v>2386</v>
      </c>
      <c r="I852" s="263" t="s">
        <v>2386</v>
      </c>
      <c r="J852" s="263" t="s">
        <v>2386</v>
      </c>
      <c r="K852" s="263" t="s">
        <v>2386</v>
      </c>
      <c r="L852" s="263" t="s">
        <v>2386</v>
      </c>
      <c r="M852" s="263" t="s">
        <v>2386</v>
      </c>
      <c r="N852" s="263" t="s">
        <v>2386</v>
      </c>
      <c r="O852" s="263" t="s">
        <v>2386</v>
      </c>
      <c r="P852" s="263" t="s">
        <v>2386</v>
      </c>
      <c r="Q852" s="213"/>
      <c r="R852" s="213"/>
      <c r="S852" s="213"/>
      <c r="T852" s="213"/>
      <c r="U852" s="213"/>
      <c r="V852" s="213"/>
      <c r="W852" s="213"/>
      <c r="X852" s="213"/>
      <c r="Y852" s="213"/>
      <c r="Z852" s="213"/>
      <c r="AA852" s="213"/>
      <c r="AB852" s="213"/>
      <c r="AC852" s="21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1656</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4.3478260869565215</v>
      </c>
      <c r="AF853" s="58"/>
      <c r="AG853" s="90">
        <f>SUM(AG840:AG852)</f>
        <v>2</v>
      </c>
      <c r="AH853" s="91"/>
      <c r="AI853" s="92"/>
      <c r="AJ853" s="92"/>
      <c r="AK853" s="92"/>
    </row>
    <row r="854" spans="1:37" ht="24.9" customHeight="1" x14ac:dyDescent="0.25">
      <c r="A854" s="284" t="s">
        <v>1657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57</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48</v>
      </c>
      <c r="AE856" s="103" t="s">
        <v>9</v>
      </c>
      <c r="AF856" s="85" t="s">
        <v>1550</v>
      </c>
      <c r="AG856" s="85" t="s">
        <v>1551</v>
      </c>
      <c r="AH856" s="85" t="s">
        <v>1552</v>
      </c>
      <c r="AI856" s="86" t="s">
        <v>1553</v>
      </c>
      <c r="AJ856" s="85"/>
      <c r="AK856" s="86" t="s">
        <v>1554</v>
      </c>
    </row>
    <row r="857" spans="1:37" ht="24.9" customHeight="1" thickTop="1" thickBot="1" x14ac:dyDescent="0.3">
      <c r="A857" s="262" t="s">
        <v>2387</v>
      </c>
      <c r="B857" s="262" t="s">
        <v>984</v>
      </c>
      <c r="C857" s="262" t="s">
        <v>984</v>
      </c>
      <c r="D857" s="262" t="s">
        <v>984</v>
      </c>
      <c r="E857" s="262" t="s">
        <v>984</v>
      </c>
      <c r="F857" s="262" t="s">
        <v>984</v>
      </c>
      <c r="G857" s="262" t="s">
        <v>984</v>
      </c>
      <c r="H857" s="262" t="s">
        <v>984</v>
      </c>
      <c r="I857" s="262" t="s">
        <v>984</v>
      </c>
      <c r="J857" s="262" t="s">
        <v>984</v>
      </c>
      <c r="K857" s="262" t="s">
        <v>984</v>
      </c>
      <c r="L857" s="262" t="s">
        <v>984</v>
      </c>
      <c r="M857" s="262" t="s">
        <v>984</v>
      </c>
      <c r="N857" s="262" t="s">
        <v>984</v>
      </c>
      <c r="O857" s="262" t="s">
        <v>984</v>
      </c>
      <c r="P857" s="262" t="s">
        <v>984</v>
      </c>
      <c r="Q857" s="211"/>
      <c r="R857" s="211"/>
      <c r="S857" s="211"/>
      <c r="T857" s="211"/>
      <c r="U857" s="211"/>
      <c r="V857" s="211"/>
      <c r="W857" s="211"/>
      <c r="X857" s="211"/>
      <c r="Y857" s="211"/>
      <c r="Z857" s="211"/>
      <c r="AA857" s="211"/>
      <c r="AB857" s="211"/>
      <c r="AC857" s="212"/>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2" t="s">
        <v>2388</v>
      </c>
      <c r="B858" s="262" t="s">
        <v>985</v>
      </c>
      <c r="C858" s="262" t="s">
        <v>985</v>
      </c>
      <c r="D858" s="262" t="s">
        <v>985</v>
      </c>
      <c r="E858" s="262" t="s">
        <v>985</v>
      </c>
      <c r="F858" s="262" t="s">
        <v>985</v>
      </c>
      <c r="G858" s="262" t="s">
        <v>985</v>
      </c>
      <c r="H858" s="262" t="s">
        <v>985</v>
      </c>
      <c r="I858" s="262" t="s">
        <v>985</v>
      </c>
      <c r="J858" s="262" t="s">
        <v>985</v>
      </c>
      <c r="K858" s="262" t="s">
        <v>985</v>
      </c>
      <c r="L858" s="262" t="s">
        <v>985</v>
      </c>
      <c r="M858" s="262" t="s">
        <v>985</v>
      </c>
      <c r="N858" s="262" t="s">
        <v>985</v>
      </c>
      <c r="O858" s="262" t="s">
        <v>985</v>
      </c>
      <c r="P858" s="262" t="s">
        <v>985</v>
      </c>
      <c r="Q858" s="211"/>
      <c r="R858" s="211"/>
      <c r="S858" s="211"/>
      <c r="T858" s="211"/>
      <c r="U858" s="211"/>
      <c r="V858" s="211"/>
      <c r="W858" s="211"/>
      <c r="X858" s="211"/>
      <c r="Y858" s="211"/>
      <c r="Z858" s="211"/>
      <c r="AA858" s="211"/>
      <c r="AB858" s="211"/>
      <c r="AC858" s="212"/>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2" t="s">
        <v>2389</v>
      </c>
      <c r="B859" s="262" t="s">
        <v>986</v>
      </c>
      <c r="C859" s="262" t="s">
        <v>986</v>
      </c>
      <c r="D859" s="262" t="s">
        <v>986</v>
      </c>
      <c r="E859" s="262" t="s">
        <v>986</v>
      </c>
      <c r="F859" s="262" t="s">
        <v>986</v>
      </c>
      <c r="G859" s="262" t="s">
        <v>986</v>
      </c>
      <c r="H859" s="262" t="s">
        <v>986</v>
      </c>
      <c r="I859" s="262" t="s">
        <v>986</v>
      </c>
      <c r="J859" s="262" t="s">
        <v>986</v>
      </c>
      <c r="K859" s="262" t="s">
        <v>986</v>
      </c>
      <c r="L859" s="262" t="s">
        <v>986</v>
      </c>
      <c r="M859" s="262" t="s">
        <v>986</v>
      </c>
      <c r="N859" s="262" t="s">
        <v>986</v>
      </c>
      <c r="O859" s="262" t="s">
        <v>986</v>
      </c>
      <c r="P859" s="262" t="s">
        <v>986</v>
      </c>
      <c r="Q859" s="211"/>
      <c r="R859" s="211"/>
      <c r="S859" s="211"/>
      <c r="T859" s="211"/>
      <c r="U859" s="211"/>
      <c r="V859" s="211"/>
      <c r="W859" s="211"/>
      <c r="X859" s="211"/>
      <c r="Y859" s="211"/>
      <c r="Z859" s="211"/>
      <c r="AA859" s="211"/>
      <c r="AB859" s="211"/>
      <c r="AC859" s="212"/>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2" t="s">
        <v>2390</v>
      </c>
      <c r="B860" s="262" t="s">
        <v>987</v>
      </c>
      <c r="C860" s="262" t="s">
        <v>987</v>
      </c>
      <c r="D860" s="262" t="s">
        <v>987</v>
      </c>
      <c r="E860" s="262" t="s">
        <v>987</v>
      </c>
      <c r="F860" s="262" t="s">
        <v>987</v>
      </c>
      <c r="G860" s="262" t="s">
        <v>987</v>
      </c>
      <c r="H860" s="262" t="s">
        <v>987</v>
      </c>
      <c r="I860" s="262" t="s">
        <v>987</v>
      </c>
      <c r="J860" s="262" t="s">
        <v>987</v>
      </c>
      <c r="K860" s="262" t="s">
        <v>987</v>
      </c>
      <c r="L860" s="262" t="s">
        <v>987</v>
      </c>
      <c r="M860" s="262" t="s">
        <v>987</v>
      </c>
      <c r="N860" s="262" t="s">
        <v>987</v>
      </c>
      <c r="O860" s="262" t="s">
        <v>987</v>
      </c>
      <c r="P860" s="262" t="s">
        <v>987</v>
      </c>
      <c r="Q860" s="211"/>
      <c r="R860" s="211"/>
      <c r="S860" s="211"/>
      <c r="T860" s="211"/>
      <c r="U860" s="211"/>
      <c r="V860" s="211"/>
      <c r="W860" s="211"/>
      <c r="X860" s="211"/>
      <c r="Y860" s="211"/>
      <c r="Z860" s="211"/>
      <c r="AA860" s="211"/>
      <c r="AB860" s="211"/>
      <c r="AC860" s="212"/>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2" t="s">
        <v>2391</v>
      </c>
      <c r="B861" s="262" t="s">
        <v>2329</v>
      </c>
      <c r="C861" s="262" t="s">
        <v>2329</v>
      </c>
      <c r="D861" s="262" t="s">
        <v>2329</v>
      </c>
      <c r="E861" s="262" t="s">
        <v>2329</v>
      </c>
      <c r="F861" s="262" t="s">
        <v>2329</v>
      </c>
      <c r="G861" s="262" t="s">
        <v>2329</v>
      </c>
      <c r="H861" s="262" t="s">
        <v>2329</v>
      </c>
      <c r="I861" s="262" t="s">
        <v>2329</v>
      </c>
      <c r="J861" s="262" t="s">
        <v>2329</v>
      </c>
      <c r="K861" s="262" t="s">
        <v>2329</v>
      </c>
      <c r="L861" s="262" t="s">
        <v>2329</v>
      </c>
      <c r="M861" s="262" t="s">
        <v>2329</v>
      </c>
      <c r="N861" s="262" t="s">
        <v>2329</v>
      </c>
      <c r="O861" s="262" t="s">
        <v>2329</v>
      </c>
      <c r="P861" s="262" t="s">
        <v>2329</v>
      </c>
      <c r="Q861" s="211"/>
      <c r="R861" s="211"/>
      <c r="S861" s="211"/>
      <c r="T861" s="211"/>
      <c r="U861" s="211"/>
      <c r="V861" s="211"/>
      <c r="W861" s="211"/>
      <c r="X861" s="211"/>
      <c r="Y861" s="211"/>
      <c r="Z861" s="211"/>
      <c r="AA861" s="211"/>
      <c r="AB861" s="211"/>
      <c r="AC861" s="212"/>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3" t="s">
        <v>1658</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4.3478260869565215</v>
      </c>
      <c r="AF862" s="58"/>
      <c r="AG862" s="90">
        <f>SUM(AG857:AG861)</f>
        <v>5</v>
      </c>
      <c r="AH862" s="91"/>
      <c r="AI862" s="92"/>
      <c r="AJ862" s="92"/>
      <c r="AK862" s="92"/>
    </row>
    <row r="863" spans="1:37" ht="24.9" customHeight="1" x14ac:dyDescent="0.25">
      <c r="A863" s="284" t="s">
        <v>1659</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2398</v>
      </c>
      <c r="AE865" s="105">
        <f>AE34+AE80+AE111+AE149+AE197+AE249+AE314+AE339+AE379+AE404+AE453+AE478+AE505+AE528+AE556+AE583+AE604+AE632+AE658+AE689+AE716+AE744+AE769+AE795+AE823+AE853</f>
        <v>99.850074962518704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2400</v>
      </c>
      <c r="AE869" s="105">
        <f>(AE865*0.8)+(AE867*0.2)</f>
        <v>99.880059970014969</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cdROPpQnYdqtDdB2QquAdEtg9HX6lWV5sVR0H9nyihE0vrVBJpjKt40wthVFfaO9XZt05rd48wsEcA1K7q7O2Q==" saltValue="iWaaFvAvCQgujeoCUga/8Q=="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E2A4B8F-0C21-401B-AB15-54427910304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2392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207"/>
      <c r="AF5" s="159"/>
      <c r="AG5" s="160"/>
      <c r="AH5" s="208"/>
      <c r="AI5" s="159"/>
      <c r="AJ5" s="159"/>
      <c r="AK5" s="159"/>
    </row>
    <row r="6" spans="1:37" ht="15" customHeight="1" x14ac:dyDescent="0.25">
      <c r="A6" s="132"/>
      <c r="B6" s="132"/>
      <c r="C6" s="132"/>
      <c r="D6" s="132"/>
      <c r="E6" s="76"/>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09"/>
      <c r="AF6" s="159"/>
      <c r="AG6" s="160"/>
      <c r="AH6" s="208"/>
      <c r="AI6" s="159"/>
      <c r="AJ6" s="159"/>
      <c r="AK6" s="159"/>
    </row>
    <row r="7" spans="1:37" ht="15" customHeight="1" x14ac:dyDescent="0.25">
      <c r="A7" s="132"/>
      <c r="B7" s="132"/>
      <c r="C7" s="132"/>
      <c r="D7" s="132"/>
      <c r="E7" s="76"/>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09"/>
      <c r="AF7" s="224"/>
      <c r="AG7" s="71"/>
      <c r="AH7" s="210"/>
      <c r="AI7" s="224"/>
      <c r="AJ7" s="224"/>
      <c r="AK7" s="224"/>
    </row>
    <row r="8" spans="1:37" ht="15" customHeight="1" x14ac:dyDescent="0.25">
      <c r="A8" s="76" t="s">
        <v>1491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09"/>
      <c r="AG8" s="85"/>
      <c r="AH8" s="168"/>
      <c r="AI8" s="86"/>
      <c r="AJ8" s="85"/>
      <c r="AK8" s="8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1492</v>
      </c>
      <c r="B10" s="282"/>
      <c r="C10" s="225" t="s">
        <v>1493</v>
      </c>
      <c r="D10" s="225" t="s">
        <v>1494</v>
      </c>
      <c r="E10" s="225" t="s">
        <v>1495</v>
      </c>
      <c r="F10" s="225" t="s">
        <v>1496</v>
      </c>
      <c r="G10" s="225" t="s">
        <v>1497</v>
      </c>
      <c r="H10" s="225" t="s">
        <v>1498</v>
      </c>
      <c r="I10" s="225" t="s">
        <v>1499</v>
      </c>
      <c r="J10" s="225" t="s">
        <v>1500</v>
      </c>
      <c r="K10" s="225" t="s">
        <v>1501</v>
      </c>
      <c r="L10" s="225" t="s">
        <v>1502</v>
      </c>
      <c r="M10" s="225" t="s">
        <v>1503</v>
      </c>
      <c r="N10" s="225" t="s">
        <v>1504</v>
      </c>
      <c r="O10" s="225" t="s">
        <v>1505</v>
      </c>
      <c r="P10" s="225" t="s">
        <v>1506</v>
      </c>
      <c r="Q10" s="225" t="s">
        <v>1507</v>
      </c>
      <c r="R10" s="225" t="s">
        <v>1508</v>
      </c>
      <c r="S10" s="225" t="s">
        <v>1509</v>
      </c>
      <c r="T10" s="225" t="s">
        <v>1510</v>
      </c>
      <c r="U10" s="225" t="s">
        <v>1511</v>
      </c>
      <c r="V10" s="225" t="s">
        <v>1512</v>
      </c>
      <c r="W10" s="225" t="s">
        <v>1513</v>
      </c>
      <c r="X10" s="225" t="s">
        <v>1514</v>
      </c>
      <c r="Y10" s="225" t="s">
        <v>1526</v>
      </c>
      <c r="Z10" s="225" t="s">
        <v>1516</v>
      </c>
      <c r="AA10" s="225" t="s">
        <v>1517</v>
      </c>
      <c r="AB10" s="225" t="s">
        <v>1518</v>
      </c>
    </row>
    <row r="11" spans="1:37" ht="15" customHeight="1" x14ac:dyDescent="0.25">
      <c r="A11" s="282" t="s">
        <v>1520</v>
      </c>
      <c r="B11" s="282"/>
      <c r="C11" s="225">
        <f>IF(AND(AVERAGE('Art. 123'!Q35:Q43)=3,AVERAGE('Art. 123'!AF35:AF43)=3),0,1)</f>
        <v>0</v>
      </c>
      <c r="D11" s="225">
        <f>IF(AND(AVERAGE('Art. 123'!Q59:Q87)=3,AVERAGE('Art. 123'!AF59:AF87)=3),0,1)</f>
        <v>1</v>
      </c>
      <c r="E11" s="225">
        <f>IF(AND(AVERAGE('Art. 123'!Q103:Q116)=3,AVERAGE('Art. 123'!AF103:AF116)=3),0,1)</f>
        <v>1</v>
      </c>
      <c r="F11" s="225">
        <f>IF(AND(AVERAGE('Art. 123'!Q132:Q152)=3,AVERAGE('Art. 123'!AF132:AF152)=3),0,1)</f>
        <v>1</v>
      </c>
      <c r="G11" s="225">
        <f>IF(AND(AVERAGE('Art. 123'!Q168:Q198)=3,AVERAGE('Art. 123'!AF168:AF198)=3),0,1)</f>
        <v>1</v>
      </c>
      <c r="H11" s="225">
        <f>IF(AND(AVERAGE('Art. 123'!Q214:Q248)=3,AVERAGE('Art. 123'!AF214:AF248)=3),0,1)</f>
        <v>1</v>
      </c>
      <c r="I11" s="225">
        <f>IF(AND(AVERAGE('Art. 123'!Q264:Q311)=3,AVERAGE('Art. 123'!AF264:AF311)=3),0,1)</f>
        <v>1</v>
      </c>
      <c r="J11" s="225">
        <f>IF(AND(AVERAGE('Art. 123'!Q327:Q334)=3,AVERAGE('Art. 123'!AF327:AF334)=3),0,1)</f>
        <v>1</v>
      </c>
      <c r="K11" s="225">
        <f>IF(AND(AVERAGE('Art. 123'!Q350:Q372)=3,AVERAGE('Art. 123'!AF350:AF372)=3),0,1)</f>
        <v>1</v>
      </c>
      <c r="L11" s="225">
        <f>IF(AND(AVERAGE('Art. 123'!Q388:Q395)=3,AVERAGE('Art. 123'!AF388:AF395)=3),0,1)</f>
        <v>1</v>
      </c>
      <c r="M11" s="225">
        <f>IF(AND(AVERAGE('Art. 123'!Q411:Q442)=3,AVERAGE('Art. 123'!AF411:AF442)=3),0,1)</f>
        <v>1</v>
      </c>
      <c r="N11" s="225">
        <f>IF(AND(AVERAGE('Art. 123'!Q458:Q465)=3,AVERAGE('Art. 123'!AF458:AF465)=3),0,1)</f>
        <v>1</v>
      </c>
      <c r="O11" s="225">
        <f>IF(AND(AVERAGE('Art. 123'!Q481:Q490)=3,AVERAGE('Art. 123'!AF481:AF490)=3),0,1)</f>
        <v>1</v>
      </c>
      <c r="P11" s="225">
        <f>IF(AND(AVERAGE('Art. 123'!Q506:Q511)=3,AVERAGE('Art. 123'!AF506:AF511)=3),0,1)</f>
        <v>1</v>
      </c>
      <c r="Q11" s="225">
        <f>IF(AND(AVERAGE('Art. 123'!Q527:Q537)=3,AVERAGE('Art. 123'!AF527:AF537)=3),0,1)</f>
        <v>1</v>
      </c>
      <c r="R11" s="225">
        <f>IF(AND(AVERAGE('Art. 123'!Q553:Q562)=3,AVERAGE('Art. 123'!AF553:AF562)=3),0,1)</f>
        <v>0</v>
      </c>
      <c r="S11" s="225">
        <f>IF(AND(AVERAGE('Art. 123'!Q578:Q581)=3,AVERAGE('Art. 123'!AF578:AF581)=3),0,1)</f>
        <v>1</v>
      </c>
      <c r="T11" s="225">
        <f>IF(AND(AVERAGE('Art. 123'!Q597:Q607)=3,AVERAGE('Art. 123'!AF597:AF607)=3),0,1)</f>
        <v>1</v>
      </c>
      <c r="U11" s="225">
        <f>IF(AND(AVERAGE('Art. 123'!Q623:Q631)=3,AVERAGE('Art. 123'!AF623:AF631)=3),0,1)</f>
        <v>0</v>
      </c>
      <c r="V11" s="225">
        <f>IF(AND(AVERAGE('Art. 123'!Q647:Q660)=3,AVERAGE('Art. 123'!AF647:AF660)=3),0,1)</f>
        <v>1</v>
      </c>
      <c r="W11" s="225">
        <f>IF(AND(AVERAGE('Art. 123'!Q676:Q685)=3,AVERAGE('Art. 123'!AF676:AF685)=3),0,1)</f>
        <v>1</v>
      </c>
      <c r="X11" s="225">
        <f>IF(AND(AVERAGE('Art. 123'!Q701:Q711)=3,AVERAGE('Art. 123'!AF701:AF711)=3),0,1)</f>
        <v>1</v>
      </c>
      <c r="Y11" s="225">
        <f>IF(AND(AVERAGE('Art. 123'!Q727:Q734)=3,AVERAGE('Art. 123'!AF727:AF734)=3),0,1)</f>
        <v>1</v>
      </c>
      <c r="Z11" s="225">
        <f>IF(AND(AVERAGE('Art. 123'!Q750:Q758)=3,AVERAGE('Art. 123'!AF750:AF758)=3),0,1)</f>
        <v>1</v>
      </c>
      <c r="AA11" s="225">
        <f>IF(AND(AVERAGE('Art. 123'!Q774:Q784)=3,AVERAGE('Art. 123'!AF774:AF784)=3),0,1)</f>
        <v>1</v>
      </c>
      <c r="AB11" s="225">
        <f>IF(AND(AVERAGE('Art. 123'!Q800:Q812)=3,AVERAGE('Art. 123'!AF800:AF812)=3),0,1)</f>
        <v>1</v>
      </c>
    </row>
    <row r="12" spans="1:37" ht="15" customHeight="1" x14ac:dyDescent="0.25">
      <c r="A12" s="132"/>
      <c r="B12" s="132"/>
      <c r="C12" s="132"/>
      <c r="D12" s="132"/>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09"/>
      <c r="AF12" s="159"/>
      <c r="AG12" s="160"/>
      <c r="AH12" s="208"/>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7" t="s">
        <v>1548</v>
      </c>
      <c r="W13" s="287"/>
      <c r="X13" s="287"/>
      <c r="Y13" s="287"/>
      <c r="Z13" s="287"/>
      <c r="AA13" s="287"/>
      <c r="AB13" s="225">
        <f>SUM(C11:AB11)</f>
        <v>23</v>
      </c>
      <c r="AC13" s="159"/>
      <c r="AD13" s="224"/>
      <c r="AE13" s="209"/>
      <c r="AF13" s="224"/>
      <c r="AG13" s="71"/>
      <c r="AH13" s="208"/>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4"/>
      <c r="AE14" s="209"/>
      <c r="AF14" s="224"/>
      <c r="AG14" s="71"/>
      <c r="AH14" s="208"/>
      <c r="AI14" s="159"/>
      <c r="AJ14" s="159"/>
      <c r="AK14" s="159"/>
    </row>
    <row r="15" spans="1:37" ht="30" customHeight="1" x14ac:dyDescent="0.25">
      <c r="A15" s="285" t="s">
        <v>2393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9"/>
      <c r="AG15" s="160"/>
      <c r="AH15" s="208"/>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1941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6" t="s">
        <v>25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48</v>
      </c>
      <c r="AE24" s="84" t="s">
        <v>9</v>
      </c>
      <c r="AF24" s="85" t="s">
        <v>1550</v>
      </c>
      <c r="AG24" s="85" t="s">
        <v>1551</v>
      </c>
      <c r="AH24" s="85" t="s">
        <v>1552</v>
      </c>
      <c r="AI24" s="86" t="s">
        <v>1553</v>
      </c>
      <c r="AJ24" s="85"/>
      <c r="AK24" s="86" t="s">
        <v>1554</v>
      </c>
    </row>
    <row r="25" spans="1:37" ht="24.9" customHeight="1" thickTop="1" thickBot="1" x14ac:dyDescent="0.3">
      <c r="A25" s="290" t="s">
        <v>890</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891</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1946</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1947</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1949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1950</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1555</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1556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57</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48</v>
      </c>
      <c r="AE37" s="95" t="s">
        <v>9</v>
      </c>
      <c r="AF37" s="85" t="s">
        <v>1550</v>
      </c>
      <c r="AG37" s="85" t="s">
        <v>1551</v>
      </c>
      <c r="AH37" s="85" t="s">
        <v>1552</v>
      </c>
      <c r="AI37" s="86" t="s">
        <v>1553</v>
      </c>
      <c r="AJ37" s="85"/>
      <c r="AK37" s="86" t="s">
        <v>1554</v>
      </c>
    </row>
    <row r="38" spans="1:37" ht="24.9" customHeight="1" thickTop="1" thickBot="1" x14ac:dyDescent="0.3">
      <c r="A38" s="290" t="s">
        <v>1951</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1952</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1953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1954</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1955</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1557</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1558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1956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8"/>
      <c r="AE48" s="228"/>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25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48</v>
      </c>
      <c r="AE50" s="84" t="s">
        <v>9</v>
      </c>
      <c r="AF50" s="85" t="s">
        <v>1550</v>
      </c>
      <c r="AG50" s="85" t="s">
        <v>1551</v>
      </c>
      <c r="AH50" s="85" t="s">
        <v>1552</v>
      </c>
      <c r="AI50" s="86" t="s">
        <v>1553</v>
      </c>
      <c r="AJ50" s="85"/>
      <c r="AK50" s="86" t="s">
        <v>1554</v>
      </c>
    </row>
    <row r="51" spans="1:37" ht="24.9" customHeight="1" thickTop="1" thickBot="1" x14ac:dyDescent="0.3">
      <c r="A51" s="262" t="s">
        <v>890</v>
      </c>
      <c r="B51" s="262" t="s">
        <v>890</v>
      </c>
      <c r="C51" s="262" t="s">
        <v>890</v>
      </c>
      <c r="D51" s="262" t="s">
        <v>890</v>
      </c>
      <c r="E51" s="262" t="s">
        <v>890</v>
      </c>
      <c r="F51" s="262" t="s">
        <v>890</v>
      </c>
      <c r="G51" s="262" t="s">
        <v>890</v>
      </c>
      <c r="H51" s="262" t="s">
        <v>890</v>
      </c>
      <c r="I51" s="262" t="s">
        <v>890</v>
      </c>
      <c r="J51" s="262" t="s">
        <v>890</v>
      </c>
      <c r="K51" s="262" t="s">
        <v>890</v>
      </c>
      <c r="L51" s="262" t="s">
        <v>890</v>
      </c>
      <c r="M51" s="262" t="s">
        <v>890</v>
      </c>
      <c r="N51" s="262" t="s">
        <v>890</v>
      </c>
      <c r="O51" s="262" t="s">
        <v>890</v>
      </c>
      <c r="P51" s="262" t="s">
        <v>890</v>
      </c>
      <c r="Q51" s="211"/>
      <c r="R51" s="211"/>
      <c r="S51" s="211"/>
      <c r="T51" s="211"/>
      <c r="U51" s="211"/>
      <c r="V51" s="211"/>
      <c r="W51" s="211"/>
      <c r="X51" s="211"/>
      <c r="Y51" s="211"/>
      <c r="Z51" s="211"/>
      <c r="AA51" s="211"/>
      <c r="AB51" s="211"/>
      <c r="AC51" s="21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62" t="s">
        <v>891</v>
      </c>
      <c r="B52" s="262" t="s">
        <v>891</v>
      </c>
      <c r="C52" s="262" t="s">
        <v>891</v>
      </c>
      <c r="D52" s="262" t="s">
        <v>891</v>
      </c>
      <c r="E52" s="262" t="s">
        <v>891</v>
      </c>
      <c r="F52" s="262" t="s">
        <v>891</v>
      </c>
      <c r="G52" s="262" t="s">
        <v>891</v>
      </c>
      <c r="H52" s="262" t="s">
        <v>891</v>
      </c>
      <c r="I52" s="262" t="s">
        <v>891</v>
      </c>
      <c r="J52" s="262" t="s">
        <v>891</v>
      </c>
      <c r="K52" s="262" t="s">
        <v>891</v>
      </c>
      <c r="L52" s="262" t="s">
        <v>891</v>
      </c>
      <c r="M52" s="262" t="s">
        <v>891</v>
      </c>
      <c r="N52" s="262" t="s">
        <v>891</v>
      </c>
      <c r="O52" s="262" t="s">
        <v>891</v>
      </c>
      <c r="P52" s="262" t="s">
        <v>891</v>
      </c>
      <c r="Q52" s="211"/>
      <c r="R52" s="211"/>
      <c r="S52" s="211"/>
      <c r="T52" s="211"/>
      <c r="U52" s="211"/>
      <c r="V52" s="211"/>
      <c r="W52" s="211"/>
      <c r="X52" s="211"/>
      <c r="Y52" s="211"/>
      <c r="Z52" s="211"/>
      <c r="AA52" s="211"/>
      <c r="AB52" s="211"/>
      <c r="AC52" s="21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62" t="s">
        <v>1958</v>
      </c>
      <c r="B53" s="262" t="s">
        <v>1958</v>
      </c>
      <c r="C53" s="262" t="s">
        <v>1958</v>
      </c>
      <c r="D53" s="262" t="s">
        <v>1958</v>
      </c>
      <c r="E53" s="262" t="s">
        <v>1958</v>
      </c>
      <c r="F53" s="262" t="s">
        <v>1958</v>
      </c>
      <c r="G53" s="262" t="s">
        <v>1958</v>
      </c>
      <c r="H53" s="262" t="s">
        <v>1958</v>
      </c>
      <c r="I53" s="262" t="s">
        <v>1958</v>
      </c>
      <c r="J53" s="262" t="s">
        <v>1958</v>
      </c>
      <c r="K53" s="262" t="s">
        <v>1958</v>
      </c>
      <c r="L53" s="262" t="s">
        <v>1958</v>
      </c>
      <c r="M53" s="262" t="s">
        <v>1958</v>
      </c>
      <c r="N53" s="262" t="s">
        <v>1958</v>
      </c>
      <c r="O53" s="262" t="s">
        <v>1958</v>
      </c>
      <c r="P53" s="262" t="s">
        <v>1958</v>
      </c>
      <c r="Q53" s="211"/>
      <c r="R53" s="211"/>
      <c r="S53" s="211"/>
      <c r="T53" s="211"/>
      <c r="U53" s="211"/>
      <c r="V53" s="211"/>
      <c r="W53" s="211"/>
      <c r="X53" s="211"/>
      <c r="Y53" s="211"/>
      <c r="Z53" s="211"/>
      <c r="AA53" s="211"/>
      <c r="AB53" s="211"/>
      <c r="AC53" s="21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62" t="s">
        <v>1959</v>
      </c>
      <c r="B54" s="262" t="s">
        <v>1959</v>
      </c>
      <c r="C54" s="262" t="s">
        <v>1959</v>
      </c>
      <c r="D54" s="262" t="s">
        <v>1959</v>
      </c>
      <c r="E54" s="262" t="s">
        <v>1959</v>
      </c>
      <c r="F54" s="262" t="s">
        <v>1959</v>
      </c>
      <c r="G54" s="262" t="s">
        <v>1959</v>
      </c>
      <c r="H54" s="262" t="s">
        <v>1959</v>
      </c>
      <c r="I54" s="262" t="s">
        <v>1959</v>
      </c>
      <c r="J54" s="262" t="s">
        <v>1959</v>
      </c>
      <c r="K54" s="262" t="s">
        <v>1959</v>
      </c>
      <c r="L54" s="262" t="s">
        <v>1959</v>
      </c>
      <c r="M54" s="262" t="s">
        <v>1959</v>
      </c>
      <c r="N54" s="262" t="s">
        <v>1959</v>
      </c>
      <c r="O54" s="262" t="s">
        <v>1959</v>
      </c>
      <c r="P54" s="262" t="s">
        <v>1959</v>
      </c>
      <c r="Q54" s="211"/>
      <c r="R54" s="211"/>
      <c r="S54" s="211"/>
      <c r="T54" s="211"/>
      <c r="U54" s="211"/>
      <c r="V54" s="211"/>
      <c r="W54" s="211"/>
      <c r="X54" s="211"/>
      <c r="Y54" s="211"/>
      <c r="Z54" s="211"/>
      <c r="AA54" s="211"/>
      <c r="AB54" s="211"/>
      <c r="AC54" s="212"/>
      <c r="AD54" s="229">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63" t="s">
        <v>1960</v>
      </c>
      <c r="B55" s="263"/>
      <c r="C55" s="263"/>
      <c r="D55" s="263"/>
      <c r="E55" s="263"/>
      <c r="F55" s="263"/>
      <c r="G55" s="263"/>
      <c r="H55" s="263"/>
      <c r="I55" s="263"/>
      <c r="J55" s="263"/>
      <c r="K55" s="263"/>
      <c r="L55" s="263"/>
      <c r="M55" s="263"/>
      <c r="N55" s="263"/>
      <c r="O55" s="263"/>
      <c r="P55" s="263"/>
      <c r="Q55" s="213"/>
      <c r="R55" s="213"/>
      <c r="S55" s="213"/>
      <c r="T55" s="213"/>
      <c r="U55" s="213"/>
      <c r="V55" s="213"/>
      <c r="W55" s="213"/>
      <c r="X55" s="213"/>
      <c r="Y55" s="213"/>
      <c r="Z55" s="213"/>
      <c r="AA55" s="213"/>
      <c r="AB55" s="213"/>
      <c r="AC55" s="21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63" t="s">
        <v>1961</v>
      </c>
      <c r="B56" s="263" t="s">
        <v>1961</v>
      </c>
      <c r="C56" s="263" t="s">
        <v>1961</v>
      </c>
      <c r="D56" s="263" t="s">
        <v>1961</v>
      </c>
      <c r="E56" s="263" t="s">
        <v>1961</v>
      </c>
      <c r="F56" s="263" t="s">
        <v>1961</v>
      </c>
      <c r="G56" s="263" t="s">
        <v>1961</v>
      </c>
      <c r="H56" s="263" t="s">
        <v>1961</v>
      </c>
      <c r="I56" s="263" t="s">
        <v>1961</v>
      </c>
      <c r="J56" s="263" t="s">
        <v>1961</v>
      </c>
      <c r="K56" s="263" t="s">
        <v>1961</v>
      </c>
      <c r="L56" s="263" t="s">
        <v>1961</v>
      </c>
      <c r="M56" s="263" t="s">
        <v>1961</v>
      </c>
      <c r="N56" s="263" t="s">
        <v>1961</v>
      </c>
      <c r="O56" s="263" t="s">
        <v>1961</v>
      </c>
      <c r="P56" s="263" t="s">
        <v>1961</v>
      </c>
      <c r="Q56" s="213"/>
      <c r="R56" s="213"/>
      <c r="S56" s="213"/>
      <c r="T56" s="213"/>
      <c r="U56" s="213"/>
      <c r="V56" s="213"/>
      <c r="W56" s="213"/>
      <c r="X56" s="213"/>
      <c r="Y56" s="213"/>
      <c r="Z56" s="213"/>
      <c r="AA56" s="213"/>
      <c r="AB56" s="213"/>
      <c r="AC56" s="21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62" t="s">
        <v>1962</v>
      </c>
      <c r="B57" s="262" t="s">
        <v>1962</v>
      </c>
      <c r="C57" s="262" t="s">
        <v>1962</v>
      </c>
      <c r="D57" s="262" t="s">
        <v>1962</v>
      </c>
      <c r="E57" s="262" t="s">
        <v>1962</v>
      </c>
      <c r="F57" s="262" t="s">
        <v>1962</v>
      </c>
      <c r="G57" s="262" t="s">
        <v>1962</v>
      </c>
      <c r="H57" s="262" t="s">
        <v>1962</v>
      </c>
      <c r="I57" s="262" t="s">
        <v>1962</v>
      </c>
      <c r="J57" s="262" t="s">
        <v>1962</v>
      </c>
      <c r="K57" s="262" t="s">
        <v>1962</v>
      </c>
      <c r="L57" s="262" t="s">
        <v>1962</v>
      </c>
      <c r="M57" s="262" t="s">
        <v>1962</v>
      </c>
      <c r="N57" s="262" t="s">
        <v>1962</v>
      </c>
      <c r="O57" s="262" t="s">
        <v>1962</v>
      </c>
      <c r="P57" s="262" t="s">
        <v>1962</v>
      </c>
      <c r="Q57" s="211"/>
      <c r="R57" s="211"/>
      <c r="S57" s="211"/>
      <c r="T57" s="211"/>
      <c r="U57" s="211"/>
      <c r="V57" s="211"/>
      <c r="W57" s="211"/>
      <c r="X57" s="211"/>
      <c r="Y57" s="211"/>
      <c r="Z57" s="211"/>
      <c r="AA57" s="211"/>
      <c r="AB57" s="211"/>
      <c r="AC57" s="212"/>
      <c r="AD57" s="229">
        <f>'Art. 123'!AF65</f>
        <v>1</v>
      </c>
      <c r="AE57" s="87">
        <f t="shared" si="13"/>
        <v>7.4962518740629674E-2</v>
      </c>
      <c r="AF57">
        <f t="shared" si="14"/>
        <v>0.5</v>
      </c>
      <c r="AG57" s="85">
        <f t="shared" si="15"/>
        <v>1</v>
      </c>
      <c r="AH57" s="88">
        <f t="shared" si="18"/>
        <v>0.5</v>
      </c>
      <c r="AI57" s="89">
        <f t="shared" si="19"/>
        <v>3.4482758620689655E-2</v>
      </c>
      <c r="AJ57" s="89">
        <f t="shared" si="16"/>
        <v>1.7241379310344827E-2</v>
      </c>
      <c r="AK57" s="89">
        <f t="shared" si="17"/>
        <v>7.4962518740629674E-2</v>
      </c>
    </row>
    <row r="58" spans="1:37" ht="24.9" customHeight="1" thickTop="1" thickBot="1" x14ac:dyDescent="0.3">
      <c r="A58" s="262" t="s">
        <v>1964</v>
      </c>
      <c r="B58" s="262" t="s">
        <v>1964</v>
      </c>
      <c r="C58" s="262" t="s">
        <v>1964</v>
      </c>
      <c r="D58" s="262" t="s">
        <v>1964</v>
      </c>
      <c r="E58" s="262" t="s">
        <v>1964</v>
      </c>
      <c r="F58" s="262" t="s">
        <v>1964</v>
      </c>
      <c r="G58" s="262" t="s">
        <v>1964</v>
      </c>
      <c r="H58" s="262" t="s">
        <v>1964</v>
      </c>
      <c r="I58" s="262" t="s">
        <v>1964</v>
      </c>
      <c r="J58" s="262" t="s">
        <v>1964</v>
      </c>
      <c r="K58" s="262" t="s">
        <v>1964</v>
      </c>
      <c r="L58" s="262" t="s">
        <v>1964</v>
      </c>
      <c r="M58" s="262" t="s">
        <v>1964</v>
      </c>
      <c r="N58" s="262" t="s">
        <v>1964</v>
      </c>
      <c r="O58" s="262" t="s">
        <v>1964</v>
      </c>
      <c r="P58" s="262" t="s">
        <v>1964</v>
      </c>
      <c r="Q58" s="211"/>
      <c r="R58" s="211"/>
      <c r="S58" s="211"/>
      <c r="T58" s="211"/>
      <c r="U58" s="211"/>
      <c r="V58" s="211"/>
      <c r="W58" s="211"/>
      <c r="X58" s="211"/>
      <c r="Y58" s="211"/>
      <c r="Z58" s="211"/>
      <c r="AA58" s="211"/>
      <c r="AB58" s="211"/>
      <c r="AC58" s="21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62" t="s">
        <v>1965</v>
      </c>
      <c r="B59" s="262" t="s">
        <v>1965</v>
      </c>
      <c r="C59" s="262" t="s">
        <v>1965</v>
      </c>
      <c r="D59" s="262" t="s">
        <v>1965</v>
      </c>
      <c r="E59" s="262" t="s">
        <v>1965</v>
      </c>
      <c r="F59" s="262" t="s">
        <v>1965</v>
      </c>
      <c r="G59" s="262" t="s">
        <v>1965</v>
      </c>
      <c r="H59" s="262" t="s">
        <v>1965</v>
      </c>
      <c r="I59" s="262" t="s">
        <v>1965</v>
      </c>
      <c r="J59" s="262" t="s">
        <v>1965</v>
      </c>
      <c r="K59" s="262" t="s">
        <v>1965</v>
      </c>
      <c r="L59" s="262" t="s">
        <v>1965</v>
      </c>
      <c r="M59" s="262" t="s">
        <v>1965</v>
      </c>
      <c r="N59" s="262" t="s">
        <v>1965</v>
      </c>
      <c r="O59" s="262" t="s">
        <v>1965</v>
      </c>
      <c r="P59" s="262" t="s">
        <v>1965</v>
      </c>
      <c r="Q59" s="211"/>
      <c r="R59" s="211"/>
      <c r="S59" s="211"/>
      <c r="T59" s="211"/>
      <c r="U59" s="211"/>
      <c r="V59" s="211"/>
      <c r="W59" s="211"/>
      <c r="X59" s="211"/>
      <c r="Y59" s="211"/>
      <c r="Z59" s="211"/>
      <c r="AA59" s="211"/>
      <c r="AB59" s="211"/>
      <c r="AC59" s="21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62" t="s">
        <v>1966</v>
      </c>
      <c r="B60" s="262" t="s">
        <v>1966</v>
      </c>
      <c r="C60" s="262" t="s">
        <v>1966</v>
      </c>
      <c r="D60" s="262" t="s">
        <v>1966</v>
      </c>
      <c r="E60" s="262" t="s">
        <v>1966</v>
      </c>
      <c r="F60" s="262" t="s">
        <v>1966</v>
      </c>
      <c r="G60" s="262" t="s">
        <v>1966</v>
      </c>
      <c r="H60" s="262" t="s">
        <v>1966</v>
      </c>
      <c r="I60" s="262" t="s">
        <v>1966</v>
      </c>
      <c r="J60" s="262" t="s">
        <v>1966</v>
      </c>
      <c r="K60" s="262" t="s">
        <v>1966</v>
      </c>
      <c r="L60" s="262" t="s">
        <v>1966</v>
      </c>
      <c r="M60" s="262" t="s">
        <v>1966</v>
      </c>
      <c r="N60" s="262" t="s">
        <v>1966</v>
      </c>
      <c r="O60" s="262" t="s">
        <v>1966</v>
      </c>
      <c r="P60" s="262" t="s">
        <v>1966</v>
      </c>
      <c r="Q60" s="211"/>
      <c r="R60" s="211"/>
      <c r="S60" s="211"/>
      <c r="T60" s="211"/>
      <c r="U60" s="211"/>
      <c r="V60" s="211"/>
      <c r="W60" s="211"/>
      <c r="X60" s="211"/>
      <c r="Y60" s="211"/>
      <c r="Z60" s="211"/>
      <c r="AA60" s="211"/>
      <c r="AB60" s="211"/>
      <c r="AC60" s="21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62" t="s">
        <v>1967</v>
      </c>
      <c r="B61" s="262" t="s">
        <v>1967</v>
      </c>
      <c r="C61" s="262" t="s">
        <v>1967</v>
      </c>
      <c r="D61" s="262" t="s">
        <v>1967</v>
      </c>
      <c r="E61" s="262" t="s">
        <v>1967</v>
      </c>
      <c r="F61" s="262" t="s">
        <v>1967</v>
      </c>
      <c r="G61" s="262" t="s">
        <v>1967</v>
      </c>
      <c r="H61" s="262" t="s">
        <v>1967</v>
      </c>
      <c r="I61" s="262" t="s">
        <v>1967</v>
      </c>
      <c r="J61" s="262" t="s">
        <v>1967</v>
      </c>
      <c r="K61" s="262" t="s">
        <v>1967</v>
      </c>
      <c r="L61" s="262" t="s">
        <v>1967</v>
      </c>
      <c r="M61" s="262" t="s">
        <v>1967</v>
      </c>
      <c r="N61" s="262" t="s">
        <v>1967</v>
      </c>
      <c r="O61" s="262" t="s">
        <v>1967</v>
      </c>
      <c r="P61" s="262" t="s">
        <v>1967</v>
      </c>
      <c r="Q61" s="211"/>
      <c r="R61" s="211"/>
      <c r="S61" s="211"/>
      <c r="T61" s="211"/>
      <c r="U61" s="211"/>
      <c r="V61" s="211"/>
      <c r="W61" s="211"/>
      <c r="X61" s="211"/>
      <c r="Y61" s="211"/>
      <c r="Z61" s="211"/>
      <c r="AA61" s="211"/>
      <c r="AB61" s="211"/>
      <c r="AC61" s="212"/>
      <c r="AD61" s="229">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62" t="s">
        <v>1968</v>
      </c>
      <c r="B62" s="262" t="s">
        <v>1968</v>
      </c>
      <c r="C62" s="262" t="s">
        <v>1968</v>
      </c>
      <c r="D62" s="262" t="s">
        <v>1968</v>
      </c>
      <c r="E62" s="262" t="s">
        <v>1968</v>
      </c>
      <c r="F62" s="262" t="s">
        <v>1968</v>
      </c>
      <c r="G62" s="262" t="s">
        <v>1968</v>
      </c>
      <c r="H62" s="262" t="s">
        <v>1968</v>
      </c>
      <c r="I62" s="262" t="s">
        <v>1968</v>
      </c>
      <c r="J62" s="262" t="s">
        <v>1968</v>
      </c>
      <c r="K62" s="262" t="s">
        <v>1968</v>
      </c>
      <c r="L62" s="262" t="s">
        <v>1968</v>
      </c>
      <c r="M62" s="262" t="s">
        <v>1968</v>
      </c>
      <c r="N62" s="262" t="s">
        <v>1968</v>
      </c>
      <c r="O62" s="262" t="s">
        <v>1968</v>
      </c>
      <c r="P62" s="262" t="s">
        <v>1968</v>
      </c>
      <c r="Q62" s="211"/>
      <c r="R62" s="211"/>
      <c r="S62" s="211"/>
      <c r="T62" s="211"/>
      <c r="U62" s="211"/>
      <c r="V62" s="211"/>
      <c r="W62" s="211"/>
      <c r="X62" s="211"/>
      <c r="Y62" s="211"/>
      <c r="Z62" s="211"/>
      <c r="AA62" s="211"/>
      <c r="AB62" s="211"/>
      <c r="AC62" s="21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62" t="s">
        <v>1969</v>
      </c>
      <c r="B63" s="262" t="s">
        <v>1969</v>
      </c>
      <c r="C63" s="262" t="s">
        <v>1969</v>
      </c>
      <c r="D63" s="262" t="s">
        <v>1969</v>
      </c>
      <c r="E63" s="262" t="s">
        <v>1969</v>
      </c>
      <c r="F63" s="262" t="s">
        <v>1969</v>
      </c>
      <c r="G63" s="262" t="s">
        <v>1969</v>
      </c>
      <c r="H63" s="262" t="s">
        <v>1969</v>
      </c>
      <c r="I63" s="262" t="s">
        <v>1969</v>
      </c>
      <c r="J63" s="262" t="s">
        <v>1969</v>
      </c>
      <c r="K63" s="262" t="s">
        <v>1969</v>
      </c>
      <c r="L63" s="262" t="s">
        <v>1969</v>
      </c>
      <c r="M63" s="262" t="s">
        <v>1969</v>
      </c>
      <c r="N63" s="262" t="s">
        <v>1969</v>
      </c>
      <c r="O63" s="262" t="s">
        <v>1969</v>
      </c>
      <c r="P63" s="262" t="s">
        <v>1969</v>
      </c>
      <c r="Q63" s="211"/>
      <c r="R63" s="211"/>
      <c r="S63" s="211"/>
      <c r="T63" s="211"/>
      <c r="U63" s="211"/>
      <c r="V63" s="211"/>
      <c r="W63" s="211"/>
      <c r="X63" s="211"/>
      <c r="Y63" s="211"/>
      <c r="Z63" s="211"/>
      <c r="AA63" s="211"/>
      <c r="AB63" s="211"/>
      <c r="AC63" s="21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62" t="s">
        <v>1970</v>
      </c>
      <c r="B64" s="262" t="s">
        <v>1970</v>
      </c>
      <c r="C64" s="262" t="s">
        <v>1970</v>
      </c>
      <c r="D64" s="262" t="s">
        <v>1970</v>
      </c>
      <c r="E64" s="262" t="s">
        <v>1970</v>
      </c>
      <c r="F64" s="262" t="s">
        <v>1970</v>
      </c>
      <c r="G64" s="262" t="s">
        <v>1970</v>
      </c>
      <c r="H64" s="262" t="s">
        <v>1970</v>
      </c>
      <c r="I64" s="262" t="s">
        <v>1970</v>
      </c>
      <c r="J64" s="262" t="s">
        <v>1970</v>
      </c>
      <c r="K64" s="262" t="s">
        <v>1970</v>
      </c>
      <c r="L64" s="262" t="s">
        <v>1970</v>
      </c>
      <c r="M64" s="262" t="s">
        <v>1970</v>
      </c>
      <c r="N64" s="262" t="s">
        <v>1970</v>
      </c>
      <c r="O64" s="262" t="s">
        <v>1970</v>
      </c>
      <c r="P64" s="262" t="s">
        <v>1970</v>
      </c>
      <c r="Q64" s="211"/>
      <c r="R64" s="211"/>
      <c r="S64" s="211"/>
      <c r="T64" s="211"/>
      <c r="U64" s="211"/>
      <c r="V64" s="211"/>
      <c r="W64" s="211"/>
      <c r="X64" s="211"/>
      <c r="Y64" s="211"/>
      <c r="Z64" s="211"/>
      <c r="AA64" s="211"/>
      <c r="AB64" s="211"/>
      <c r="AC64" s="21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63" t="s">
        <v>1971</v>
      </c>
      <c r="B65" s="263" t="s">
        <v>1971</v>
      </c>
      <c r="C65" s="263" t="s">
        <v>1971</v>
      </c>
      <c r="D65" s="263" t="s">
        <v>1971</v>
      </c>
      <c r="E65" s="263" t="s">
        <v>1971</v>
      </c>
      <c r="F65" s="263" t="s">
        <v>1971</v>
      </c>
      <c r="G65" s="263" t="s">
        <v>1971</v>
      </c>
      <c r="H65" s="263" t="s">
        <v>1971</v>
      </c>
      <c r="I65" s="263" t="s">
        <v>1971</v>
      </c>
      <c r="J65" s="263" t="s">
        <v>1971</v>
      </c>
      <c r="K65" s="263" t="s">
        <v>1971</v>
      </c>
      <c r="L65" s="263" t="s">
        <v>1971</v>
      </c>
      <c r="M65" s="263" t="s">
        <v>1971</v>
      </c>
      <c r="N65" s="263" t="s">
        <v>1971</v>
      </c>
      <c r="O65" s="263" t="s">
        <v>1971</v>
      </c>
      <c r="P65" s="263" t="s">
        <v>1971</v>
      </c>
      <c r="Q65" s="211"/>
      <c r="R65" s="211"/>
      <c r="S65" s="211"/>
      <c r="T65" s="211"/>
      <c r="U65" s="211"/>
      <c r="V65" s="211"/>
      <c r="W65" s="211"/>
      <c r="X65" s="211"/>
      <c r="Y65" s="211"/>
      <c r="Z65" s="211"/>
      <c r="AA65" s="211"/>
      <c r="AB65" s="211"/>
      <c r="AC65" s="212"/>
      <c r="AD65" s="229">
        <f>'Art. 123'!AF73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4.9" customHeight="1" thickTop="1" thickBot="1" x14ac:dyDescent="0.3">
      <c r="A66" s="263" t="s">
        <v>1972</v>
      </c>
      <c r="B66" s="263"/>
      <c r="C66" s="263"/>
      <c r="D66" s="263"/>
      <c r="E66" s="263"/>
      <c r="F66" s="263"/>
      <c r="G66" s="263"/>
      <c r="H66" s="263"/>
      <c r="I66" s="263"/>
      <c r="J66" s="263"/>
      <c r="K66" s="263"/>
      <c r="L66" s="263"/>
      <c r="M66" s="263"/>
      <c r="N66" s="263"/>
      <c r="O66" s="263"/>
      <c r="P66" s="263"/>
      <c r="Q66" s="211"/>
      <c r="R66" s="211"/>
      <c r="S66" s="211"/>
      <c r="T66" s="211"/>
      <c r="U66" s="211"/>
      <c r="V66" s="211"/>
      <c r="W66" s="211"/>
      <c r="X66" s="211"/>
      <c r="Y66" s="211"/>
      <c r="Z66" s="211"/>
      <c r="AA66" s="211"/>
      <c r="AB66" s="211"/>
      <c r="AC66" s="212"/>
      <c r="AD66" s="229">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62" t="s">
        <v>1973</v>
      </c>
      <c r="B67" s="262" t="s">
        <v>1973</v>
      </c>
      <c r="C67" s="262" t="s">
        <v>1973</v>
      </c>
      <c r="D67" s="262" t="s">
        <v>1973</v>
      </c>
      <c r="E67" s="262" t="s">
        <v>1973</v>
      </c>
      <c r="F67" s="262" t="s">
        <v>1973</v>
      </c>
      <c r="G67" s="262" t="s">
        <v>1973</v>
      </c>
      <c r="H67" s="262" t="s">
        <v>1973</v>
      </c>
      <c r="I67" s="262" t="s">
        <v>1973</v>
      </c>
      <c r="J67" s="262" t="s">
        <v>1973</v>
      </c>
      <c r="K67" s="262" t="s">
        <v>1973</v>
      </c>
      <c r="L67" s="262" t="s">
        <v>1973</v>
      </c>
      <c r="M67" s="262" t="s">
        <v>1973</v>
      </c>
      <c r="N67" s="262" t="s">
        <v>1973</v>
      </c>
      <c r="O67" s="262" t="s">
        <v>1973</v>
      </c>
      <c r="P67" s="262" t="s">
        <v>1973</v>
      </c>
      <c r="Q67" s="211"/>
      <c r="R67" s="211"/>
      <c r="S67" s="211"/>
      <c r="T67" s="211"/>
      <c r="U67" s="211"/>
      <c r="V67" s="211"/>
      <c r="W67" s="211"/>
      <c r="X67" s="211"/>
      <c r="Y67" s="211"/>
      <c r="Z67" s="211"/>
      <c r="AA67" s="211"/>
      <c r="AB67" s="211"/>
      <c r="AC67" s="212"/>
      <c r="AD67" s="229">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62" t="s">
        <v>1974</v>
      </c>
      <c r="B68" s="262" t="s">
        <v>1974</v>
      </c>
      <c r="C68" s="262" t="s">
        <v>1974</v>
      </c>
      <c r="D68" s="262" t="s">
        <v>1974</v>
      </c>
      <c r="E68" s="262" t="s">
        <v>1974</v>
      </c>
      <c r="F68" s="262" t="s">
        <v>1974</v>
      </c>
      <c r="G68" s="262" t="s">
        <v>1974</v>
      </c>
      <c r="H68" s="262" t="s">
        <v>1974</v>
      </c>
      <c r="I68" s="262" t="s">
        <v>1974</v>
      </c>
      <c r="J68" s="262" t="s">
        <v>1974</v>
      </c>
      <c r="K68" s="262" t="s">
        <v>1974</v>
      </c>
      <c r="L68" s="262" t="s">
        <v>1974</v>
      </c>
      <c r="M68" s="262" t="s">
        <v>1974</v>
      </c>
      <c r="N68" s="262" t="s">
        <v>1974</v>
      </c>
      <c r="O68" s="262" t="s">
        <v>1974</v>
      </c>
      <c r="P68" s="262" t="s">
        <v>1974</v>
      </c>
      <c r="Q68" s="211"/>
      <c r="R68" s="211"/>
      <c r="S68" s="211"/>
      <c r="T68" s="211"/>
      <c r="U68" s="211"/>
      <c r="V68" s="211"/>
      <c r="W68" s="211"/>
      <c r="X68" s="211"/>
      <c r="Y68" s="211"/>
      <c r="Z68" s="211"/>
      <c r="AA68" s="211"/>
      <c r="AB68" s="211"/>
      <c r="AC68" s="212"/>
      <c r="AD68" s="229">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62" t="s">
        <v>1975</v>
      </c>
      <c r="B69" s="262" t="s">
        <v>1975</v>
      </c>
      <c r="C69" s="262" t="s">
        <v>1975</v>
      </c>
      <c r="D69" s="262" t="s">
        <v>1975</v>
      </c>
      <c r="E69" s="262" t="s">
        <v>1975</v>
      </c>
      <c r="F69" s="262" t="s">
        <v>1975</v>
      </c>
      <c r="G69" s="262" t="s">
        <v>1975</v>
      </c>
      <c r="H69" s="262" t="s">
        <v>1975</v>
      </c>
      <c r="I69" s="262" t="s">
        <v>1975</v>
      </c>
      <c r="J69" s="262" t="s">
        <v>1975</v>
      </c>
      <c r="K69" s="262" t="s">
        <v>1975</v>
      </c>
      <c r="L69" s="262" t="s">
        <v>1975</v>
      </c>
      <c r="M69" s="262" t="s">
        <v>1975</v>
      </c>
      <c r="N69" s="262" t="s">
        <v>1975</v>
      </c>
      <c r="O69" s="262" t="s">
        <v>1975</v>
      </c>
      <c r="P69" s="262" t="s">
        <v>1975</v>
      </c>
      <c r="Q69" s="213"/>
      <c r="R69" s="213"/>
      <c r="S69" s="213"/>
      <c r="T69" s="213"/>
      <c r="U69" s="213"/>
      <c r="V69" s="213"/>
      <c r="W69" s="213"/>
      <c r="X69" s="213"/>
      <c r="Y69" s="213"/>
      <c r="Z69" s="213"/>
      <c r="AA69" s="213"/>
      <c r="AB69" s="213"/>
      <c r="AC69" s="214"/>
      <c r="AD69" s="229">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62" t="s">
        <v>1976</v>
      </c>
      <c r="B70" s="262"/>
      <c r="C70" s="262"/>
      <c r="D70" s="262"/>
      <c r="E70" s="262"/>
      <c r="F70" s="262"/>
      <c r="G70" s="262"/>
      <c r="H70" s="262"/>
      <c r="I70" s="262"/>
      <c r="J70" s="262"/>
      <c r="K70" s="262"/>
      <c r="L70" s="262"/>
      <c r="M70" s="262"/>
      <c r="N70" s="262"/>
      <c r="O70" s="262"/>
      <c r="P70" s="262"/>
      <c r="Q70" s="213"/>
      <c r="R70" s="213"/>
      <c r="S70" s="213"/>
      <c r="T70" s="213"/>
      <c r="U70" s="213"/>
      <c r="V70" s="213"/>
      <c r="W70" s="213"/>
      <c r="X70" s="213"/>
      <c r="Y70" s="213"/>
      <c r="Z70" s="213"/>
      <c r="AA70" s="213"/>
      <c r="AB70" s="213"/>
      <c r="AC70" s="21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62" t="s">
        <v>1977</v>
      </c>
      <c r="B71" s="262" t="s">
        <v>1977</v>
      </c>
      <c r="C71" s="262" t="s">
        <v>1977</v>
      </c>
      <c r="D71" s="262" t="s">
        <v>1977</v>
      </c>
      <c r="E71" s="262" t="s">
        <v>1977</v>
      </c>
      <c r="F71" s="262" t="s">
        <v>1977</v>
      </c>
      <c r="G71" s="262" t="s">
        <v>1977</v>
      </c>
      <c r="H71" s="262" t="s">
        <v>1977</v>
      </c>
      <c r="I71" s="262" t="s">
        <v>1977</v>
      </c>
      <c r="J71" s="262" t="s">
        <v>1977</v>
      </c>
      <c r="K71" s="262" t="s">
        <v>1977</v>
      </c>
      <c r="L71" s="262" t="s">
        <v>1977</v>
      </c>
      <c r="M71" s="262" t="s">
        <v>1977</v>
      </c>
      <c r="N71" s="262" t="s">
        <v>1977</v>
      </c>
      <c r="O71" s="262" t="s">
        <v>1977</v>
      </c>
      <c r="P71" s="262" t="s">
        <v>1977</v>
      </c>
      <c r="Q71" s="211"/>
      <c r="R71" s="211"/>
      <c r="S71" s="211"/>
      <c r="T71" s="211"/>
      <c r="U71" s="211"/>
      <c r="V71" s="211"/>
      <c r="W71" s="211"/>
      <c r="X71" s="211"/>
      <c r="Y71" s="211"/>
      <c r="Z71" s="211"/>
      <c r="AA71" s="211"/>
      <c r="AB71" s="211"/>
      <c r="AC71" s="21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62" t="s">
        <v>1978</v>
      </c>
      <c r="B72" s="262" t="s">
        <v>1978</v>
      </c>
      <c r="C72" s="262" t="s">
        <v>1978</v>
      </c>
      <c r="D72" s="262" t="s">
        <v>1978</v>
      </c>
      <c r="E72" s="262" t="s">
        <v>1978</v>
      </c>
      <c r="F72" s="262" t="s">
        <v>1978</v>
      </c>
      <c r="G72" s="262" t="s">
        <v>1978</v>
      </c>
      <c r="H72" s="262" t="s">
        <v>1978</v>
      </c>
      <c r="I72" s="262" t="s">
        <v>1978</v>
      </c>
      <c r="J72" s="262" t="s">
        <v>1978</v>
      </c>
      <c r="K72" s="262" t="s">
        <v>1978</v>
      </c>
      <c r="L72" s="262" t="s">
        <v>1978</v>
      </c>
      <c r="M72" s="262" t="s">
        <v>1978</v>
      </c>
      <c r="N72" s="262" t="s">
        <v>1978</v>
      </c>
      <c r="O72" s="262" t="s">
        <v>1978</v>
      </c>
      <c r="P72" s="262" t="s">
        <v>1978</v>
      </c>
      <c r="Q72" s="211"/>
      <c r="R72" s="211"/>
      <c r="S72" s="211"/>
      <c r="T72" s="211"/>
      <c r="U72" s="211"/>
      <c r="V72" s="211"/>
      <c r="W72" s="211"/>
      <c r="X72" s="211"/>
      <c r="Y72" s="211"/>
      <c r="Z72" s="211"/>
      <c r="AA72" s="211"/>
      <c r="AB72" s="211"/>
      <c r="AC72" s="21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62" t="s">
        <v>1979</v>
      </c>
      <c r="B73" s="262" t="s">
        <v>1979</v>
      </c>
      <c r="C73" s="262" t="s">
        <v>1979</v>
      </c>
      <c r="D73" s="262" t="s">
        <v>1979</v>
      </c>
      <c r="E73" s="262" t="s">
        <v>1979</v>
      </c>
      <c r="F73" s="262" t="s">
        <v>1979</v>
      </c>
      <c r="G73" s="262" t="s">
        <v>1979</v>
      </c>
      <c r="H73" s="262" t="s">
        <v>1979</v>
      </c>
      <c r="I73" s="262" t="s">
        <v>1979</v>
      </c>
      <c r="J73" s="262" t="s">
        <v>1979</v>
      </c>
      <c r="K73" s="262" t="s">
        <v>1979</v>
      </c>
      <c r="L73" s="262" t="s">
        <v>1979</v>
      </c>
      <c r="M73" s="262" t="s">
        <v>1979</v>
      </c>
      <c r="N73" s="262" t="s">
        <v>1979</v>
      </c>
      <c r="O73" s="262" t="s">
        <v>1979</v>
      </c>
      <c r="P73" s="262" t="s">
        <v>1979</v>
      </c>
      <c r="Q73" s="211"/>
      <c r="R73" s="211"/>
      <c r="S73" s="211"/>
      <c r="T73" s="211"/>
      <c r="U73" s="211"/>
      <c r="V73" s="211"/>
      <c r="W73" s="211"/>
      <c r="X73" s="211"/>
      <c r="Y73" s="211"/>
      <c r="Z73" s="211"/>
      <c r="AA73" s="211"/>
      <c r="AB73" s="211"/>
      <c r="AC73" s="21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62" t="s">
        <v>1980</v>
      </c>
      <c r="B74" s="262" t="s">
        <v>1980</v>
      </c>
      <c r="C74" s="262" t="s">
        <v>1980</v>
      </c>
      <c r="D74" s="262" t="s">
        <v>1980</v>
      </c>
      <c r="E74" s="262" t="s">
        <v>1980</v>
      </c>
      <c r="F74" s="262" t="s">
        <v>1980</v>
      </c>
      <c r="G74" s="262" t="s">
        <v>1980</v>
      </c>
      <c r="H74" s="262" t="s">
        <v>1980</v>
      </c>
      <c r="I74" s="262" t="s">
        <v>1980</v>
      </c>
      <c r="J74" s="262" t="s">
        <v>1980</v>
      </c>
      <c r="K74" s="262" t="s">
        <v>1980</v>
      </c>
      <c r="L74" s="262" t="s">
        <v>1980</v>
      </c>
      <c r="M74" s="262" t="s">
        <v>1980</v>
      </c>
      <c r="N74" s="262" t="s">
        <v>1980</v>
      </c>
      <c r="O74" s="262" t="s">
        <v>1980</v>
      </c>
      <c r="P74" s="262" t="s">
        <v>1980</v>
      </c>
      <c r="Q74" s="211"/>
      <c r="R74" s="211"/>
      <c r="S74" s="211"/>
      <c r="T74" s="211"/>
      <c r="U74" s="211"/>
      <c r="V74" s="211"/>
      <c r="W74" s="211"/>
      <c r="X74" s="211"/>
      <c r="Y74" s="211"/>
      <c r="Z74" s="211"/>
      <c r="AA74" s="211"/>
      <c r="AB74" s="211"/>
      <c r="AC74" s="21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63" t="s">
        <v>1981</v>
      </c>
      <c r="B75" s="263" t="s">
        <v>1981</v>
      </c>
      <c r="C75" s="263" t="s">
        <v>1981</v>
      </c>
      <c r="D75" s="263" t="s">
        <v>1981</v>
      </c>
      <c r="E75" s="263" t="s">
        <v>1981</v>
      </c>
      <c r="F75" s="263" t="s">
        <v>1981</v>
      </c>
      <c r="G75" s="263" t="s">
        <v>1981</v>
      </c>
      <c r="H75" s="263" t="s">
        <v>1981</v>
      </c>
      <c r="I75" s="263" t="s">
        <v>1981</v>
      </c>
      <c r="J75" s="263" t="s">
        <v>1981</v>
      </c>
      <c r="K75" s="263" t="s">
        <v>1981</v>
      </c>
      <c r="L75" s="263" t="s">
        <v>1981</v>
      </c>
      <c r="M75" s="263" t="s">
        <v>1981</v>
      </c>
      <c r="N75" s="263" t="s">
        <v>1981</v>
      </c>
      <c r="O75" s="263" t="s">
        <v>1981</v>
      </c>
      <c r="P75" s="263" t="s">
        <v>1981</v>
      </c>
      <c r="Q75" s="211"/>
      <c r="R75" s="211"/>
      <c r="S75" s="211"/>
      <c r="T75" s="211"/>
      <c r="U75" s="211"/>
      <c r="V75" s="211"/>
      <c r="W75" s="211"/>
      <c r="X75" s="211"/>
      <c r="Y75" s="211"/>
      <c r="Z75" s="211"/>
      <c r="AA75" s="211"/>
      <c r="AB75" s="211"/>
      <c r="AC75" s="21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63" t="s">
        <v>1982</v>
      </c>
      <c r="B76" s="263"/>
      <c r="C76" s="263"/>
      <c r="D76" s="263"/>
      <c r="E76" s="263"/>
      <c r="F76" s="263"/>
      <c r="G76" s="263"/>
      <c r="H76" s="263"/>
      <c r="I76" s="263"/>
      <c r="J76" s="263"/>
      <c r="K76" s="263"/>
      <c r="L76" s="263"/>
      <c r="M76" s="263"/>
      <c r="N76" s="263"/>
      <c r="O76" s="263"/>
      <c r="P76" s="263"/>
      <c r="Q76" s="211"/>
      <c r="R76" s="211"/>
      <c r="S76" s="211"/>
      <c r="T76" s="211"/>
      <c r="U76" s="211"/>
      <c r="V76" s="211"/>
      <c r="W76" s="211"/>
      <c r="X76" s="211"/>
      <c r="Y76" s="211"/>
      <c r="Z76" s="211"/>
      <c r="AA76" s="211"/>
      <c r="AB76" s="211"/>
      <c r="AC76" s="21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62" t="s">
        <v>1983</v>
      </c>
      <c r="B77" s="262" t="s">
        <v>1983</v>
      </c>
      <c r="C77" s="262" t="s">
        <v>1983</v>
      </c>
      <c r="D77" s="262" t="s">
        <v>1983</v>
      </c>
      <c r="E77" s="262" t="s">
        <v>1983</v>
      </c>
      <c r="F77" s="262" t="s">
        <v>1983</v>
      </c>
      <c r="G77" s="262" t="s">
        <v>1983</v>
      </c>
      <c r="H77" s="262" t="s">
        <v>1983</v>
      </c>
      <c r="I77" s="262" t="s">
        <v>1983</v>
      </c>
      <c r="J77" s="262" t="s">
        <v>1983</v>
      </c>
      <c r="K77" s="262" t="s">
        <v>1983</v>
      </c>
      <c r="L77" s="262" t="s">
        <v>1983</v>
      </c>
      <c r="M77" s="262" t="s">
        <v>1983</v>
      </c>
      <c r="N77" s="262" t="s">
        <v>1983</v>
      </c>
      <c r="O77" s="262" t="s">
        <v>1983</v>
      </c>
      <c r="P77" s="262" t="s">
        <v>1983</v>
      </c>
      <c r="Q77" s="211"/>
      <c r="R77" s="211"/>
      <c r="S77" s="211"/>
      <c r="T77" s="211"/>
      <c r="U77" s="211"/>
      <c r="V77" s="211"/>
      <c r="W77" s="211"/>
      <c r="X77" s="211"/>
      <c r="Y77" s="211"/>
      <c r="Z77" s="211"/>
      <c r="AA77" s="211"/>
      <c r="AB77" s="211"/>
      <c r="AC77" s="21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62" t="s">
        <v>1984</v>
      </c>
      <c r="B78" s="262" t="s">
        <v>1984</v>
      </c>
      <c r="C78" s="262" t="s">
        <v>1984</v>
      </c>
      <c r="D78" s="262" t="s">
        <v>1984</v>
      </c>
      <c r="E78" s="262" t="s">
        <v>1984</v>
      </c>
      <c r="F78" s="262" t="s">
        <v>1984</v>
      </c>
      <c r="G78" s="262" t="s">
        <v>1984</v>
      </c>
      <c r="H78" s="262" t="s">
        <v>1984</v>
      </c>
      <c r="I78" s="262" t="s">
        <v>1984</v>
      </c>
      <c r="J78" s="262" t="s">
        <v>1984</v>
      </c>
      <c r="K78" s="262" t="s">
        <v>1984</v>
      </c>
      <c r="L78" s="262" t="s">
        <v>1984</v>
      </c>
      <c r="M78" s="262" t="s">
        <v>1984</v>
      </c>
      <c r="N78" s="262" t="s">
        <v>1984</v>
      </c>
      <c r="O78" s="262" t="s">
        <v>1984</v>
      </c>
      <c r="P78" s="262" t="s">
        <v>1984</v>
      </c>
      <c r="Q78" s="211"/>
      <c r="R78" s="211"/>
      <c r="S78" s="211"/>
      <c r="T78" s="211"/>
      <c r="U78" s="211"/>
      <c r="V78" s="211"/>
      <c r="W78" s="211"/>
      <c r="X78" s="211"/>
      <c r="Y78" s="211"/>
      <c r="Z78" s="211"/>
      <c r="AA78" s="211"/>
      <c r="AB78" s="211"/>
      <c r="AC78" s="21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62" t="s">
        <v>1985</v>
      </c>
      <c r="B79" s="262" t="s">
        <v>1985</v>
      </c>
      <c r="C79" s="262" t="s">
        <v>1985</v>
      </c>
      <c r="D79" s="262" t="s">
        <v>1985</v>
      </c>
      <c r="E79" s="262" t="s">
        <v>1985</v>
      </c>
      <c r="F79" s="262" t="s">
        <v>1985</v>
      </c>
      <c r="G79" s="262" t="s">
        <v>1985</v>
      </c>
      <c r="H79" s="262" t="s">
        <v>1985</v>
      </c>
      <c r="I79" s="262" t="s">
        <v>1985</v>
      </c>
      <c r="J79" s="262" t="s">
        <v>1985</v>
      </c>
      <c r="K79" s="262" t="s">
        <v>1985</v>
      </c>
      <c r="L79" s="262" t="s">
        <v>1985</v>
      </c>
      <c r="M79" s="262" t="s">
        <v>1985</v>
      </c>
      <c r="N79" s="262" t="s">
        <v>1985</v>
      </c>
      <c r="O79" s="262" t="s">
        <v>1985</v>
      </c>
      <c r="P79" s="262" t="s">
        <v>1985</v>
      </c>
      <c r="Q79" s="211"/>
      <c r="R79" s="211"/>
      <c r="S79" s="211"/>
      <c r="T79" s="211"/>
      <c r="U79" s="211"/>
      <c r="V79" s="211"/>
      <c r="W79" s="211"/>
      <c r="X79" s="211"/>
      <c r="Y79" s="211"/>
      <c r="Z79" s="211"/>
      <c r="AA79" s="211"/>
      <c r="AB79" s="211"/>
      <c r="AC79" s="21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3" t="s">
        <v>1560</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4.1979010494752638</v>
      </c>
      <c r="AF80" s="58"/>
      <c r="AG80" s="90">
        <f>SUM(AG51:AG79)</f>
        <v>29</v>
      </c>
      <c r="AH80" s="91"/>
      <c r="AI80" s="92"/>
      <c r="AJ80" s="92"/>
      <c r="AK80" s="92"/>
    </row>
    <row r="81" spans="1:37" ht="24.9" customHeight="1" x14ac:dyDescent="0.25">
      <c r="A81" s="284" t="s">
        <v>1561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96.551724137931075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57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48</v>
      </c>
      <c r="AE83" s="103" t="s">
        <v>9</v>
      </c>
      <c r="AF83" s="85" t="s">
        <v>1550</v>
      </c>
      <c r="AG83" s="85" t="s">
        <v>1551</v>
      </c>
      <c r="AH83" s="85" t="s">
        <v>1552</v>
      </c>
      <c r="AI83" s="86" t="s">
        <v>1553</v>
      </c>
      <c r="AJ83" s="85"/>
      <c r="AK83" s="86" t="s">
        <v>1554</v>
      </c>
    </row>
    <row r="84" spans="1:37" ht="24.9" customHeight="1" thickTop="1" thickBot="1" x14ac:dyDescent="0.3">
      <c r="A84" s="262" t="s">
        <v>2005</v>
      </c>
      <c r="B84" s="262" t="s">
        <v>2005</v>
      </c>
      <c r="C84" s="262" t="s">
        <v>2005</v>
      </c>
      <c r="D84" s="262" t="s">
        <v>2005</v>
      </c>
      <c r="E84" s="262" t="s">
        <v>2005</v>
      </c>
      <c r="F84" s="262" t="s">
        <v>2005</v>
      </c>
      <c r="G84" s="262" t="s">
        <v>2005</v>
      </c>
      <c r="H84" s="262" t="s">
        <v>2005</v>
      </c>
      <c r="I84" s="262" t="s">
        <v>2005</v>
      </c>
      <c r="J84" s="262" t="s">
        <v>2005</v>
      </c>
      <c r="K84" s="262" t="s">
        <v>2005</v>
      </c>
      <c r="L84" s="262" t="s">
        <v>2005</v>
      </c>
      <c r="M84" s="262" t="s">
        <v>2005</v>
      </c>
      <c r="N84" s="262" t="s">
        <v>2005</v>
      </c>
      <c r="O84" s="262" t="s">
        <v>2005</v>
      </c>
      <c r="P84" s="262" t="s">
        <v>2005</v>
      </c>
      <c r="Q84" s="211"/>
      <c r="R84" s="211"/>
      <c r="S84" s="211"/>
      <c r="T84" s="211"/>
      <c r="U84" s="211"/>
      <c r="V84" s="211"/>
      <c r="W84" s="211"/>
      <c r="X84" s="211"/>
      <c r="Y84" s="211"/>
      <c r="Z84" s="211"/>
      <c r="AA84" s="211"/>
      <c r="AB84" s="211"/>
      <c r="AC84" s="21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2" t="s">
        <v>985</v>
      </c>
      <c r="B85" s="262" t="s">
        <v>985</v>
      </c>
      <c r="C85" s="262" t="s">
        <v>985</v>
      </c>
      <c r="D85" s="262" t="s">
        <v>985</v>
      </c>
      <c r="E85" s="262" t="s">
        <v>985</v>
      </c>
      <c r="F85" s="262" t="s">
        <v>985</v>
      </c>
      <c r="G85" s="262" t="s">
        <v>985</v>
      </c>
      <c r="H85" s="262" t="s">
        <v>985</v>
      </c>
      <c r="I85" s="262" t="s">
        <v>985</v>
      </c>
      <c r="J85" s="262" t="s">
        <v>985</v>
      </c>
      <c r="K85" s="262" t="s">
        <v>985</v>
      </c>
      <c r="L85" s="262" t="s">
        <v>985</v>
      </c>
      <c r="M85" s="262" t="s">
        <v>985</v>
      </c>
      <c r="N85" s="262" t="s">
        <v>985</v>
      </c>
      <c r="O85" s="262" t="s">
        <v>985</v>
      </c>
      <c r="P85" s="262" t="s">
        <v>985</v>
      </c>
      <c r="Q85" s="211"/>
      <c r="R85" s="211"/>
      <c r="S85" s="211"/>
      <c r="T85" s="211"/>
      <c r="U85" s="211"/>
      <c r="V85" s="211"/>
      <c r="W85" s="211"/>
      <c r="X85" s="211"/>
      <c r="Y85" s="211"/>
      <c r="Z85" s="211"/>
      <c r="AA85" s="211"/>
      <c r="AB85" s="211"/>
      <c r="AC85" s="21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2" t="s">
        <v>986</v>
      </c>
      <c r="B86" s="262" t="s">
        <v>986</v>
      </c>
      <c r="C86" s="262" t="s">
        <v>986</v>
      </c>
      <c r="D86" s="262" t="s">
        <v>986</v>
      </c>
      <c r="E86" s="262" t="s">
        <v>986</v>
      </c>
      <c r="F86" s="262" t="s">
        <v>986</v>
      </c>
      <c r="G86" s="262" t="s">
        <v>986</v>
      </c>
      <c r="H86" s="262" t="s">
        <v>986</v>
      </c>
      <c r="I86" s="262" t="s">
        <v>986</v>
      </c>
      <c r="J86" s="262" t="s">
        <v>986</v>
      </c>
      <c r="K86" s="262" t="s">
        <v>986</v>
      </c>
      <c r="L86" s="262" t="s">
        <v>986</v>
      </c>
      <c r="M86" s="262" t="s">
        <v>986</v>
      </c>
      <c r="N86" s="262" t="s">
        <v>986</v>
      </c>
      <c r="O86" s="262" t="s">
        <v>986</v>
      </c>
      <c r="P86" s="262" t="s">
        <v>986</v>
      </c>
      <c r="Q86" s="211"/>
      <c r="R86" s="211"/>
      <c r="S86" s="211"/>
      <c r="T86" s="211"/>
      <c r="U86" s="211"/>
      <c r="V86" s="211"/>
      <c r="W86" s="211"/>
      <c r="X86" s="211"/>
      <c r="Y86" s="211"/>
      <c r="Z86" s="211"/>
      <c r="AA86" s="211"/>
      <c r="AB86" s="211"/>
      <c r="AC86" s="21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2" t="s">
        <v>987</v>
      </c>
      <c r="B87" s="262" t="s">
        <v>987</v>
      </c>
      <c r="C87" s="262" t="s">
        <v>987</v>
      </c>
      <c r="D87" s="262" t="s">
        <v>987</v>
      </c>
      <c r="E87" s="262" t="s">
        <v>987</v>
      </c>
      <c r="F87" s="262" t="s">
        <v>987</v>
      </c>
      <c r="G87" s="262" t="s">
        <v>987</v>
      </c>
      <c r="H87" s="262" t="s">
        <v>987</v>
      </c>
      <c r="I87" s="262" t="s">
        <v>987</v>
      </c>
      <c r="J87" s="262" t="s">
        <v>987</v>
      </c>
      <c r="K87" s="262" t="s">
        <v>987</v>
      </c>
      <c r="L87" s="262" t="s">
        <v>987</v>
      </c>
      <c r="M87" s="262" t="s">
        <v>987</v>
      </c>
      <c r="N87" s="262" t="s">
        <v>987</v>
      </c>
      <c r="O87" s="262" t="s">
        <v>987</v>
      </c>
      <c r="P87" s="262" t="s">
        <v>987</v>
      </c>
      <c r="Q87" s="211"/>
      <c r="R87" s="211"/>
      <c r="S87" s="211"/>
      <c r="T87" s="211"/>
      <c r="U87" s="211"/>
      <c r="V87" s="211"/>
      <c r="W87" s="211"/>
      <c r="X87" s="211"/>
      <c r="Y87" s="211"/>
      <c r="Z87" s="211"/>
      <c r="AA87" s="211"/>
      <c r="AB87" s="211"/>
      <c r="AC87" s="21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2" t="s">
        <v>2006</v>
      </c>
      <c r="B88" s="262" t="s">
        <v>2006</v>
      </c>
      <c r="C88" s="262" t="s">
        <v>2006</v>
      </c>
      <c r="D88" s="262" t="s">
        <v>2006</v>
      </c>
      <c r="E88" s="262" t="s">
        <v>2006</v>
      </c>
      <c r="F88" s="262" t="s">
        <v>2006</v>
      </c>
      <c r="G88" s="262" t="s">
        <v>2006</v>
      </c>
      <c r="H88" s="262" t="s">
        <v>2006</v>
      </c>
      <c r="I88" s="262" t="s">
        <v>2006</v>
      </c>
      <c r="J88" s="262" t="s">
        <v>2006</v>
      </c>
      <c r="K88" s="262" t="s">
        <v>2006</v>
      </c>
      <c r="L88" s="262" t="s">
        <v>2006</v>
      </c>
      <c r="M88" s="262" t="s">
        <v>2006</v>
      </c>
      <c r="N88" s="262" t="s">
        <v>2006</v>
      </c>
      <c r="O88" s="262" t="s">
        <v>2006</v>
      </c>
      <c r="P88" s="262" t="s">
        <v>2006</v>
      </c>
      <c r="Q88" s="211"/>
      <c r="R88" s="211"/>
      <c r="S88" s="211"/>
      <c r="T88" s="211"/>
      <c r="U88" s="211"/>
      <c r="V88" s="211"/>
      <c r="W88" s="211"/>
      <c r="X88" s="211"/>
      <c r="Y88" s="211"/>
      <c r="Z88" s="211"/>
      <c r="AA88" s="211"/>
      <c r="AB88" s="211"/>
      <c r="AC88" s="21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3" t="s">
        <v>1562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4.9" customHeight="1" x14ac:dyDescent="0.25">
      <c r="A90" s="284" t="s">
        <v>1563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1991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8"/>
      <c r="AE94" s="228"/>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25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48</v>
      </c>
      <c r="AE96" s="222" t="s">
        <v>9</v>
      </c>
      <c r="AF96" s="85" t="s">
        <v>1550</v>
      </c>
      <c r="AG96" s="85" t="s">
        <v>1551</v>
      </c>
      <c r="AH96" s="85" t="s">
        <v>1552</v>
      </c>
      <c r="AI96" s="86" t="s">
        <v>1553</v>
      </c>
      <c r="AJ96" s="85"/>
      <c r="AK96" s="86" t="s">
        <v>1554</v>
      </c>
    </row>
    <row r="97" spans="1:37" ht="24.9" customHeight="1" thickTop="1" thickBot="1" x14ac:dyDescent="0.3">
      <c r="A97" s="262" t="s">
        <v>50</v>
      </c>
      <c r="B97" s="262"/>
      <c r="C97" s="262"/>
      <c r="D97" s="262"/>
      <c r="E97" s="262"/>
      <c r="F97" s="262"/>
      <c r="G97" s="262"/>
      <c r="H97" s="262"/>
      <c r="I97" s="262"/>
      <c r="J97" s="262"/>
      <c r="K97" s="262"/>
      <c r="L97" s="262"/>
      <c r="M97" s="262"/>
      <c r="N97" s="262"/>
      <c r="O97" s="262"/>
      <c r="P97" s="262"/>
      <c r="Q97" s="211"/>
      <c r="R97" s="211"/>
      <c r="S97" s="211"/>
      <c r="T97" s="211"/>
      <c r="U97" s="211"/>
      <c r="V97" s="211"/>
      <c r="W97" s="211"/>
      <c r="X97" s="211"/>
      <c r="Y97" s="211"/>
      <c r="Z97" s="211"/>
      <c r="AA97" s="211"/>
      <c r="AB97" s="211"/>
      <c r="AC97" s="212"/>
      <c r="AD97" s="229">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2" t="s">
        <v>891</v>
      </c>
      <c r="B98" s="262" t="s">
        <v>891</v>
      </c>
      <c r="C98" s="262" t="s">
        <v>891</v>
      </c>
      <c r="D98" s="262" t="s">
        <v>891</v>
      </c>
      <c r="E98" s="262" t="s">
        <v>891</v>
      </c>
      <c r="F98" s="262" t="s">
        <v>891</v>
      </c>
      <c r="G98" s="262" t="s">
        <v>891</v>
      </c>
      <c r="H98" s="262" t="s">
        <v>891</v>
      </c>
      <c r="I98" s="262" t="s">
        <v>891</v>
      </c>
      <c r="J98" s="262" t="s">
        <v>891</v>
      </c>
      <c r="K98" s="262" t="s">
        <v>891</v>
      </c>
      <c r="L98" s="262" t="s">
        <v>891</v>
      </c>
      <c r="M98" s="262" t="s">
        <v>891</v>
      </c>
      <c r="N98" s="262" t="s">
        <v>891</v>
      </c>
      <c r="O98" s="262" t="s">
        <v>891</v>
      </c>
      <c r="P98" s="262" t="s">
        <v>891</v>
      </c>
      <c r="Q98" s="211"/>
      <c r="R98" s="211"/>
      <c r="S98" s="211"/>
      <c r="T98" s="211"/>
      <c r="U98" s="211"/>
      <c r="V98" s="211"/>
      <c r="W98" s="211"/>
      <c r="X98" s="211"/>
      <c r="Y98" s="211"/>
      <c r="Z98" s="211"/>
      <c r="AA98" s="211"/>
      <c r="AB98" s="211"/>
      <c r="AC98" s="212"/>
      <c r="AD98" s="229">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2" t="s">
        <v>1993</v>
      </c>
      <c r="B99" s="262" t="s">
        <v>1993</v>
      </c>
      <c r="C99" s="262" t="s">
        <v>1993</v>
      </c>
      <c r="D99" s="262" t="s">
        <v>1993</v>
      </c>
      <c r="E99" s="262" t="s">
        <v>1993</v>
      </c>
      <c r="F99" s="262" t="s">
        <v>1993</v>
      </c>
      <c r="G99" s="262" t="s">
        <v>1993</v>
      </c>
      <c r="H99" s="262" t="s">
        <v>1993</v>
      </c>
      <c r="I99" s="262" t="s">
        <v>1993</v>
      </c>
      <c r="J99" s="262" t="s">
        <v>1993</v>
      </c>
      <c r="K99" s="262" t="s">
        <v>1993</v>
      </c>
      <c r="L99" s="262" t="s">
        <v>1993</v>
      </c>
      <c r="M99" s="262" t="s">
        <v>1993</v>
      </c>
      <c r="N99" s="262" t="s">
        <v>1993</v>
      </c>
      <c r="O99" s="262" t="s">
        <v>1993</v>
      </c>
      <c r="P99" s="262" t="s">
        <v>1993</v>
      </c>
      <c r="Q99" s="211"/>
      <c r="R99" s="211"/>
      <c r="S99" s="211"/>
      <c r="T99" s="211"/>
      <c r="U99" s="211"/>
      <c r="V99" s="211"/>
      <c r="W99" s="211"/>
      <c r="X99" s="211"/>
      <c r="Y99" s="211"/>
      <c r="Z99" s="211"/>
      <c r="AA99" s="211"/>
      <c r="AB99" s="211"/>
      <c r="AC99" s="212"/>
      <c r="AD99" s="229">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2" t="s">
        <v>1994</v>
      </c>
      <c r="B100" s="262" t="s">
        <v>1994</v>
      </c>
      <c r="C100" s="262" t="s">
        <v>1994</v>
      </c>
      <c r="D100" s="262" t="s">
        <v>1994</v>
      </c>
      <c r="E100" s="262" t="s">
        <v>1994</v>
      </c>
      <c r="F100" s="262" t="s">
        <v>1994</v>
      </c>
      <c r="G100" s="262" t="s">
        <v>1994</v>
      </c>
      <c r="H100" s="262" t="s">
        <v>1994</v>
      </c>
      <c r="I100" s="262" t="s">
        <v>1994</v>
      </c>
      <c r="J100" s="262" t="s">
        <v>1994</v>
      </c>
      <c r="K100" s="262" t="s">
        <v>1994</v>
      </c>
      <c r="L100" s="262" t="s">
        <v>1994</v>
      </c>
      <c r="M100" s="262" t="s">
        <v>1994</v>
      </c>
      <c r="N100" s="262" t="s">
        <v>1994</v>
      </c>
      <c r="O100" s="262" t="s">
        <v>1994</v>
      </c>
      <c r="P100" s="262" t="s">
        <v>1994</v>
      </c>
      <c r="Q100" s="211"/>
      <c r="R100" s="211"/>
      <c r="S100" s="211"/>
      <c r="T100" s="211"/>
      <c r="U100" s="211"/>
      <c r="V100" s="211"/>
      <c r="W100" s="211"/>
      <c r="X100" s="211"/>
      <c r="Y100" s="211"/>
      <c r="Z100" s="211"/>
      <c r="AA100" s="211"/>
      <c r="AB100" s="211"/>
      <c r="AC100" s="212"/>
      <c r="AD100" s="229">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3" t="s">
        <v>1995</v>
      </c>
      <c r="B101" s="263" t="s">
        <v>1995</v>
      </c>
      <c r="C101" s="263" t="s">
        <v>1995</v>
      </c>
      <c r="D101" s="263" t="s">
        <v>1995</v>
      </c>
      <c r="E101" s="263" t="s">
        <v>1995</v>
      </c>
      <c r="F101" s="263" t="s">
        <v>1995</v>
      </c>
      <c r="G101" s="263" t="s">
        <v>1995</v>
      </c>
      <c r="H101" s="263" t="s">
        <v>1995</v>
      </c>
      <c r="I101" s="263" t="s">
        <v>1995</v>
      </c>
      <c r="J101" s="263" t="s">
        <v>1995</v>
      </c>
      <c r="K101" s="263" t="s">
        <v>1995</v>
      </c>
      <c r="L101" s="263" t="s">
        <v>1995</v>
      </c>
      <c r="M101" s="263" t="s">
        <v>1995</v>
      </c>
      <c r="N101" s="263" t="s">
        <v>1995</v>
      </c>
      <c r="O101" s="263" t="s">
        <v>1995</v>
      </c>
      <c r="P101" s="263" t="s">
        <v>1995</v>
      </c>
      <c r="Q101" s="213"/>
      <c r="R101" s="213"/>
      <c r="S101" s="213"/>
      <c r="T101" s="213"/>
      <c r="U101" s="213"/>
      <c r="V101" s="213"/>
      <c r="W101" s="213"/>
      <c r="X101" s="213"/>
      <c r="Y101" s="213"/>
      <c r="Z101" s="213"/>
      <c r="AA101" s="213"/>
      <c r="AB101" s="213"/>
      <c r="AC101" s="214"/>
      <c r="AD101" s="229">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3" t="s">
        <v>1996</v>
      </c>
      <c r="B102" s="263" t="s">
        <v>1996</v>
      </c>
      <c r="C102" s="263" t="s">
        <v>1996</v>
      </c>
      <c r="D102" s="263" t="s">
        <v>1996</v>
      </c>
      <c r="E102" s="263" t="s">
        <v>1996</v>
      </c>
      <c r="F102" s="263" t="s">
        <v>1996</v>
      </c>
      <c r="G102" s="263" t="s">
        <v>1996</v>
      </c>
      <c r="H102" s="263" t="s">
        <v>1996</v>
      </c>
      <c r="I102" s="263" t="s">
        <v>1996</v>
      </c>
      <c r="J102" s="263" t="s">
        <v>1996</v>
      </c>
      <c r="K102" s="263" t="s">
        <v>1996</v>
      </c>
      <c r="L102" s="263" t="s">
        <v>1996</v>
      </c>
      <c r="M102" s="263" t="s">
        <v>1996</v>
      </c>
      <c r="N102" s="263" t="s">
        <v>1996</v>
      </c>
      <c r="O102" s="263" t="s">
        <v>1996</v>
      </c>
      <c r="P102" s="263" t="s">
        <v>1996</v>
      </c>
      <c r="Q102" s="213"/>
      <c r="R102" s="213"/>
      <c r="S102" s="213"/>
      <c r="T102" s="213"/>
      <c r="U102" s="213"/>
      <c r="V102" s="213"/>
      <c r="W102" s="213"/>
      <c r="X102" s="213"/>
      <c r="Y102" s="213"/>
      <c r="Z102" s="213"/>
      <c r="AA102" s="213"/>
      <c r="AB102" s="213"/>
      <c r="AC102" s="214"/>
      <c r="AD102" s="229">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2" t="s">
        <v>1997</v>
      </c>
      <c r="B103" s="262"/>
      <c r="C103" s="262"/>
      <c r="D103" s="262"/>
      <c r="E103" s="262"/>
      <c r="F103" s="262"/>
      <c r="G103" s="262"/>
      <c r="H103" s="262"/>
      <c r="I103" s="262"/>
      <c r="J103" s="262"/>
      <c r="K103" s="262"/>
      <c r="L103" s="262"/>
      <c r="M103" s="262"/>
      <c r="N103" s="262"/>
      <c r="O103" s="262"/>
      <c r="P103" s="262"/>
      <c r="Q103" s="211"/>
      <c r="R103" s="211"/>
      <c r="S103" s="211"/>
      <c r="T103" s="211"/>
      <c r="U103" s="211"/>
      <c r="V103" s="211"/>
      <c r="W103" s="211"/>
      <c r="X103" s="211"/>
      <c r="Y103" s="211"/>
      <c r="Z103" s="211"/>
      <c r="AA103" s="211"/>
      <c r="AB103" s="211"/>
      <c r="AC103" s="212"/>
      <c r="AD103" s="229">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2" t="s">
        <v>1998</v>
      </c>
      <c r="B104" s="262" t="s">
        <v>1998</v>
      </c>
      <c r="C104" s="262" t="s">
        <v>1998</v>
      </c>
      <c r="D104" s="262" t="s">
        <v>1998</v>
      </c>
      <c r="E104" s="262" t="s">
        <v>1998</v>
      </c>
      <c r="F104" s="262" t="s">
        <v>1998</v>
      </c>
      <c r="G104" s="262" t="s">
        <v>1998</v>
      </c>
      <c r="H104" s="262" t="s">
        <v>1998</v>
      </c>
      <c r="I104" s="262" t="s">
        <v>1998</v>
      </c>
      <c r="J104" s="262" t="s">
        <v>1998</v>
      </c>
      <c r="K104" s="262" t="s">
        <v>1998</v>
      </c>
      <c r="L104" s="262" t="s">
        <v>1998</v>
      </c>
      <c r="M104" s="262" t="s">
        <v>1998</v>
      </c>
      <c r="N104" s="262" t="s">
        <v>1998</v>
      </c>
      <c r="O104" s="262" t="s">
        <v>1998</v>
      </c>
      <c r="P104" s="262" t="s">
        <v>1998</v>
      </c>
      <c r="Q104" s="211"/>
      <c r="R104" s="211"/>
      <c r="S104" s="211"/>
      <c r="T104" s="211"/>
      <c r="U104" s="211"/>
      <c r="V104" s="211"/>
      <c r="W104" s="211"/>
      <c r="X104" s="211"/>
      <c r="Y104" s="211"/>
      <c r="Z104" s="211"/>
      <c r="AA104" s="211"/>
      <c r="AB104" s="211"/>
      <c r="AC104" s="212"/>
      <c r="AD104" s="229">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2" t="s">
        <v>1999</v>
      </c>
      <c r="B105" s="262" t="s">
        <v>1999</v>
      </c>
      <c r="C105" s="262" t="s">
        <v>1999</v>
      </c>
      <c r="D105" s="262" t="s">
        <v>1999</v>
      </c>
      <c r="E105" s="262" t="s">
        <v>1999</v>
      </c>
      <c r="F105" s="262" t="s">
        <v>1999</v>
      </c>
      <c r="G105" s="262" t="s">
        <v>1999</v>
      </c>
      <c r="H105" s="262" t="s">
        <v>1999</v>
      </c>
      <c r="I105" s="262" t="s">
        <v>1999</v>
      </c>
      <c r="J105" s="262" t="s">
        <v>1999</v>
      </c>
      <c r="K105" s="262" t="s">
        <v>1999</v>
      </c>
      <c r="L105" s="262" t="s">
        <v>1999</v>
      </c>
      <c r="M105" s="262" t="s">
        <v>1999</v>
      </c>
      <c r="N105" s="262" t="s">
        <v>1999</v>
      </c>
      <c r="O105" s="262" t="s">
        <v>1999</v>
      </c>
      <c r="P105" s="262" t="s">
        <v>1999</v>
      </c>
      <c r="Q105" s="211"/>
      <c r="R105" s="211"/>
      <c r="S105" s="211"/>
      <c r="T105" s="211"/>
      <c r="U105" s="211"/>
      <c r="V105" s="211"/>
      <c r="W105" s="211"/>
      <c r="X105" s="211"/>
      <c r="Y105" s="211"/>
      <c r="Z105" s="211"/>
      <c r="AA105" s="211"/>
      <c r="AB105" s="211"/>
      <c r="AC105" s="212"/>
      <c r="AD105" s="229">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2" t="s">
        <v>2000</v>
      </c>
      <c r="B106" s="262" t="s">
        <v>2000</v>
      </c>
      <c r="C106" s="262" t="s">
        <v>2000</v>
      </c>
      <c r="D106" s="262" t="s">
        <v>2000</v>
      </c>
      <c r="E106" s="262" t="s">
        <v>2000</v>
      </c>
      <c r="F106" s="262" t="s">
        <v>2000</v>
      </c>
      <c r="G106" s="262" t="s">
        <v>2000</v>
      </c>
      <c r="H106" s="262" t="s">
        <v>2000</v>
      </c>
      <c r="I106" s="262" t="s">
        <v>2000</v>
      </c>
      <c r="J106" s="262" t="s">
        <v>2000</v>
      </c>
      <c r="K106" s="262" t="s">
        <v>2000</v>
      </c>
      <c r="L106" s="262" t="s">
        <v>2000</v>
      </c>
      <c r="M106" s="262" t="s">
        <v>2000</v>
      </c>
      <c r="N106" s="262" t="s">
        <v>2000</v>
      </c>
      <c r="O106" s="262" t="s">
        <v>2000</v>
      </c>
      <c r="P106" s="262" t="s">
        <v>2000</v>
      </c>
      <c r="Q106" s="211"/>
      <c r="R106" s="211"/>
      <c r="S106" s="211"/>
      <c r="T106" s="211"/>
      <c r="U106" s="211"/>
      <c r="V106" s="211"/>
      <c r="W106" s="211"/>
      <c r="X106" s="211"/>
      <c r="Y106" s="211"/>
      <c r="Z106" s="211"/>
      <c r="AA106" s="211"/>
      <c r="AB106" s="211"/>
      <c r="AC106" s="212"/>
      <c r="AD106" s="229">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3" t="s">
        <v>2001</v>
      </c>
      <c r="B107" s="263" t="s">
        <v>2001</v>
      </c>
      <c r="C107" s="263" t="s">
        <v>2001</v>
      </c>
      <c r="D107" s="263" t="s">
        <v>2001</v>
      </c>
      <c r="E107" s="263" t="s">
        <v>2001</v>
      </c>
      <c r="F107" s="263" t="s">
        <v>2001</v>
      </c>
      <c r="G107" s="263" t="s">
        <v>2001</v>
      </c>
      <c r="H107" s="263" t="s">
        <v>2001</v>
      </c>
      <c r="I107" s="263" t="s">
        <v>2001</v>
      </c>
      <c r="J107" s="263" t="s">
        <v>2001</v>
      </c>
      <c r="K107" s="263" t="s">
        <v>2001</v>
      </c>
      <c r="L107" s="263" t="s">
        <v>2001</v>
      </c>
      <c r="M107" s="263" t="s">
        <v>2001</v>
      </c>
      <c r="N107" s="263" t="s">
        <v>2001</v>
      </c>
      <c r="O107" s="263" t="s">
        <v>2001</v>
      </c>
      <c r="P107" s="263" t="s">
        <v>2001</v>
      </c>
      <c r="Q107" s="213"/>
      <c r="R107" s="213"/>
      <c r="S107" s="213"/>
      <c r="T107" s="213"/>
      <c r="U107" s="213"/>
      <c r="V107" s="213"/>
      <c r="W107" s="213"/>
      <c r="X107" s="213"/>
      <c r="Y107" s="213"/>
      <c r="Z107" s="213"/>
      <c r="AA107" s="213"/>
      <c r="AB107" s="213"/>
      <c r="AC107" s="214"/>
      <c r="AD107" s="229">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3" t="s">
        <v>2002</v>
      </c>
      <c r="B108" s="263" t="s">
        <v>2002</v>
      </c>
      <c r="C108" s="263" t="s">
        <v>2002</v>
      </c>
      <c r="D108" s="263" t="s">
        <v>2002</v>
      </c>
      <c r="E108" s="263" t="s">
        <v>2002</v>
      </c>
      <c r="F108" s="263" t="s">
        <v>2002</v>
      </c>
      <c r="G108" s="263" t="s">
        <v>2002</v>
      </c>
      <c r="H108" s="263" t="s">
        <v>2002</v>
      </c>
      <c r="I108" s="263" t="s">
        <v>2002</v>
      </c>
      <c r="J108" s="263" t="s">
        <v>2002</v>
      </c>
      <c r="K108" s="263" t="s">
        <v>2002</v>
      </c>
      <c r="L108" s="263" t="s">
        <v>2002</v>
      </c>
      <c r="M108" s="263" t="s">
        <v>2002</v>
      </c>
      <c r="N108" s="263" t="s">
        <v>2002</v>
      </c>
      <c r="O108" s="263" t="s">
        <v>2002</v>
      </c>
      <c r="P108" s="263" t="s">
        <v>2002</v>
      </c>
      <c r="Q108" s="213"/>
      <c r="R108" s="213"/>
      <c r="S108" s="213"/>
      <c r="T108" s="213"/>
      <c r="U108" s="213"/>
      <c r="V108" s="213"/>
      <c r="W108" s="213"/>
      <c r="X108" s="213"/>
      <c r="Y108" s="213"/>
      <c r="Z108" s="213"/>
      <c r="AA108" s="213"/>
      <c r="AB108" s="213"/>
      <c r="AC108" s="214"/>
      <c r="AD108" s="229">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2" t="s">
        <v>2003</v>
      </c>
      <c r="B109" s="262" t="s">
        <v>2003</v>
      </c>
      <c r="C109" s="262" t="s">
        <v>2003</v>
      </c>
      <c r="D109" s="262" t="s">
        <v>2003</v>
      </c>
      <c r="E109" s="262" t="s">
        <v>2003</v>
      </c>
      <c r="F109" s="262" t="s">
        <v>2003</v>
      </c>
      <c r="G109" s="262" t="s">
        <v>2003</v>
      </c>
      <c r="H109" s="262" t="s">
        <v>2003</v>
      </c>
      <c r="I109" s="262" t="s">
        <v>2003</v>
      </c>
      <c r="J109" s="262" t="s">
        <v>2003</v>
      </c>
      <c r="K109" s="262" t="s">
        <v>2003</v>
      </c>
      <c r="L109" s="262" t="s">
        <v>2003</v>
      </c>
      <c r="M109" s="262" t="s">
        <v>2003</v>
      </c>
      <c r="N109" s="262" t="s">
        <v>2003</v>
      </c>
      <c r="O109" s="262" t="s">
        <v>2003</v>
      </c>
      <c r="P109" s="262" t="s">
        <v>2003</v>
      </c>
      <c r="Q109" s="211"/>
      <c r="R109" s="211"/>
      <c r="S109" s="211"/>
      <c r="T109" s="211"/>
      <c r="U109" s="211"/>
      <c r="V109" s="211"/>
      <c r="W109" s="211"/>
      <c r="X109" s="211"/>
      <c r="Y109" s="211"/>
      <c r="Z109" s="211"/>
      <c r="AA109" s="211"/>
      <c r="AB109" s="211"/>
      <c r="AC109" s="212"/>
      <c r="AD109" s="229">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3" t="s">
        <v>2004</v>
      </c>
      <c r="B110" s="263" t="s">
        <v>2004</v>
      </c>
      <c r="C110" s="263" t="s">
        <v>2004</v>
      </c>
      <c r="D110" s="263" t="s">
        <v>2004</v>
      </c>
      <c r="E110" s="263" t="s">
        <v>2004</v>
      </c>
      <c r="F110" s="263" t="s">
        <v>2004</v>
      </c>
      <c r="G110" s="263" t="s">
        <v>2004</v>
      </c>
      <c r="H110" s="263" t="s">
        <v>2004</v>
      </c>
      <c r="I110" s="263" t="s">
        <v>2004</v>
      </c>
      <c r="J110" s="263" t="s">
        <v>2004</v>
      </c>
      <c r="K110" s="263" t="s">
        <v>2004</v>
      </c>
      <c r="L110" s="263" t="s">
        <v>2004</v>
      </c>
      <c r="M110" s="263" t="s">
        <v>2004</v>
      </c>
      <c r="N110" s="263" t="s">
        <v>2004</v>
      </c>
      <c r="O110" s="263" t="s">
        <v>2004</v>
      </c>
      <c r="P110" s="263" t="s">
        <v>2004</v>
      </c>
      <c r="Q110" s="211"/>
      <c r="R110" s="211"/>
      <c r="S110" s="211"/>
      <c r="T110" s="211"/>
      <c r="U110" s="211"/>
      <c r="V110" s="211"/>
      <c r="W110" s="211"/>
      <c r="X110" s="211"/>
      <c r="Y110" s="211"/>
      <c r="Z110" s="211"/>
      <c r="AA110" s="211"/>
      <c r="AB110" s="211"/>
      <c r="AC110" s="212"/>
      <c r="AD110" s="229">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3" t="s">
        <v>1565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4.9" customHeight="1" x14ac:dyDescent="0.25">
      <c r="A112" s="284" t="s">
        <v>1566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57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48</v>
      </c>
      <c r="AE114" s="103" t="s">
        <v>9</v>
      </c>
      <c r="AF114" s="85" t="s">
        <v>1550</v>
      </c>
      <c r="AG114" s="85" t="s">
        <v>1551</v>
      </c>
      <c r="AH114" s="85" t="s">
        <v>1552</v>
      </c>
      <c r="AI114" s="86" t="s">
        <v>1553</v>
      </c>
      <c r="AJ114" s="85"/>
      <c r="AK114" s="86" t="s">
        <v>1554</v>
      </c>
    </row>
    <row r="115" spans="1:37" ht="24.9" customHeight="1" thickTop="1" thickBot="1" x14ac:dyDescent="0.3">
      <c r="A115" s="274" t="s">
        <v>80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4" t="s">
        <v>81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4" t="s">
        <v>82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4" t="s">
        <v>83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4" t="s">
        <v>84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3" t="s">
        <v>1567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4.9" customHeight="1" x14ac:dyDescent="0.25">
      <c r="A121" s="284" t="s">
        <v>1568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2007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8"/>
      <c r="AE125" s="228"/>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25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48</v>
      </c>
      <c r="AE127" s="222" t="s">
        <v>9</v>
      </c>
      <c r="AF127" s="85" t="s">
        <v>1550</v>
      </c>
      <c r="AG127" s="85" t="s">
        <v>1551</v>
      </c>
      <c r="AH127" s="85" t="s">
        <v>1552</v>
      </c>
      <c r="AI127" s="86" t="s">
        <v>1553</v>
      </c>
      <c r="AJ127" s="85"/>
      <c r="AK127" s="86" t="s">
        <v>1554</v>
      </c>
    </row>
    <row r="128" spans="1:37" ht="24.9" customHeight="1" thickTop="1" thickBot="1" x14ac:dyDescent="0.3">
      <c r="A128" s="262" t="s">
        <v>2009</v>
      </c>
      <c r="B128" s="262"/>
      <c r="C128" s="262"/>
      <c r="D128" s="262"/>
      <c r="E128" s="262"/>
      <c r="F128" s="262"/>
      <c r="G128" s="262"/>
      <c r="H128" s="262"/>
      <c r="I128" s="262"/>
      <c r="J128" s="262"/>
      <c r="K128" s="262"/>
      <c r="L128" s="262"/>
      <c r="M128" s="262"/>
      <c r="N128" s="262"/>
      <c r="O128" s="262"/>
      <c r="P128" s="262"/>
      <c r="Q128" s="211"/>
      <c r="R128" s="211"/>
      <c r="S128" s="211"/>
      <c r="T128" s="211"/>
      <c r="U128" s="211"/>
      <c r="V128" s="211"/>
      <c r="W128" s="211"/>
      <c r="X128" s="211"/>
      <c r="Y128" s="211"/>
      <c r="Z128" s="211"/>
      <c r="AA128" s="211"/>
      <c r="AB128" s="211"/>
      <c r="AC128" s="21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2" t="s">
        <v>891</v>
      </c>
      <c r="B129" s="262" t="s">
        <v>891</v>
      </c>
      <c r="C129" s="262" t="s">
        <v>891</v>
      </c>
      <c r="D129" s="262" t="s">
        <v>891</v>
      </c>
      <c r="E129" s="262" t="s">
        <v>891</v>
      </c>
      <c r="F129" s="262" t="s">
        <v>891</v>
      </c>
      <c r="G129" s="262" t="s">
        <v>891</v>
      </c>
      <c r="H129" s="262" t="s">
        <v>891</v>
      </c>
      <c r="I129" s="262" t="s">
        <v>891</v>
      </c>
      <c r="J129" s="262" t="s">
        <v>891</v>
      </c>
      <c r="K129" s="262" t="s">
        <v>891</v>
      </c>
      <c r="L129" s="262" t="s">
        <v>891</v>
      </c>
      <c r="M129" s="262" t="s">
        <v>891</v>
      </c>
      <c r="N129" s="262" t="s">
        <v>891</v>
      </c>
      <c r="O129" s="262" t="s">
        <v>891</v>
      </c>
      <c r="P129" s="262" t="s">
        <v>891</v>
      </c>
      <c r="Q129" s="211"/>
      <c r="R129" s="211"/>
      <c r="S129" s="211"/>
      <c r="T129" s="211"/>
      <c r="U129" s="211"/>
      <c r="V129" s="211"/>
      <c r="W129" s="211"/>
      <c r="X129" s="211"/>
      <c r="Y129" s="211"/>
      <c r="Z129" s="211"/>
      <c r="AA129" s="211"/>
      <c r="AB129" s="211"/>
      <c r="AC129" s="21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2" t="s">
        <v>2010</v>
      </c>
      <c r="B130" s="262" t="s">
        <v>2010</v>
      </c>
      <c r="C130" s="262" t="s">
        <v>2010</v>
      </c>
      <c r="D130" s="262" t="s">
        <v>2010</v>
      </c>
      <c r="E130" s="262" t="s">
        <v>2010</v>
      </c>
      <c r="F130" s="262" t="s">
        <v>2010</v>
      </c>
      <c r="G130" s="262" t="s">
        <v>2010</v>
      </c>
      <c r="H130" s="262" t="s">
        <v>2010</v>
      </c>
      <c r="I130" s="262" t="s">
        <v>2010</v>
      </c>
      <c r="J130" s="262" t="s">
        <v>2010</v>
      </c>
      <c r="K130" s="262" t="s">
        <v>2010</v>
      </c>
      <c r="L130" s="262" t="s">
        <v>2010</v>
      </c>
      <c r="M130" s="262" t="s">
        <v>2010</v>
      </c>
      <c r="N130" s="262" t="s">
        <v>2010</v>
      </c>
      <c r="O130" s="262" t="s">
        <v>2010</v>
      </c>
      <c r="P130" s="262" t="s">
        <v>2010</v>
      </c>
      <c r="Q130" s="211"/>
      <c r="R130" s="211"/>
      <c r="S130" s="211"/>
      <c r="T130" s="211"/>
      <c r="U130" s="211"/>
      <c r="V130" s="211"/>
      <c r="W130" s="211"/>
      <c r="X130" s="211"/>
      <c r="Y130" s="211"/>
      <c r="Z130" s="211"/>
      <c r="AA130" s="211"/>
      <c r="AB130" s="211"/>
      <c r="AC130" s="21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2" t="s">
        <v>2011</v>
      </c>
      <c r="B131" s="262" t="s">
        <v>2011</v>
      </c>
      <c r="C131" s="262" t="s">
        <v>2011</v>
      </c>
      <c r="D131" s="262" t="s">
        <v>2011</v>
      </c>
      <c r="E131" s="262" t="s">
        <v>2011</v>
      </c>
      <c r="F131" s="262" t="s">
        <v>2011</v>
      </c>
      <c r="G131" s="262" t="s">
        <v>2011</v>
      </c>
      <c r="H131" s="262" t="s">
        <v>2011</v>
      </c>
      <c r="I131" s="262" t="s">
        <v>2011</v>
      </c>
      <c r="J131" s="262" t="s">
        <v>2011</v>
      </c>
      <c r="K131" s="262" t="s">
        <v>2011</v>
      </c>
      <c r="L131" s="262" t="s">
        <v>2011</v>
      </c>
      <c r="M131" s="262" t="s">
        <v>2011</v>
      </c>
      <c r="N131" s="262" t="s">
        <v>2011</v>
      </c>
      <c r="O131" s="262" t="s">
        <v>2011</v>
      </c>
      <c r="P131" s="262" t="s">
        <v>2011</v>
      </c>
      <c r="Q131" s="211"/>
      <c r="R131" s="211"/>
      <c r="S131" s="211"/>
      <c r="T131" s="211"/>
      <c r="U131" s="211"/>
      <c r="V131" s="211"/>
      <c r="W131" s="211"/>
      <c r="X131" s="211"/>
      <c r="Y131" s="211"/>
      <c r="Z131" s="211"/>
      <c r="AA131" s="211"/>
      <c r="AB131" s="211"/>
      <c r="AC131" s="21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3" t="s">
        <v>2012</v>
      </c>
      <c r="B132" s="263"/>
      <c r="C132" s="263"/>
      <c r="D132" s="263"/>
      <c r="E132" s="263"/>
      <c r="F132" s="263"/>
      <c r="G132" s="263"/>
      <c r="H132" s="263"/>
      <c r="I132" s="263"/>
      <c r="J132" s="263"/>
      <c r="K132" s="263"/>
      <c r="L132" s="263"/>
      <c r="M132" s="263"/>
      <c r="N132" s="263"/>
      <c r="O132" s="263"/>
      <c r="P132" s="263"/>
      <c r="Q132" s="213"/>
      <c r="R132" s="213"/>
      <c r="S132" s="213"/>
      <c r="T132" s="213"/>
      <c r="U132" s="213"/>
      <c r="V132" s="213"/>
      <c r="W132" s="213"/>
      <c r="X132" s="213"/>
      <c r="Y132" s="213"/>
      <c r="Z132" s="213"/>
      <c r="AA132" s="213"/>
      <c r="AB132" s="213"/>
      <c r="AC132" s="21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3" t="s">
        <v>1961</v>
      </c>
      <c r="B133" s="263" t="s">
        <v>1961</v>
      </c>
      <c r="C133" s="263" t="s">
        <v>1961</v>
      </c>
      <c r="D133" s="263" t="s">
        <v>1961</v>
      </c>
      <c r="E133" s="263" t="s">
        <v>1961</v>
      </c>
      <c r="F133" s="263" t="s">
        <v>1961</v>
      </c>
      <c r="G133" s="263" t="s">
        <v>1961</v>
      </c>
      <c r="H133" s="263" t="s">
        <v>1961</v>
      </c>
      <c r="I133" s="263" t="s">
        <v>1961</v>
      </c>
      <c r="J133" s="263" t="s">
        <v>1961</v>
      </c>
      <c r="K133" s="263" t="s">
        <v>1961</v>
      </c>
      <c r="L133" s="263" t="s">
        <v>1961</v>
      </c>
      <c r="M133" s="263" t="s">
        <v>1961</v>
      </c>
      <c r="N133" s="263" t="s">
        <v>1961</v>
      </c>
      <c r="O133" s="263" t="s">
        <v>1961</v>
      </c>
      <c r="P133" s="263" t="s">
        <v>1961</v>
      </c>
      <c r="Q133" s="213"/>
      <c r="R133" s="213"/>
      <c r="S133" s="213"/>
      <c r="T133" s="213"/>
      <c r="U133" s="213"/>
      <c r="V133" s="213"/>
      <c r="W133" s="213"/>
      <c r="X133" s="213"/>
      <c r="Y133" s="213"/>
      <c r="Z133" s="213"/>
      <c r="AA133" s="213"/>
      <c r="AB133" s="213"/>
      <c r="AC133" s="21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2" t="s">
        <v>2013</v>
      </c>
      <c r="B134" s="262" t="s">
        <v>2013</v>
      </c>
      <c r="C134" s="262" t="s">
        <v>2013</v>
      </c>
      <c r="D134" s="262" t="s">
        <v>2013</v>
      </c>
      <c r="E134" s="262" t="s">
        <v>2013</v>
      </c>
      <c r="F134" s="262" t="s">
        <v>2013</v>
      </c>
      <c r="G134" s="262" t="s">
        <v>2013</v>
      </c>
      <c r="H134" s="262" t="s">
        <v>2013</v>
      </c>
      <c r="I134" s="262" t="s">
        <v>2013</v>
      </c>
      <c r="J134" s="262" t="s">
        <v>2013</v>
      </c>
      <c r="K134" s="262" t="s">
        <v>2013</v>
      </c>
      <c r="L134" s="262" t="s">
        <v>2013</v>
      </c>
      <c r="M134" s="262" t="s">
        <v>2013</v>
      </c>
      <c r="N134" s="262" t="s">
        <v>2013</v>
      </c>
      <c r="O134" s="262" t="s">
        <v>2013</v>
      </c>
      <c r="P134" s="262" t="s">
        <v>2013</v>
      </c>
      <c r="Q134" s="211"/>
      <c r="R134" s="211"/>
      <c r="S134" s="211"/>
      <c r="T134" s="211"/>
      <c r="U134" s="211"/>
      <c r="V134" s="211"/>
      <c r="W134" s="211"/>
      <c r="X134" s="211"/>
      <c r="Y134" s="211"/>
      <c r="Z134" s="211"/>
      <c r="AA134" s="211"/>
      <c r="AB134" s="211"/>
      <c r="AC134" s="21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2" t="s">
        <v>2014</v>
      </c>
      <c r="B135" s="262" t="s">
        <v>2014</v>
      </c>
      <c r="C135" s="262" t="s">
        <v>2014</v>
      </c>
      <c r="D135" s="262" t="s">
        <v>2014</v>
      </c>
      <c r="E135" s="262" t="s">
        <v>2014</v>
      </c>
      <c r="F135" s="262" t="s">
        <v>2014</v>
      </c>
      <c r="G135" s="262" t="s">
        <v>2014</v>
      </c>
      <c r="H135" s="262" t="s">
        <v>2014</v>
      </c>
      <c r="I135" s="262" t="s">
        <v>2014</v>
      </c>
      <c r="J135" s="262" t="s">
        <v>2014</v>
      </c>
      <c r="K135" s="262" t="s">
        <v>2014</v>
      </c>
      <c r="L135" s="262" t="s">
        <v>2014</v>
      </c>
      <c r="M135" s="262" t="s">
        <v>2014</v>
      </c>
      <c r="N135" s="262" t="s">
        <v>2014</v>
      </c>
      <c r="O135" s="262" t="s">
        <v>2014</v>
      </c>
      <c r="P135" s="262" t="s">
        <v>2014</v>
      </c>
      <c r="Q135" s="211"/>
      <c r="R135" s="211"/>
      <c r="S135" s="211"/>
      <c r="T135" s="211"/>
      <c r="U135" s="211"/>
      <c r="V135" s="211"/>
      <c r="W135" s="211"/>
      <c r="X135" s="211"/>
      <c r="Y135" s="211"/>
      <c r="Z135" s="211"/>
      <c r="AA135" s="211"/>
      <c r="AB135" s="211"/>
      <c r="AC135" s="21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2" t="s">
        <v>2015</v>
      </c>
      <c r="B136" s="262" t="s">
        <v>2015</v>
      </c>
      <c r="C136" s="262" t="s">
        <v>2015</v>
      </c>
      <c r="D136" s="262" t="s">
        <v>2015</v>
      </c>
      <c r="E136" s="262" t="s">
        <v>2015</v>
      </c>
      <c r="F136" s="262" t="s">
        <v>2015</v>
      </c>
      <c r="G136" s="262" t="s">
        <v>2015</v>
      </c>
      <c r="H136" s="262" t="s">
        <v>2015</v>
      </c>
      <c r="I136" s="262" t="s">
        <v>2015</v>
      </c>
      <c r="J136" s="262" t="s">
        <v>2015</v>
      </c>
      <c r="K136" s="262" t="s">
        <v>2015</v>
      </c>
      <c r="L136" s="262" t="s">
        <v>2015</v>
      </c>
      <c r="M136" s="262" t="s">
        <v>2015</v>
      </c>
      <c r="N136" s="262" t="s">
        <v>2015</v>
      </c>
      <c r="O136" s="262" t="s">
        <v>2015</v>
      </c>
      <c r="P136" s="262" t="s">
        <v>2015</v>
      </c>
      <c r="Q136" s="211"/>
      <c r="R136" s="211"/>
      <c r="S136" s="211"/>
      <c r="T136" s="211"/>
      <c r="U136" s="211"/>
      <c r="V136" s="211"/>
      <c r="W136" s="211"/>
      <c r="X136" s="211"/>
      <c r="Y136" s="211"/>
      <c r="Z136" s="211"/>
      <c r="AA136" s="211"/>
      <c r="AB136" s="211"/>
      <c r="AC136" s="21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2" t="s">
        <v>2016</v>
      </c>
      <c r="B137" s="262" t="s">
        <v>2016</v>
      </c>
      <c r="C137" s="262" t="s">
        <v>2016</v>
      </c>
      <c r="D137" s="262" t="s">
        <v>2016</v>
      </c>
      <c r="E137" s="262" t="s">
        <v>2016</v>
      </c>
      <c r="F137" s="262" t="s">
        <v>2016</v>
      </c>
      <c r="G137" s="262" t="s">
        <v>2016</v>
      </c>
      <c r="H137" s="262" t="s">
        <v>2016</v>
      </c>
      <c r="I137" s="262" t="s">
        <v>2016</v>
      </c>
      <c r="J137" s="262" t="s">
        <v>2016</v>
      </c>
      <c r="K137" s="262" t="s">
        <v>2016</v>
      </c>
      <c r="L137" s="262" t="s">
        <v>2016</v>
      </c>
      <c r="M137" s="262" t="s">
        <v>2016</v>
      </c>
      <c r="N137" s="262" t="s">
        <v>2016</v>
      </c>
      <c r="O137" s="262" t="s">
        <v>2016</v>
      </c>
      <c r="P137" s="262" t="s">
        <v>2016</v>
      </c>
      <c r="Q137" s="211"/>
      <c r="R137" s="211"/>
      <c r="S137" s="211"/>
      <c r="T137" s="211"/>
      <c r="U137" s="211"/>
      <c r="V137" s="211"/>
      <c r="W137" s="211"/>
      <c r="X137" s="211"/>
      <c r="Y137" s="211"/>
      <c r="Z137" s="211"/>
      <c r="AA137" s="211"/>
      <c r="AB137" s="211"/>
      <c r="AC137" s="21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2" t="s">
        <v>2017</v>
      </c>
      <c r="B138" s="262" t="s">
        <v>2017</v>
      </c>
      <c r="C138" s="262" t="s">
        <v>2017</v>
      </c>
      <c r="D138" s="262" t="s">
        <v>2017</v>
      </c>
      <c r="E138" s="262" t="s">
        <v>2017</v>
      </c>
      <c r="F138" s="262" t="s">
        <v>2017</v>
      </c>
      <c r="G138" s="262" t="s">
        <v>2017</v>
      </c>
      <c r="H138" s="262" t="s">
        <v>2017</v>
      </c>
      <c r="I138" s="262" t="s">
        <v>2017</v>
      </c>
      <c r="J138" s="262" t="s">
        <v>2017</v>
      </c>
      <c r="K138" s="262" t="s">
        <v>2017</v>
      </c>
      <c r="L138" s="262" t="s">
        <v>2017</v>
      </c>
      <c r="M138" s="262" t="s">
        <v>2017</v>
      </c>
      <c r="N138" s="262" t="s">
        <v>2017</v>
      </c>
      <c r="O138" s="262" t="s">
        <v>2017</v>
      </c>
      <c r="P138" s="262" t="s">
        <v>2017</v>
      </c>
      <c r="Q138" s="211"/>
      <c r="R138" s="211"/>
      <c r="S138" s="211"/>
      <c r="T138" s="211"/>
      <c r="U138" s="211"/>
      <c r="V138" s="211"/>
      <c r="W138" s="211"/>
      <c r="X138" s="211"/>
      <c r="Y138" s="211"/>
      <c r="Z138" s="211"/>
      <c r="AA138" s="211"/>
      <c r="AB138" s="211"/>
      <c r="AC138" s="21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2" t="s">
        <v>2018</v>
      </c>
      <c r="B139" s="262" t="s">
        <v>2018</v>
      </c>
      <c r="C139" s="262" t="s">
        <v>2018</v>
      </c>
      <c r="D139" s="262" t="s">
        <v>2018</v>
      </c>
      <c r="E139" s="262" t="s">
        <v>2018</v>
      </c>
      <c r="F139" s="262" t="s">
        <v>2018</v>
      </c>
      <c r="G139" s="262" t="s">
        <v>2018</v>
      </c>
      <c r="H139" s="262" t="s">
        <v>2018</v>
      </c>
      <c r="I139" s="262" t="s">
        <v>2018</v>
      </c>
      <c r="J139" s="262" t="s">
        <v>2018</v>
      </c>
      <c r="K139" s="262" t="s">
        <v>2018</v>
      </c>
      <c r="L139" s="262" t="s">
        <v>2018</v>
      </c>
      <c r="M139" s="262" t="s">
        <v>2018</v>
      </c>
      <c r="N139" s="262" t="s">
        <v>2018</v>
      </c>
      <c r="O139" s="262" t="s">
        <v>2018</v>
      </c>
      <c r="P139" s="262" t="s">
        <v>2018</v>
      </c>
      <c r="Q139" s="211"/>
      <c r="R139" s="211"/>
      <c r="S139" s="211"/>
      <c r="T139" s="211"/>
      <c r="U139" s="211"/>
      <c r="V139" s="211"/>
      <c r="W139" s="211"/>
      <c r="X139" s="211"/>
      <c r="Y139" s="211"/>
      <c r="Z139" s="211"/>
      <c r="AA139" s="211"/>
      <c r="AB139" s="211"/>
      <c r="AC139" s="21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3" t="s">
        <v>2019</v>
      </c>
      <c r="B140" s="263" t="s">
        <v>2019</v>
      </c>
      <c r="C140" s="263" t="s">
        <v>2019</v>
      </c>
      <c r="D140" s="263" t="s">
        <v>2019</v>
      </c>
      <c r="E140" s="263" t="s">
        <v>2019</v>
      </c>
      <c r="F140" s="263" t="s">
        <v>2019</v>
      </c>
      <c r="G140" s="263" t="s">
        <v>2019</v>
      </c>
      <c r="H140" s="263" t="s">
        <v>2019</v>
      </c>
      <c r="I140" s="263" t="s">
        <v>2019</v>
      </c>
      <c r="J140" s="263" t="s">
        <v>2019</v>
      </c>
      <c r="K140" s="263" t="s">
        <v>2019</v>
      </c>
      <c r="L140" s="263" t="s">
        <v>2019</v>
      </c>
      <c r="M140" s="263" t="s">
        <v>2019</v>
      </c>
      <c r="N140" s="263" t="s">
        <v>2019</v>
      </c>
      <c r="O140" s="263" t="s">
        <v>2019</v>
      </c>
      <c r="P140" s="263" t="s">
        <v>2019</v>
      </c>
      <c r="Q140" s="213"/>
      <c r="R140" s="213"/>
      <c r="S140" s="213"/>
      <c r="T140" s="213"/>
      <c r="U140" s="213"/>
      <c r="V140" s="213"/>
      <c r="W140" s="213"/>
      <c r="X140" s="213"/>
      <c r="Y140" s="213"/>
      <c r="Z140" s="213"/>
      <c r="AA140" s="213"/>
      <c r="AB140" s="213"/>
      <c r="AC140" s="21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3" t="s">
        <v>2020</v>
      </c>
      <c r="B141" s="263" t="s">
        <v>2020</v>
      </c>
      <c r="C141" s="263" t="s">
        <v>2020</v>
      </c>
      <c r="D141" s="263" t="s">
        <v>2020</v>
      </c>
      <c r="E141" s="263" t="s">
        <v>2020</v>
      </c>
      <c r="F141" s="263" t="s">
        <v>2020</v>
      </c>
      <c r="G141" s="263" t="s">
        <v>2020</v>
      </c>
      <c r="H141" s="263" t="s">
        <v>2020</v>
      </c>
      <c r="I141" s="263" t="s">
        <v>2020</v>
      </c>
      <c r="J141" s="263" t="s">
        <v>2020</v>
      </c>
      <c r="K141" s="263" t="s">
        <v>2020</v>
      </c>
      <c r="L141" s="263" t="s">
        <v>2020</v>
      </c>
      <c r="M141" s="263" t="s">
        <v>2020</v>
      </c>
      <c r="N141" s="263" t="s">
        <v>2020</v>
      </c>
      <c r="O141" s="263" t="s">
        <v>2020</v>
      </c>
      <c r="P141" s="263" t="s">
        <v>2020</v>
      </c>
      <c r="Q141" s="213"/>
      <c r="R141" s="213"/>
      <c r="S141" s="213"/>
      <c r="T141" s="213"/>
      <c r="U141" s="213"/>
      <c r="V141" s="213"/>
      <c r="W141" s="213"/>
      <c r="X141" s="213"/>
      <c r="Y141" s="213"/>
      <c r="Z141" s="213"/>
      <c r="AA141" s="213"/>
      <c r="AB141" s="213"/>
      <c r="AC141" s="21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2" t="s">
        <v>2021</v>
      </c>
      <c r="B142" s="262" t="s">
        <v>2021</v>
      </c>
      <c r="C142" s="262" t="s">
        <v>2021</v>
      </c>
      <c r="D142" s="262" t="s">
        <v>2021</v>
      </c>
      <c r="E142" s="262" t="s">
        <v>2021</v>
      </c>
      <c r="F142" s="262" t="s">
        <v>2021</v>
      </c>
      <c r="G142" s="262" t="s">
        <v>2021</v>
      </c>
      <c r="H142" s="262" t="s">
        <v>2021</v>
      </c>
      <c r="I142" s="262" t="s">
        <v>2021</v>
      </c>
      <c r="J142" s="262" t="s">
        <v>2021</v>
      </c>
      <c r="K142" s="262" t="s">
        <v>2021</v>
      </c>
      <c r="L142" s="262" t="s">
        <v>2021</v>
      </c>
      <c r="M142" s="262" t="s">
        <v>2021</v>
      </c>
      <c r="N142" s="262" t="s">
        <v>2021</v>
      </c>
      <c r="O142" s="262" t="s">
        <v>2021</v>
      </c>
      <c r="P142" s="262" t="s">
        <v>2021</v>
      </c>
      <c r="Q142" s="211"/>
      <c r="R142" s="211"/>
      <c r="S142" s="211"/>
      <c r="T142" s="211"/>
      <c r="U142" s="211"/>
      <c r="V142" s="211"/>
      <c r="W142" s="211"/>
      <c r="X142" s="211"/>
      <c r="Y142" s="211"/>
      <c r="Z142" s="211"/>
      <c r="AA142" s="211"/>
      <c r="AB142" s="211"/>
      <c r="AC142" s="21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2" t="s">
        <v>2022</v>
      </c>
      <c r="B143" s="262"/>
      <c r="C143" s="262"/>
      <c r="D143" s="262"/>
      <c r="E143" s="262"/>
      <c r="F143" s="262"/>
      <c r="G143" s="262"/>
      <c r="H143" s="262"/>
      <c r="I143" s="262"/>
      <c r="J143" s="262"/>
      <c r="K143" s="262"/>
      <c r="L143" s="262"/>
      <c r="M143" s="262"/>
      <c r="N143" s="262"/>
      <c r="O143" s="262"/>
      <c r="P143" s="262"/>
      <c r="Q143" s="211"/>
      <c r="R143" s="211"/>
      <c r="S143" s="211"/>
      <c r="T143" s="211"/>
      <c r="U143" s="211"/>
      <c r="V143" s="211"/>
      <c r="W143" s="211"/>
      <c r="X143" s="211"/>
      <c r="Y143" s="211"/>
      <c r="Z143" s="211"/>
      <c r="AA143" s="211"/>
      <c r="AB143" s="211"/>
      <c r="AC143" s="21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2" t="s">
        <v>2023</v>
      </c>
      <c r="B144" s="262" t="s">
        <v>2023</v>
      </c>
      <c r="C144" s="262" t="s">
        <v>2023</v>
      </c>
      <c r="D144" s="262" t="s">
        <v>2023</v>
      </c>
      <c r="E144" s="262" t="s">
        <v>2023</v>
      </c>
      <c r="F144" s="262" t="s">
        <v>2023</v>
      </c>
      <c r="G144" s="262" t="s">
        <v>2023</v>
      </c>
      <c r="H144" s="262" t="s">
        <v>2023</v>
      </c>
      <c r="I144" s="262" t="s">
        <v>2023</v>
      </c>
      <c r="J144" s="262" t="s">
        <v>2023</v>
      </c>
      <c r="K144" s="262" t="s">
        <v>2023</v>
      </c>
      <c r="L144" s="262" t="s">
        <v>2023</v>
      </c>
      <c r="M144" s="262" t="s">
        <v>2023</v>
      </c>
      <c r="N144" s="262" t="s">
        <v>2023</v>
      </c>
      <c r="O144" s="262" t="s">
        <v>2023</v>
      </c>
      <c r="P144" s="262" t="s">
        <v>2023</v>
      </c>
      <c r="Q144" s="211"/>
      <c r="R144" s="211"/>
      <c r="S144" s="211"/>
      <c r="T144" s="211"/>
      <c r="U144" s="211"/>
      <c r="V144" s="211"/>
      <c r="W144" s="211"/>
      <c r="X144" s="211"/>
      <c r="Y144" s="211"/>
      <c r="Z144" s="211"/>
      <c r="AA144" s="211"/>
      <c r="AB144" s="211"/>
      <c r="AC144" s="21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2" t="s">
        <v>2024</v>
      </c>
      <c r="B145" s="262" t="s">
        <v>2024</v>
      </c>
      <c r="C145" s="262" t="s">
        <v>2024</v>
      </c>
      <c r="D145" s="262" t="s">
        <v>2024</v>
      </c>
      <c r="E145" s="262" t="s">
        <v>2024</v>
      </c>
      <c r="F145" s="262" t="s">
        <v>2024</v>
      </c>
      <c r="G145" s="262" t="s">
        <v>2024</v>
      </c>
      <c r="H145" s="262" t="s">
        <v>2024</v>
      </c>
      <c r="I145" s="262" t="s">
        <v>2024</v>
      </c>
      <c r="J145" s="262" t="s">
        <v>2024</v>
      </c>
      <c r="K145" s="262" t="s">
        <v>2024</v>
      </c>
      <c r="L145" s="262" t="s">
        <v>2024</v>
      </c>
      <c r="M145" s="262" t="s">
        <v>2024</v>
      </c>
      <c r="N145" s="262" t="s">
        <v>2024</v>
      </c>
      <c r="O145" s="262" t="s">
        <v>2024</v>
      </c>
      <c r="P145" s="262" t="s">
        <v>2024</v>
      </c>
      <c r="Q145" s="211"/>
      <c r="R145" s="211"/>
      <c r="S145" s="211"/>
      <c r="T145" s="211"/>
      <c r="U145" s="211"/>
      <c r="V145" s="211"/>
      <c r="W145" s="211"/>
      <c r="X145" s="211"/>
      <c r="Y145" s="211"/>
      <c r="Z145" s="211"/>
      <c r="AA145" s="211"/>
      <c r="AB145" s="211"/>
      <c r="AC145" s="21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2" t="s">
        <v>2025</v>
      </c>
      <c r="B146" s="262" t="s">
        <v>2025</v>
      </c>
      <c r="C146" s="262" t="s">
        <v>2025</v>
      </c>
      <c r="D146" s="262" t="s">
        <v>2025</v>
      </c>
      <c r="E146" s="262" t="s">
        <v>2025</v>
      </c>
      <c r="F146" s="262" t="s">
        <v>2025</v>
      </c>
      <c r="G146" s="262" t="s">
        <v>2025</v>
      </c>
      <c r="H146" s="262" t="s">
        <v>2025</v>
      </c>
      <c r="I146" s="262" t="s">
        <v>2025</v>
      </c>
      <c r="J146" s="262" t="s">
        <v>2025</v>
      </c>
      <c r="K146" s="262" t="s">
        <v>2025</v>
      </c>
      <c r="L146" s="262" t="s">
        <v>2025</v>
      </c>
      <c r="M146" s="262" t="s">
        <v>2025</v>
      </c>
      <c r="N146" s="262" t="s">
        <v>2025</v>
      </c>
      <c r="O146" s="262" t="s">
        <v>2025</v>
      </c>
      <c r="P146" s="262" t="s">
        <v>2025</v>
      </c>
      <c r="Q146" s="211"/>
      <c r="R146" s="211"/>
      <c r="S146" s="211"/>
      <c r="T146" s="211"/>
      <c r="U146" s="211"/>
      <c r="V146" s="211"/>
      <c r="W146" s="211"/>
      <c r="X146" s="211"/>
      <c r="Y146" s="211"/>
      <c r="Z146" s="211"/>
      <c r="AA146" s="211"/>
      <c r="AB146" s="211"/>
      <c r="AC146" s="21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2" t="s">
        <v>2026</v>
      </c>
      <c r="B147" s="262" t="s">
        <v>2026</v>
      </c>
      <c r="C147" s="262" t="s">
        <v>2026</v>
      </c>
      <c r="D147" s="262" t="s">
        <v>2026</v>
      </c>
      <c r="E147" s="262" t="s">
        <v>2026</v>
      </c>
      <c r="F147" s="262" t="s">
        <v>2026</v>
      </c>
      <c r="G147" s="262" t="s">
        <v>2026</v>
      </c>
      <c r="H147" s="262" t="s">
        <v>2026</v>
      </c>
      <c r="I147" s="262" t="s">
        <v>2026</v>
      </c>
      <c r="J147" s="262" t="s">
        <v>2026</v>
      </c>
      <c r="K147" s="262" t="s">
        <v>2026</v>
      </c>
      <c r="L147" s="262" t="s">
        <v>2026</v>
      </c>
      <c r="M147" s="262" t="s">
        <v>2026</v>
      </c>
      <c r="N147" s="262" t="s">
        <v>2026</v>
      </c>
      <c r="O147" s="262" t="s">
        <v>2026</v>
      </c>
      <c r="P147" s="262" t="s">
        <v>2026</v>
      </c>
      <c r="Q147" s="211"/>
      <c r="R147" s="211"/>
      <c r="S147" s="211"/>
      <c r="T147" s="211"/>
      <c r="U147" s="211"/>
      <c r="V147" s="211"/>
      <c r="W147" s="211"/>
      <c r="X147" s="211"/>
      <c r="Y147" s="211"/>
      <c r="Z147" s="211"/>
      <c r="AA147" s="211"/>
      <c r="AB147" s="211"/>
      <c r="AC147" s="21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3" t="s">
        <v>2027</v>
      </c>
      <c r="B148" s="263" t="s">
        <v>2027</v>
      </c>
      <c r="C148" s="263" t="s">
        <v>2027</v>
      </c>
      <c r="D148" s="263" t="s">
        <v>2027</v>
      </c>
      <c r="E148" s="263" t="s">
        <v>2027</v>
      </c>
      <c r="F148" s="263" t="s">
        <v>2027</v>
      </c>
      <c r="G148" s="263" t="s">
        <v>2027</v>
      </c>
      <c r="H148" s="263" t="s">
        <v>2027</v>
      </c>
      <c r="I148" s="263" t="s">
        <v>2027</v>
      </c>
      <c r="J148" s="263" t="s">
        <v>2027</v>
      </c>
      <c r="K148" s="263" t="s">
        <v>2027</v>
      </c>
      <c r="L148" s="263" t="s">
        <v>2027</v>
      </c>
      <c r="M148" s="263" t="s">
        <v>2027</v>
      </c>
      <c r="N148" s="263" t="s">
        <v>2027</v>
      </c>
      <c r="O148" s="263" t="s">
        <v>2027</v>
      </c>
      <c r="P148" s="263" t="s">
        <v>2027</v>
      </c>
      <c r="Q148" s="213"/>
      <c r="R148" s="213"/>
      <c r="S148" s="213"/>
      <c r="T148" s="213"/>
      <c r="U148" s="213"/>
      <c r="V148" s="213"/>
      <c r="W148" s="213"/>
      <c r="X148" s="213"/>
      <c r="Y148" s="213"/>
      <c r="Z148" s="213"/>
      <c r="AA148" s="213"/>
      <c r="AB148" s="213"/>
      <c r="AC148" s="21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1570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4.3478260869565215</v>
      </c>
      <c r="AF149" s="58"/>
      <c r="AG149" s="90">
        <f>SUM(AG128:AG148)</f>
        <v>4</v>
      </c>
      <c r="AH149" s="91"/>
      <c r="AI149" s="92"/>
      <c r="AJ149" s="92"/>
      <c r="AK149" s="92"/>
    </row>
    <row r="150" spans="1:37" ht="24.9" customHeight="1" x14ac:dyDescent="0.25">
      <c r="A150" s="284" t="s">
        <v>1571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57</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48</v>
      </c>
      <c r="AE152" s="103" t="s">
        <v>9</v>
      </c>
      <c r="AF152" s="85" t="s">
        <v>1550</v>
      </c>
      <c r="AG152" s="85" t="s">
        <v>1551</v>
      </c>
      <c r="AH152" s="85" t="s">
        <v>1552</v>
      </c>
      <c r="AI152" s="86" t="s">
        <v>1553</v>
      </c>
      <c r="AJ152" s="85"/>
      <c r="AK152" s="86" t="s">
        <v>1554</v>
      </c>
    </row>
    <row r="153" spans="1:37" ht="24.9" customHeight="1" thickTop="1" thickBot="1" x14ac:dyDescent="0.3">
      <c r="A153" s="262" t="s">
        <v>2028</v>
      </c>
      <c r="B153" s="262" t="s">
        <v>2028</v>
      </c>
      <c r="C153" s="262" t="s">
        <v>2028</v>
      </c>
      <c r="D153" s="262" t="s">
        <v>2028</v>
      </c>
      <c r="E153" s="262" t="s">
        <v>2028</v>
      </c>
      <c r="F153" s="262" t="s">
        <v>2028</v>
      </c>
      <c r="G153" s="262" t="s">
        <v>2028</v>
      </c>
      <c r="H153" s="262" t="s">
        <v>2028</v>
      </c>
      <c r="I153" s="262" t="s">
        <v>2028</v>
      </c>
      <c r="J153" s="262" t="s">
        <v>2028</v>
      </c>
      <c r="K153" s="262" t="s">
        <v>2028</v>
      </c>
      <c r="L153" s="262" t="s">
        <v>2028</v>
      </c>
      <c r="M153" s="262" t="s">
        <v>2028</v>
      </c>
      <c r="N153" s="262" t="s">
        <v>2028</v>
      </c>
      <c r="O153" s="262" t="s">
        <v>2028</v>
      </c>
      <c r="P153" s="262" t="s">
        <v>2028</v>
      </c>
      <c r="Q153" s="211"/>
      <c r="R153" s="211"/>
      <c r="S153" s="211"/>
      <c r="T153" s="211"/>
      <c r="U153" s="211"/>
      <c r="V153" s="211"/>
      <c r="W153" s="211"/>
      <c r="X153" s="211"/>
      <c r="Y153" s="211"/>
      <c r="Z153" s="211"/>
      <c r="AA153" s="211"/>
      <c r="AB153" s="211"/>
      <c r="AC153" s="21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2" t="s">
        <v>2029</v>
      </c>
      <c r="B154" s="262" t="s">
        <v>2029</v>
      </c>
      <c r="C154" s="262" t="s">
        <v>2029</v>
      </c>
      <c r="D154" s="262" t="s">
        <v>2029</v>
      </c>
      <c r="E154" s="262" t="s">
        <v>2029</v>
      </c>
      <c r="F154" s="262" t="s">
        <v>2029</v>
      </c>
      <c r="G154" s="262" t="s">
        <v>2029</v>
      </c>
      <c r="H154" s="262" t="s">
        <v>2029</v>
      </c>
      <c r="I154" s="262" t="s">
        <v>2029</v>
      </c>
      <c r="J154" s="262" t="s">
        <v>2029</v>
      </c>
      <c r="K154" s="262" t="s">
        <v>2029</v>
      </c>
      <c r="L154" s="262" t="s">
        <v>2029</v>
      </c>
      <c r="M154" s="262" t="s">
        <v>2029</v>
      </c>
      <c r="N154" s="262" t="s">
        <v>2029</v>
      </c>
      <c r="O154" s="262" t="s">
        <v>2029</v>
      </c>
      <c r="P154" s="262" t="s">
        <v>2029</v>
      </c>
      <c r="Q154" s="211"/>
      <c r="R154" s="211"/>
      <c r="S154" s="211"/>
      <c r="T154" s="211"/>
      <c r="U154" s="211"/>
      <c r="V154" s="211"/>
      <c r="W154" s="211"/>
      <c r="X154" s="211"/>
      <c r="Y154" s="211"/>
      <c r="Z154" s="211"/>
      <c r="AA154" s="211"/>
      <c r="AB154" s="211"/>
      <c r="AC154" s="21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2" t="s">
        <v>2030</v>
      </c>
      <c r="B155" s="262" t="s">
        <v>2030</v>
      </c>
      <c r="C155" s="262" t="s">
        <v>2030</v>
      </c>
      <c r="D155" s="262" t="s">
        <v>2030</v>
      </c>
      <c r="E155" s="262" t="s">
        <v>2030</v>
      </c>
      <c r="F155" s="262" t="s">
        <v>2030</v>
      </c>
      <c r="G155" s="262" t="s">
        <v>2030</v>
      </c>
      <c r="H155" s="262" t="s">
        <v>2030</v>
      </c>
      <c r="I155" s="262" t="s">
        <v>2030</v>
      </c>
      <c r="J155" s="262" t="s">
        <v>2030</v>
      </c>
      <c r="K155" s="262" t="s">
        <v>2030</v>
      </c>
      <c r="L155" s="262" t="s">
        <v>2030</v>
      </c>
      <c r="M155" s="262" t="s">
        <v>2030</v>
      </c>
      <c r="N155" s="262" t="s">
        <v>2030</v>
      </c>
      <c r="O155" s="262" t="s">
        <v>2030</v>
      </c>
      <c r="P155" s="262" t="s">
        <v>2030</v>
      </c>
      <c r="Q155" s="211"/>
      <c r="R155" s="211"/>
      <c r="S155" s="211"/>
      <c r="T155" s="211"/>
      <c r="U155" s="211"/>
      <c r="V155" s="211"/>
      <c r="W155" s="211"/>
      <c r="X155" s="211"/>
      <c r="Y155" s="211"/>
      <c r="Z155" s="211"/>
      <c r="AA155" s="211"/>
      <c r="AB155" s="211"/>
      <c r="AC155" s="21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2" t="s">
        <v>2031</v>
      </c>
      <c r="B156" s="262" t="s">
        <v>2031</v>
      </c>
      <c r="C156" s="262" t="s">
        <v>2031</v>
      </c>
      <c r="D156" s="262" t="s">
        <v>2031</v>
      </c>
      <c r="E156" s="262" t="s">
        <v>2031</v>
      </c>
      <c r="F156" s="262" t="s">
        <v>2031</v>
      </c>
      <c r="G156" s="262" t="s">
        <v>2031</v>
      </c>
      <c r="H156" s="262" t="s">
        <v>2031</v>
      </c>
      <c r="I156" s="262" t="s">
        <v>2031</v>
      </c>
      <c r="J156" s="262" t="s">
        <v>2031</v>
      </c>
      <c r="K156" s="262" t="s">
        <v>2031</v>
      </c>
      <c r="L156" s="262" t="s">
        <v>2031</v>
      </c>
      <c r="M156" s="262" t="s">
        <v>2031</v>
      </c>
      <c r="N156" s="262" t="s">
        <v>2031</v>
      </c>
      <c r="O156" s="262" t="s">
        <v>2031</v>
      </c>
      <c r="P156" s="262" t="s">
        <v>2031</v>
      </c>
      <c r="Q156" s="211"/>
      <c r="R156" s="211"/>
      <c r="S156" s="211"/>
      <c r="T156" s="211"/>
      <c r="U156" s="211"/>
      <c r="V156" s="211"/>
      <c r="W156" s="211"/>
      <c r="X156" s="211"/>
      <c r="Y156" s="211"/>
      <c r="Z156" s="211"/>
      <c r="AA156" s="211"/>
      <c r="AB156" s="211"/>
      <c r="AC156" s="21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2" t="s">
        <v>2032</v>
      </c>
      <c r="B157" s="262" t="s">
        <v>2032</v>
      </c>
      <c r="C157" s="262" t="s">
        <v>2032</v>
      </c>
      <c r="D157" s="262" t="s">
        <v>2032</v>
      </c>
      <c r="E157" s="262" t="s">
        <v>2032</v>
      </c>
      <c r="F157" s="262" t="s">
        <v>2032</v>
      </c>
      <c r="G157" s="262" t="s">
        <v>2032</v>
      </c>
      <c r="H157" s="262" t="s">
        <v>2032</v>
      </c>
      <c r="I157" s="262" t="s">
        <v>2032</v>
      </c>
      <c r="J157" s="262" t="s">
        <v>2032</v>
      </c>
      <c r="K157" s="262" t="s">
        <v>2032</v>
      </c>
      <c r="L157" s="262" t="s">
        <v>2032</v>
      </c>
      <c r="M157" s="262" t="s">
        <v>2032</v>
      </c>
      <c r="N157" s="262" t="s">
        <v>2032</v>
      </c>
      <c r="O157" s="262" t="s">
        <v>2032</v>
      </c>
      <c r="P157" s="262" t="s">
        <v>2032</v>
      </c>
      <c r="Q157" s="211"/>
      <c r="R157" s="211"/>
      <c r="S157" s="211"/>
      <c r="T157" s="211"/>
      <c r="U157" s="211"/>
      <c r="V157" s="211"/>
      <c r="W157" s="211"/>
      <c r="X157" s="211"/>
      <c r="Y157" s="211"/>
      <c r="Z157" s="211"/>
      <c r="AA157" s="211"/>
      <c r="AB157" s="211"/>
      <c r="AC157" s="212"/>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3" t="s">
        <v>1572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4.3478260869565215</v>
      </c>
      <c r="AF158" s="58"/>
      <c r="AG158" s="90">
        <f>SUM(AG153:AG157)</f>
        <v>5</v>
      </c>
      <c r="AH158" s="91"/>
      <c r="AI158" s="92"/>
      <c r="AJ158" s="92"/>
      <c r="AK158" s="92"/>
    </row>
    <row r="159" spans="1:37" ht="24.9" customHeight="1" x14ac:dyDescent="0.25">
      <c r="A159" s="284" t="s">
        <v>1573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2033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25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48</v>
      </c>
      <c r="AE165" s="222" t="s">
        <v>9</v>
      </c>
      <c r="AF165" s="85" t="s">
        <v>1550</v>
      </c>
      <c r="AG165" s="85" t="s">
        <v>1551</v>
      </c>
      <c r="AH165" s="85" t="s">
        <v>1552</v>
      </c>
      <c r="AI165" s="86" t="s">
        <v>1553</v>
      </c>
      <c r="AJ165" s="85"/>
      <c r="AK165" s="86" t="s">
        <v>1554</v>
      </c>
    </row>
    <row r="166" spans="1:37" ht="24.9" customHeight="1" thickTop="1" thickBot="1" x14ac:dyDescent="0.3">
      <c r="A166" s="262" t="s">
        <v>890</v>
      </c>
      <c r="B166" s="262" t="s">
        <v>890</v>
      </c>
      <c r="C166" s="262" t="s">
        <v>890</v>
      </c>
      <c r="D166" s="262" t="s">
        <v>890</v>
      </c>
      <c r="E166" s="262" t="s">
        <v>890</v>
      </c>
      <c r="F166" s="262" t="s">
        <v>890</v>
      </c>
      <c r="G166" s="262" t="s">
        <v>890</v>
      </c>
      <c r="H166" s="262" t="s">
        <v>890</v>
      </c>
      <c r="I166" s="262" t="s">
        <v>890</v>
      </c>
      <c r="J166" s="262" t="s">
        <v>890</v>
      </c>
      <c r="K166" s="262" t="s">
        <v>890</v>
      </c>
      <c r="L166" s="262" t="s">
        <v>890</v>
      </c>
      <c r="M166" s="262" t="s">
        <v>890</v>
      </c>
      <c r="N166" s="262" t="s">
        <v>890</v>
      </c>
      <c r="O166" s="262" t="s">
        <v>890</v>
      </c>
      <c r="P166" s="262" t="s">
        <v>890</v>
      </c>
      <c r="Q166" s="211"/>
      <c r="R166" s="211"/>
      <c r="S166" s="211"/>
      <c r="T166" s="211"/>
      <c r="U166" s="211"/>
      <c r="V166" s="211"/>
      <c r="W166" s="211"/>
      <c r="X166" s="211"/>
      <c r="Y166" s="211"/>
      <c r="Z166" s="211"/>
      <c r="AA166" s="211"/>
      <c r="AB166" s="211"/>
      <c r="AC166" s="21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2" t="s">
        <v>891</v>
      </c>
      <c r="B167" s="262" t="s">
        <v>891</v>
      </c>
      <c r="C167" s="262" t="s">
        <v>891</v>
      </c>
      <c r="D167" s="262" t="s">
        <v>891</v>
      </c>
      <c r="E167" s="262" t="s">
        <v>891</v>
      </c>
      <c r="F167" s="262" t="s">
        <v>891</v>
      </c>
      <c r="G167" s="262" t="s">
        <v>891</v>
      </c>
      <c r="H167" s="262" t="s">
        <v>891</v>
      </c>
      <c r="I167" s="262" t="s">
        <v>891</v>
      </c>
      <c r="J167" s="262" t="s">
        <v>891</v>
      </c>
      <c r="K167" s="262" t="s">
        <v>891</v>
      </c>
      <c r="L167" s="262" t="s">
        <v>891</v>
      </c>
      <c r="M167" s="262" t="s">
        <v>891</v>
      </c>
      <c r="N167" s="262" t="s">
        <v>891</v>
      </c>
      <c r="O167" s="262" t="s">
        <v>891</v>
      </c>
      <c r="P167" s="262" t="s">
        <v>891</v>
      </c>
      <c r="Q167" s="211"/>
      <c r="R167" s="211"/>
      <c r="S167" s="211"/>
      <c r="T167" s="211"/>
      <c r="U167" s="211"/>
      <c r="V167" s="211"/>
      <c r="W167" s="211"/>
      <c r="X167" s="211"/>
      <c r="Y167" s="211"/>
      <c r="Z167" s="211"/>
      <c r="AA167" s="211"/>
      <c r="AB167" s="211"/>
      <c r="AC167" s="21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2" t="s">
        <v>2035</v>
      </c>
      <c r="B168" s="262" t="s">
        <v>2035</v>
      </c>
      <c r="C168" s="262" t="s">
        <v>2035</v>
      </c>
      <c r="D168" s="262" t="s">
        <v>2035</v>
      </c>
      <c r="E168" s="262" t="s">
        <v>2035</v>
      </c>
      <c r="F168" s="262" t="s">
        <v>2035</v>
      </c>
      <c r="G168" s="262" t="s">
        <v>2035</v>
      </c>
      <c r="H168" s="262" t="s">
        <v>2035</v>
      </c>
      <c r="I168" s="262" t="s">
        <v>2035</v>
      </c>
      <c r="J168" s="262" t="s">
        <v>2035</v>
      </c>
      <c r="K168" s="262" t="s">
        <v>2035</v>
      </c>
      <c r="L168" s="262" t="s">
        <v>2035</v>
      </c>
      <c r="M168" s="262" t="s">
        <v>2035</v>
      </c>
      <c r="N168" s="262" t="s">
        <v>2035</v>
      </c>
      <c r="O168" s="262" t="s">
        <v>2035</v>
      </c>
      <c r="P168" s="262" t="s">
        <v>2035</v>
      </c>
      <c r="Q168" s="211"/>
      <c r="R168" s="211"/>
      <c r="S168" s="211"/>
      <c r="T168" s="211"/>
      <c r="U168" s="211"/>
      <c r="V168" s="211"/>
      <c r="W168" s="211"/>
      <c r="X168" s="211"/>
      <c r="Y168" s="211"/>
      <c r="Z168" s="211"/>
      <c r="AA168" s="211"/>
      <c r="AB168" s="211"/>
      <c r="AC168" s="21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2" t="s">
        <v>2036</v>
      </c>
      <c r="B169" s="262" t="s">
        <v>2036</v>
      </c>
      <c r="C169" s="262" t="s">
        <v>2036</v>
      </c>
      <c r="D169" s="262" t="s">
        <v>2036</v>
      </c>
      <c r="E169" s="262" t="s">
        <v>2036</v>
      </c>
      <c r="F169" s="262" t="s">
        <v>2036</v>
      </c>
      <c r="G169" s="262" t="s">
        <v>2036</v>
      </c>
      <c r="H169" s="262" t="s">
        <v>2036</v>
      </c>
      <c r="I169" s="262" t="s">
        <v>2036</v>
      </c>
      <c r="J169" s="262" t="s">
        <v>2036</v>
      </c>
      <c r="K169" s="262" t="s">
        <v>2036</v>
      </c>
      <c r="L169" s="262" t="s">
        <v>2036</v>
      </c>
      <c r="M169" s="262" t="s">
        <v>2036</v>
      </c>
      <c r="N169" s="262" t="s">
        <v>2036</v>
      </c>
      <c r="O169" s="262" t="s">
        <v>2036</v>
      </c>
      <c r="P169" s="262" t="s">
        <v>2036</v>
      </c>
      <c r="Q169" s="211"/>
      <c r="R169" s="211"/>
      <c r="S169" s="211"/>
      <c r="T169" s="211"/>
      <c r="U169" s="211"/>
      <c r="V169" s="211"/>
      <c r="W169" s="211"/>
      <c r="X169" s="211"/>
      <c r="Y169" s="211"/>
      <c r="Z169" s="211"/>
      <c r="AA169" s="211"/>
      <c r="AB169" s="211"/>
      <c r="AC169" s="21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3" t="s">
        <v>2037</v>
      </c>
      <c r="B170" s="263"/>
      <c r="C170" s="263"/>
      <c r="D170" s="263"/>
      <c r="E170" s="263"/>
      <c r="F170" s="263"/>
      <c r="G170" s="263"/>
      <c r="H170" s="263"/>
      <c r="I170" s="263"/>
      <c r="J170" s="263"/>
      <c r="K170" s="263"/>
      <c r="L170" s="263"/>
      <c r="M170" s="263"/>
      <c r="N170" s="263"/>
      <c r="O170" s="263"/>
      <c r="P170" s="263"/>
      <c r="Q170" s="213"/>
      <c r="R170" s="213"/>
      <c r="S170" s="213"/>
      <c r="T170" s="213"/>
      <c r="U170" s="213"/>
      <c r="V170" s="213"/>
      <c r="W170" s="213"/>
      <c r="X170" s="213"/>
      <c r="Y170" s="213"/>
      <c r="Z170" s="213"/>
      <c r="AA170" s="213"/>
      <c r="AB170" s="213"/>
      <c r="AC170" s="21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3" t="s">
        <v>1961</v>
      </c>
      <c r="B171" s="263" t="s">
        <v>1961</v>
      </c>
      <c r="C171" s="263" t="s">
        <v>1961</v>
      </c>
      <c r="D171" s="263" t="s">
        <v>1961</v>
      </c>
      <c r="E171" s="263" t="s">
        <v>1961</v>
      </c>
      <c r="F171" s="263" t="s">
        <v>1961</v>
      </c>
      <c r="G171" s="263" t="s">
        <v>1961</v>
      </c>
      <c r="H171" s="263" t="s">
        <v>1961</v>
      </c>
      <c r="I171" s="263" t="s">
        <v>1961</v>
      </c>
      <c r="J171" s="263" t="s">
        <v>1961</v>
      </c>
      <c r="K171" s="263" t="s">
        <v>1961</v>
      </c>
      <c r="L171" s="263" t="s">
        <v>1961</v>
      </c>
      <c r="M171" s="263" t="s">
        <v>1961</v>
      </c>
      <c r="N171" s="263" t="s">
        <v>1961</v>
      </c>
      <c r="O171" s="263" t="s">
        <v>1961</v>
      </c>
      <c r="P171" s="263" t="s">
        <v>1961</v>
      </c>
      <c r="Q171" s="213"/>
      <c r="R171" s="213"/>
      <c r="S171" s="213"/>
      <c r="T171" s="213"/>
      <c r="U171" s="213"/>
      <c r="V171" s="213"/>
      <c r="W171" s="213"/>
      <c r="X171" s="213"/>
      <c r="Y171" s="213"/>
      <c r="Z171" s="213"/>
      <c r="AA171" s="213"/>
      <c r="AB171" s="213"/>
      <c r="AC171" s="21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5" t="s">
        <v>2038</v>
      </c>
      <c r="B172" s="275" t="s">
        <v>2038</v>
      </c>
      <c r="C172" s="275" t="s">
        <v>2038</v>
      </c>
      <c r="D172" s="275" t="s">
        <v>2038</v>
      </c>
      <c r="E172" s="275" t="s">
        <v>2038</v>
      </c>
      <c r="F172" s="275" t="s">
        <v>2038</v>
      </c>
      <c r="G172" s="275" t="s">
        <v>2038</v>
      </c>
      <c r="H172" s="275" t="s">
        <v>2038</v>
      </c>
      <c r="I172" s="275" t="s">
        <v>2038</v>
      </c>
      <c r="J172" s="275" t="s">
        <v>2038</v>
      </c>
      <c r="K172" s="275" t="s">
        <v>2038</v>
      </c>
      <c r="L172" s="275" t="s">
        <v>2038</v>
      </c>
      <c r="M172" s="275" t="s">
        <v>2038</v>
      </c>
      <c r="N172" s="275" t="s">
        <v>2038</v>
      </c>
      <c r="O172" s="275" t="s">
        <v>2038</v>
      </c>
      <c r="P172" s="275" t="s">
        <v>2038</v>
      </c>
      <c r="Q172" s="213"/>
      <c r="R172" s="213"/>
      <c r="S172" s="213"/>
      <c r="T172" s="213"/>
      <c r="U172" s="213"/>
      <c r="V172" s="213"/>
      <c r="W172" s="213"/>
      <c r="X172" s="213"/>
      <c r="Y172" s="213"/>
      <c r="Z172" s="213"/>
      <c r="AA172" s="213"/>
      <c r="AB172" s="213"/>
      <c r="AC172" s="21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4" t="s">
        <v>2039</v>
      </c>
      <c r="B173" s="274" t="s">
        <v>2039</v>
      </c>
      <c r="C173" s="274" t="s">
        <v>2039</v>
      </c>
      <c r="D173" s="274" t="s">
        <v>2039</v>
      </c>
      <c r="E173" s="274" t="s">
        <v>2039</v>
      </c>
      <c r="F173" s="274" t="s">
        <v>2039</v>
      </c>
      <c r="G173" s="274" t="s">
        <v>2039</v>
      </c>
      <c r="H173" s="274" t="s">
        <v>2039</v>
      </c>
      <c r="I173" s="274" t="s">
        <v>2039</v>
      </c>
      <c r="J173" s="274" t="s">
        <v>2039</v>
      </c>
      <c r="K173" s="274" t="s">
        <v>2039</v>
      </c>
      <c r="L173" s="274" t="s">
        <v>2039</v>
      </c>
      <c r="M173" s="274" t="s">
        <v>2039</v>
      </c>
      <c r="N173" s="274" t="s">
        <v>2039</v>
      </c>
      <c r="O173" s="274" t="s">
        <v>2039</v>
      </c>
      <c r="P173" s="274" t="s">
        <v>2039</v>
      </c>
      <c r="Q173" s="211"/>
      <c r="R173" s="211"/>
      <c r="S173" s="211"/>
      <c r="T173" s="211"/>
      <c r="U173" s="211"/>
      <c r="V173" s="211"/>
      <c r="W173" s="211"/>
      <c r="X173" s="211"/>
      <c r="Y173" s="211"/>
      <c r="Z173" s="211"/>
      <c r="AA173" s="211"/>
      <c r="AB173" s="211"/>
      <c r="AC173" s="21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4" t="s">
        <v>2040</v>
      </c>
      <c r="B174" s="274" t="s">
        <v>2040</v>
      </c>
      <c r="C174" s="274" t="s">
        <v>2040</v>
      </c>
      <c r="D174" s="274" t="s">
        <v>2040</v>
      </c>
      <c r="E174" s="274" t="s">
        <v>2040</v>
      </c>
      <c r="F174" s="274" t="s">
        <v>2040</v>
      </c>
      <c r="G174" s="274" t="s">
        <v>2040</v>
      </c>
      <c r="H174" s="274" t="s">
        <v>2040</v>
      </c>
      <c r="I174" s="274" t="s">
        <v>2040</v>
      </c>
      <c r="J174" s="274" t="s">
        <v>2040</v>
      </c>
      <c r="K174" s="274" t="s">
        <v>2040</v>
      </c>
      <c r="L174" s="274" t="s">
        <v>2040</v>
      </c>
      <c r="M174" s="274" t="s">
        <v>2040</v>
      </c>
      <c r="N174" s="274" t="s">
        <v>2040</v>
      </c>
      <c r="O174" s="274" t="s">
        <v>2040</v>
      </c>
      <c r="P174" s="274" t="s">
        <v>2040</v>
      </c>
      <c r="Q174" s="211"/>
      <c r="R174" s="211"/>
      <c r="S174" s="211"/>
      <c r="T174" s="211"/>
      <c r="U174" s="211"/>
      <c r="V174" s="211"/>
      <c r="W174" s="211"/>
      <c r="X174" s="211"/>
      <c r="Y174" s="211"/>
      <c r="Z174" s="211"/>
      <c r="AA174" s="211"/>
      <c r="AB174" s="211"/>
      <c r="AC174" s="21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4" t="s">
        <v>2041</v>
      </c>
      <c r="B175" s="274" t="s">
        <v>2041</v>
      </c>
      <c r="C175" s="274" t="s">
        <v>2041</v>
      </c>
      <c r="D175" s="274" t="s">
        <v>2041</v>
      </c>
      <c r="E175" s="274" t="s">
        <v>2041</v>
      </c>
      <c r="F175" s="274" t="s">
        <v>2041</v>
      </c>
      <c r="G175" s="274" t="s">
        <v>2041</v>
      </c>
      <c r="H175" s="274" t="s">
        <v>2041</v>
      </c>
      <c r="I175" s="274" t="s">
        <v>2041</v>
      </c>
      <c r="J175" s="274" t="s">
        <v>2041</v>
      </c>
      <c r="K175" s="274" t="s">
        <v>2041</v>
      </c>
      <c r="L175" s="274" t="s">
        <v>2041</v>
      </c>
      <c r="M175" s="274" t="s">
        <v>2041</v>
      </c>
      <c r="N175" s="274" t="s">
        <v>2041</v>
      </c>
      <c r="O175" s="274" t="s">
        <v>2041</v>
      </c>
      <c r="P175" s="274" t="s">
        <v>2041</v>
      </c>
      <c r="Q175" s="211"/>
      <c r="R175" s="211"/>
      <c r="S175" s="211"/>
      <c r="T175" s="211"/>
      <c r="U175" s="211"/>
      <c r="V175" s="211"/>
      <c r="W175" s="211"/>
      <c r="X175" s="211"/>
      <c r="Y175" s="211"/>
      <c r="Z175" s="211"/>
      <c r="AA175" s="211"/>
      <c r="AB175" s="211"/>
      <c r="AC175" s="21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4" t="s">
        <v>2042</v>
      </c>
      <c r="B176" s="274" t="s">
        <v>2042</v>
      </c>
      <c r="C176" s="274" t="s">
        <v>2042</v>
      </c>
      <c r="D176" s="274" t="s">
        <v>2042</v>
      </c>
      <c r="E176" s="274" t="s">
        <v>2042</v>
      </c>
      <c r="F176" s="274" t="s">
        <v>2042</v>
      </c>
      <c r="G176" s="274" t="s">
        <v>2042</v>
      </c>
      <c r="H176" s="274" t="s">
        <v>2042</v>
      </c>
      <c r="I176" s="274" t="s">
        <v>2042</v>
      </c>
      <c r="J176" s="274" t="s">
        <v>2042</v>
      </c>
      <c r="K176" s="274" t="s">
        <v>2042</v>
      </c>
      <c r="L176" s="274" t="s">
        <v>2042</v>
      </c>
      <c r="M176" s="274" t="s">
        <v>2042</v>
      </c>
      <c r="N176" s="274" t="s">
        <v>2042</v>
      </c>
      <c r="O176" s="274" t="s">
        <v>2042</v>
      </c>
      <c r="P176" s="274" t="s">
        <v>2042</v>
      </c>
      <c r="Q176" s="211"/>
      <c r="R176" s="211"/>
      <c r="S176" s="211"/>
      <c r="T176" s="211"/>
      <c r="U176" s="211"/>
      <c r="V176" s="211"/>
      <c r="W176" s="211"/>
      <c r="X176" s="211"/>
      <c r="Y176" s="211"/>
      <c r="Z176" s="211"/>
      <c r="AA176" s="211"/>
      <c r="AB176" s="211"/>
      <c r="AC176" s="21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4" t="s">
        <v>2043</v>
      </c>
      <c r="B177" s="274" t="s">
        <v>2043</v>
      </c>
      <c r="C177" s="274" t="s">
        <v>2043</v>
      </c>
      <c r="D177" s="274" t="s">
        <v>2043</v>
      </c>
      <c r="E177" s="274" t="s">
        <v>2043</v>
      </c>
      <c r="F177" s="274" t="s">
        <v>2043</v>
      </c>
      <c r="G177" s="274" t="s">
        <v>2043</v>
      </c>
      <c r="H177" s="274" t="s">
        <v>2043</v>
      </c>
      <c r="I177" s="274" t="s">
        <v>2043</v>
      </c>
      <c r="J177" s="274" t="s">
        <v>2043</v>
      </c>
      <c r="K177" s="274" t="s">
        <v>2043</v>
      </c>
      <c r="L177" s="274" t="s">
        <v>2043</v>
      </c>
      <c r="M177" s="274" t="s">
        <v>2043</v>
      </c>
      <c r="N177" s="274" t="s">
        <v>2043</v>
      </c>
      <c r="O177" s="274" t="s">
        <v>2043</v>
      </c>
      <c r="P177" s="274" t="s">
        <v>2043</v>
      </c>
      <c r="Q177" s="211"/>
      <c r="R177" s="211"/>
      <c r="S177" s="211"/>
      <c r="T177" s="211"/>
      <c r="U177" s="211"/>
      <c r="V177" s="211"/>
      <c r="W177" s="211"/>
      <c r="X177" s="211"/>
      <c r="Y177" s="211"/>
      <c r="Z177" s="211"/>
      <c r="AA177" s="211"/>
      <c r="AB177" s="211"/>
      <c r="AC177" s="21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4" t="s">
        <v>2044</v>
      </c>
      <c r="B178" s="274" t="s">
        <v>2044</v>
      </c>
      <c r="C178" s="274" t="s">
        <v>2044</v>
      </c>
      <c r="D178" s="274" t="s">
        <v>2044</v>
      </c>
      <c r="E178" s="274" t="s">
        <v>2044</v>
      </c>
      <c r="F178" s="274" t="s">
        <v>2044</v>
      </c>
      <c r="G178" s="274" t="s">
        <v>2044</v>
      </c>
      <c r="H178" s="274" t="s">
        <v>2044</v>
      </c>
      <c r="I178" s="274" t="s">
        <v>2044</v>
      </c>
      <c r="J178" s="274" t="s">
        <v>2044</v>
      </c>
      <c r="K178" s="274" t="s">
        <v>2044</v>
      </c>
      <c r="L178" s="274" t="s">
        <v>2044</v>
      </c>
      <c r="M178" s="274" t="s">
        <v>2044</v>
      </c>
      <c r="N178" s="274" t="s">
        <v>2044</v>
      </c>
      <c r="O178" s="274" t="s">
        <v>2044</v>
      </c>
      <c r="P178" s="274" t="s">
        <v>2044</v>
      </c>
      <c r="Q178" s="211"/>
      <c r="R178" s="211"/>
      <c r="S178" s="211"/>
      <c r="T178" s="211"/>
      <c r="U178" s="211"/>
      <c r="V178" s="211"/>
      <c r="W178" s="211"/>
      <c r="X178" s="211"/>
      <c r="Y178" s="211"/>
      <c r="Z178" s="211"/>
      <c r="AA178" s="211"/>
      <c r="AB178" s="211"/>
      <c r="AC178" s="21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4" t="s">
        <v>2045</v>
      </c>
      <c r="B179" s="274" t="s">
        <v>2045</v>
      </c>
      <c r="C179" s="274" t="s">
        <v>2045</v>
      </c>
      <c r="D179" s="274" t="s">
        <v>2045</v>
      </c>
      <c r="E179" s="274" t="s">
        <v>2045</v>
      </c>
      <c r="F179" s="274" t="s">
        <v>2045</v>
      </c>
      <c r="G179" s="274" t="s">
        <v>2045</v>
      </c>
      <c r="H179" s="274" t="s">
        <v>2045</v>
      </c>
      <c r="I179" s="274" t="s">
        <v>2045</v>
      </c>
      <c r="J179" s="274" t="s">
        <v>2045</v>
      </c>
      <c r="K179" s="274" t="s">
        <v>2045</v>
      </c>
      <c r="L179" s="274" t="s">
        <v>2045</v>
      </c>
      <c r="M179" s="274" t="s">
        <v>2045</v>
      </c>
      <c r="N179" s="274" t="s">
        <v>2045</v>
      </c>
      <c r="O179" s="274" t="s">
        <v>2045</v>
      </c>
      <c r="P179" s="274" t="s">
        <v>2045</v>
      </c>
      <c r="Q179" s="211"/>
      <c r="R179" s="211"/>
      <c r="S179" s="211"/>
      <c r="T179" s="211"/>
      <c r="U179" s="211"/>
      <c r="V179" s="211"/>
      <c r="W179" s="211"/>
      <c r="X179" s="211"/>
      <c r="Y179" s="211"/>
      <c r="Z179" s="211"/>
      <c r="AA179" s="211"/>
      <c r="AB179" s="211"/>
      <c r="AC179" s="21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2" t="s">
        <v>2046</v>
      </c>
      <c r="B180" s="262" t="s">
        <v>2046</v>
      </c>
      <c r="C180" s="262" t="s">
        <v>2046</v>
      </c>
      <c r="D180" s="262" t="s">
        <v>2046</v>
      </c>
      <c r="E180" s="262" t="s">
        <v>2046</v>
      </c>
      <c r="F180" s="262" t="s">
        <v>2046</v>
      </c>
      <c r="G180" s="262" t="s">
        <v>2046</v>
      </c>
      <c r="H180" s="262" t="s">
        <v>2046</v>
      </c>
      <c r="I180" s="262" t="s">
        <v>2046</v>
      </c>
      <c r="J180" s="262" t="s">
        <v>2046</v>
      </c>
      <c r="K180" s="262" t="s">
        <v>2046</v>
      </c>
      <c r="L180" s="262" t="s">
        <v>2046</v>
      </c>
      <c r="M180" s="262" t="s">
        <v>2046</v>
      </c>
      <c r="N180" s="262" t="s">
        <v>2046</v>
      </c>
      <c r="O180" s="262" t="s">
        <v>2046</v>
      </c>
      <c r="P180" s="262" t="s">
        <v>2046</v>
      </c>
      <c r="Q180" s="211"/>
      <c r="R180" s="211"/>
      <c r="S180" s="211"/>
      <c r="T180" s="211"/>
      <c r="U180" s="211"/>
      <c r="V180" s="211"/>
      <c r="W180" s="211"/>
      <c r="X180" s="211"/>
      <c r="Y180" s="211"/>
      <c r="Z180" s="211"/>
      <c r="AA180" s="211"/>
      <c r="AB180" s="211"/>
      <c r="AC180" s="21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3" t="s">
        <v>2047</v>
      </c>
      <c r="B181" s="263" t="s">
        <v>2047</v>
      </c>
      <c r="C181" s="263" t="s">
        <v>2047</v>
      </c>
      <c r="D181" s="263" t="s">
        <v>2047</v>
      </c>
      <c r="E181" s="263" t="s">
        <v>2047</v>
      </c>
      <c r="F181" s="263" t="s">
        <v>2047</v>
      </c>
      <c r="G181" s="263" t="s">
        <v>2047</v>
      </c>
      <c r="H181" s="263" t="s">
        <v>2047</v>
      </c>
      <c r="I181" s="263" t="s">
        <v>2047</v>
      </c>
      <c r="J181" s="263" t="s">
        <v>2047</v>
      </c>
      <c r="K181" s="263" t="s">
        <v>2047</v>
      </c>
      <c r="L181" s="263" t="s">
        <v>2047</v>
      </c>
      <c r="M181" s="263" t="s">
        <v>2047</v>
      </c>
      <c r="N181" s="263" t="s">
        <v>2047</v>
      </c>
      <c r="O181" s="263" t="s">
        <v>2047</v>
      </c>
      <c r="P181" s="263" t="s">
        <v>2047</v>
      </c>
      <c r="Q181" s="211"/>
      <c r="R181" s="211"/>
      <c r="S181" s="211"/>
      <c r="T181" s="211"/>
      <c r="U181" s="211"/>
      <c r="V181" s="211"/>
      <c r="W181" s="211"/>
      <c r="X181" s="211"/>
      <c r="Y181" s="211"/>
      <c r="Z181" s="211"/>
      <c r="AA181" s="211"/>
      <c r="AB181" s="211"/>
      <c r="AC181" s="21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5" t="s">
        <v>2048</v>
      </c>
      <c r="B182" s="275" t="s">
        <v>2048</v>
      </c>
      <c r="C182" s="275" t="s">
        <v>2048</v>
      </c>
      <c r="D182" s="275" t="s">
        <v>2048</v>
      </c>
      <c r="E182" s="275" t="s">
        <v>2048</v>
      </c>
      <c r="F182" s="275" t="s">
        <v>2048</v>
      </c>
      <c r="G182" s="275" t="s">
        <v>2048</v>
      </c>
      <c r="H182" s="275" t="s">
        <v>2048</v>
      </c>
      <c r="I182" s="275" t="s">
        <v>2048</v>
      </c>
      <c r="J182" s="275" t="s">
        <v>2048</v>
      </c>
      <c r="K182" s="275" t="s">
        <v>2048</v>
      </c>
      <c r="L182" s="275" t="s">
        <v>2048</v>
      </c>
      <c r="M182" s="275" t="s">
        <v>2048</v>
      </c>
      <c r="N182" s="275" t="s">
        <v>2048</v>
      </c>
      <c r="O182" s="275" t="s">
        <v>2048</v>
      </c>
      <c r="P182" s="275" t="s">
        <v>2048</v>
      </c>
      <c r="Q182" s="211"/>
      <c r="R182" s="211"/>
      <c r="S182" s="211"/>
      <c r="T182" s="211"/>
      <c r="U182" s="211"/>
      <c r="V182" s="211"/>
      <c r="W182" s="211"/>
      <c r="X182" s="211"/>
      <c r="Y182" s="211"/>
      <c r="Z182" s="211"/>
      <c r="AA182" s="211"/>
      <c r="AB182" s="211"/>
      <c r="AC182" s="21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4" t="s">
        <v>2049</v>
      </c>
      <c r="B183" s="274" t="s">
        <v>2049</v>
      </c>
      <c r="C183" s="274" t="s">
        <v>2049</v>
      </c>
      <c r="D183" s="274" t="s">
        <v>2049</v>
      </c>
      <c r="E183" s="274" t="s">
        <v>2049</v>
      </c>
      <c r="F183" s="274" t="s">
        <v>2049</v>
      </c>
      <c r="G183" s="274" t="s">
        <v>2049</v>
      </c>
      <c r="H183" s="274" t="s">
        <v>2049</v>
      </c>
      <c r="I183" s="274" t="s">
        <v>2049</v>
      </c>
      <c r="J183" s="274" t="s">
        <v>2049</v>
      </c>
      <c r="K183" s="274" t="s">
        <v>2049</v>
      </c>
      <c r="L183" s="274" t="s">
        <v>2049</v>
      </c>
      <c r="M183" s="274" t="s">
        <v>2049</v>
      </c>
      <c r="N183" s="274" t="s">
        <v>2049</v>
      </c>
      <c r="O183" s="274" t="s">
        <v>2049</v>
      </c>
      <c r="P183" s="274" t="s">
        <v>2049</v>
      </c>
      <c r="Q183" s="211"/>
      <c r="R183" s="211"/>
      <c r="S183" s="211"/>
      <c r="T183" s="211"/>
      <c r="U183" s="211"/>
      <c r="V183" s="211"/>
      <c r="W183" s="211"/>
      <c r="X183" s="211"/>
      <c r="Y183" s="211"/>
      <c r="Z183" s="211"/>
      <c r="AA183" s="211"/>
      <c r="AB183" s="211"/>
      <c r="AC183" s="21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4" t="s">
        <v>2050</v>
      </c>
      <c r="B184" s="274"/>
      <c r="C184" s="274"/>
      <c r="D184" s="274"/>
      <c r="E184" s="274"/>
      <c r="F184" s="274"/>
      <c r="G184" s="274"/>
      <c r="H184" s="274"/>
      <c r="I184" s="274"/>
      <c r="J184" s="274"/>
      <c r="K184" s="274"/>
      <c r="L184" s="274"/>
      <c r="M184" s="274"/>
      <c r="N184" s="274"/>
      <c r="O184" s="274"/>
      <c r="P184" s="274"/>
      <c r="Q184" s="211"/>
      <c r="R184" s="211"/>
      <c r="S184" s="211"/>
      <c r="T184" s="211"/>
      <c r="U184" s="211"/>
      <c r="V184" s="211"/>
      <c r="W184" s="211"/>
      <c r="X184" s="211"/>
      <c r="Y184" s="211"/>
      <c r="Z184" s="211"/>
      <c r="AA184" s="211"/>
      <c r="AB184" s="211"/>
      <c r="AC184" s="21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4" t="s">
        <v>2051</v>
      </c>
      <c r="B185" s="274" t="s">
        <v>2051</v>
      </c>
      <c r="C185" s="274" t="s">
        <v>2051</v>
      </c>
      <c r="D185" s="274" t="s">
        <v>2051</v>
      </c>
      <c r="E185" s="274" t="s">
        <v>2051</v>
      </c>
      <c r="F185" s="274" t="s">
        <v>2051</v>
      </c>
      <c r="G185" s="274" t="s">
        <v>2051</v>
      </c>
      <c r="H185" s="274" t="s">
        <v>2051</v>
      </c>
      <c r="I185" s="274" t="s">
        <v>2051</v>
      </c>
      <c r="J185" s="274" t="s">
        <v>2051</v>
      </c>
      <c r="K185" s="274" t="s">
        <v>2051</v>
      </c>
      <c r="L185" s="274" t="s">
        <v>2051</v>
      </c>
      <c r="M185" s="274" t="s">
        <v>2051</v>
      </c>
      <c r="N185" s="274" t="s">
        <v>2051</v>
      </c>
      <c r="O185" s="274" t="s">
        <v>2051</v>
      </c>
      <c r="P185" s="274" t="s">
        <v>2051</v>
      </c>
      <c r="Q185" s="213"/>
      <c r="R185" s="213"/>
      <c r="S185" s="213"/>
      <c r="T185" s="213"/>
      <c r="U185" s="213"/>
      <c r="V185" s="213"/>
      <c r="W185" s="213"/>
      <c r="X185" s="213"/>
      <c r="Y185" s="213"/>
      <c r="Z185" s="213"/>
      <c r="AA185" s="213"/>
      <c r="AB185" s="213"/>
      <c r="AC185" s="21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4" t="s">
        <v>2052</v>
      </c>
      <c r="B186" s="274" t="s">
        <v>2052</v>
      </c>
      <c r="C186" s="274" t="s">
        <v>2052</v>
      </c>
      <c r="D186" s="274" t="s">
        <v>2052</v>
      </c>
      <c r="E186" s="274" t="s">
        <v>2052</v>
      </c>
      <c r="F186" s="274" t="s">
        <v>2052</v>
      </c>
      <c r="G186" s="274" t="s">
        <v>2052</v>
      </c>
      <c r="H186" s="274" t="s">
        <v>2052</v>
      </c>
      <c r="I186" s="274" t="s">
        <v>2052</v>
      </c>
      <c r="J186" s="274" t="s">
        <v>2052</v>
      </c>
      <c r="K186" s="274" t="s">
        <v>2052</v>
      </c>
      <c r="L186" s="274" t="s">
        <v>2052</v>
      </c>
      <c r="M186" s="274" t="s">
        <v>2052</v>
      </c>
      <c r="N186" s="274" t="s">
        <v>2052</v>
      </c>
      <c r="O186" s="274" t="s">
        <v>2052</v>
      </c>
      <c r="P186" s="274" t="s">
        <v>2052</v>
      </c>
      <c r="Q186" s="213"/>
      <c r="R186" s="213"/>
      <c r="S186" s="213"/>
      <c r="T186" s="213"/>
      <c r="U186" s="213"/>
      <c r="V186" s="213"/>
      <c r="W186" s="213"/>
      <c r="X186" s="213"/>
      <c r="Y186" s="213"/>
      <c r="Z186" s="213"/>
      <c r="AA186" s="213"/>
      <c r="AB186" s="213"/>
      <c r="AC186" s="21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4" t="s">
        <v>2053</v>
      </c>
      <c r="B187" s="274" t="s">
        <v>2053</v>
      </c>
      <c r="C187" s="274" t="s">
        <v>2053</v>
      </c>
      <c r="D187" s="274" t="s">
        <v>2053</v>
      </c>
      <c r="E187" s="274" t="s">
        <v>2053</v>
      </c>
      <c r="F187" s="274" t="s">
        <v>2053</v>
      </c>
      <c r="G187" s="274" t="s">
        <v>2053</v>
      </c>
      <c r="H187" s="274" t="s">
        <v>2053</v>
      </c>
      <c r="I187" s="274" t="s">
        <v>2053</v>
      </c>
      <c r="J187" s="274" t="s">
        <v>2053</v>
      </c>
      <c r="K187" s="274" t="s">
        <v>2053</v>
      </c>
      <c r="L187" s="274" t="s">
        <v>2053</v>
      </c>
      <c r="M187" s="274" t="s">
        <v>2053</v>
      </c>
      <c r="N187" s="274" t="s">
        <v>2053</v>
      </c>
      <c r="O187" s="274" t="s">
        <v>2053</v>
      </c>
      <c r="P187" s="274" t="s">
        <v>2053</v>
      </c>
      <c r="Q187" s="213"/>
      <c r="R187" s="213"/>
      <c r="S187" s="213"/>
      <c r="T187" s="213"/>
      <c r="U187" s="213"/>
      <c r="V187" s="213"/>
      <c r="W187" s="213"/>
      <c r="X187" s="213"/>
      <c r="Y187" s="213"/>
      <c r="Z187" s="213"/>
      <c r="AA187" s="213"/>
      <c r="AB187" s="213"/>
      <c r="AC187" s="21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4" t="s">
        <v>2054</v>
      </c>
      <c r="B188" s="274" t="s">
        <v>2054</v>
      </c>
      <c r="C188" s="274" t="s">
        <v>2054</v>
      </c>
      <c r="D188" s="274" t="s">
        <v>2054</v>
      </c>
      <c r="E188" s="274" t="s">
        <v>2054</v>
      </c>
      <c r="F188" s="274" t="s">
        <v>2054</v>
      </c>
      <c r="G188" s="274" t="s">
        <v>2054</v>
      </c>
      <c r="H188" s="274" t="s">
        <v>2054</v>
      </c>
      <c r="I188" s="274" t="s">
        <v>2054</v>
      </c>
      <c r="J188" s="274" t="s">
        <v>2054</v>
      </c>
      <c r="K188" s="274" t="s">
        <v>2054</v>
      </c>
      <c r="L188" s="274" t="s">
        <v>2054</v>
      </c>
      <c r="M188" s="274" t="s">
        <v>2054</v>
      </c>
      <c r="N188" s="274" t="s">
        <v>2054</v>
      </c>
      <c r="O188" s="274" t="s">
        <v>2054</v>
      </c>
      <c r="P188" s="274" t="s">
        <v>2054</v>
      </c>
      <c r="Q188" s="211"/>
      <c r="R188" s="211"/>
      <c r="S188" s="211"/>
      <c r="T188" s="211"/>
      <c r="U188" s="211"/>
      <c r="V188" s="211"/>
      <c r="W188" s="211"/>
      <c r="X188" s="211"/>
      <c r="Y188" s="211"/>
      <c r="Z188" s="211"/>
      <c r="AA188" s="211"/>
      <c r="AB188" s="211"/>
      <c r="AC188" s="21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4" t="s">
        <v>2055</v>
      </c>
      <c r="B189" s="274" t="s">
        <v>2055</v>
      </c>
      <c r="C189" s="274" t="s">
        <v>2055</v>
      </c>
      <c r="D189" s="274" t="s">
        <v>2055</v>
      </c>
      <c r="E189" s="274" t="s">
        <v>2055</v>
      </c>
      <c r="F189" s="274" t="s">
        <v>2055</v>
      </c>
      <c r="G189" s="274" t="s">
        <v>2055</v>
      </c>
      <c r="H189" s="274" t="s">
        <v>2055</v>
      </c>
      <c r="I189" s="274" t="s">
        <v>2055</v>
      </c>
      <c r="J189" s="274" t="s">
        <v>2055</v>
      </c>
      <c r="K189" s="274" t="s">
        <v>2055</v>
      </c>
      <c r="L189" s="274" t="s">
        <v>2055</v>
      </c>
      <c r="M189" s="274" t="s">
        <v>2055</v>
      </c>
      <c r="N189" s="274" t="s">
        <v>2055</v>
      </c>
      <c r="O189" s="274" t="s">
        <v>2055</v>
      </c>
      <c r="P189" s="274" t="s">
        <v>2055</v>
      </c>
      <c r="Q189" s="211"/>
      <c r="R189" s="211"/>
      <c r="S189" s="211"/>
      <c r="T189" s="211"/>
      <c r="U189" s="211"/>
      <c r="V189" s="211"/>
      <c r="W189" s="211"/>
      <c r="X189" s="211"/>
      <c r="Y189" s="211"/>
      <c r="Z189" s="211"/>
      <c r="AA189" s="211"/>
      <c r="AB189" s="211"/>
      <c r="AC189" s="21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2" t="s">
        <v>2056</v>
      </c>
      <c r="B190" s="262" t="s">
        <v>2056</v>
      </c>
      <c r="C190" s="262" t="s">
        <v>2056</v>
      </c>
      <c r="D190" s="262" t="s">
        <v>2056</v>
      </c>
      <c r="E190" s="262" t="s">
        <v>2056</v>
      </c>
      <c r="F190" s="262" t="s">
        <v>2056</v>
      </c>
      <c r="G190" s="262" t="s">
        <v>2056</v>
      </c>
      <c r="H190" s="262" t="s">
        <v>2056</v>
      </c>
      <c r="I190" s="262" t="s">
        <v>2056</v>
      </c>
      <c r="J190" s="262" t="s">
        <v>2056</v>
      </c>
      <c r="K190" s="262" t="s">
        <v>2056</v>
      </c>
      <c r="L190" s="262" t="s">
        <v>2056</v>
      </c>
      <c r="M190" s="262" t="s">
        <v>2056</v>
      </c>
      <c r="N190" s="262" t="s">
        <v>2056</v>
      </c>
      <c r="O190" s="262" t="s">
        <v>2056</v>
      </c>
      <c r="P190" s="262" t="s">
        <v>2056</v>
      </c>
      <c r="Q190" s="211"/>
      <c r="R190" s="211"/>
      <c r="S190" s="211"/>
      <c r="T190" s="211"/>
      <c r="U190" s="211"/>
      <c r="V190" s="211"/>
      <c r="W190" s="211"/>
      <c r="X190" s="211"/>
      <c r="Y190" s="211"/>
      <c r="Z190" s="211"/>
      <c r="AA190" s="211"/>
      <c r="AB190" s="211"/>
      <c r="AC190" s="21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3" t="s">
        <v>2057</v>
      </c>
      <c r="B191" s="263" t="s">
        <v>2057</v>
      </c>
      <c r="C191" s="263" t="s">
        <v>2057</v>
      </c>
      <c r="D191" s="263" t="s">
        <v>2057</v>
      </c>
      <c r="E191" s="263" t="s">
        <v>2057</v>
      </c>
      <c r="F191" s="263" t="s">
        <v>2057</v>
      </c>
      <c r="G191" s="263" t="s">
        <v>2057</v>
      </c>
      <c r="H191" s="263" t="s">
        <v>2057</v>
      </c>
      <c r="I191" s="263" t="s">
        <v>2057</v>
      </c>
      <c r="J191" s="263" t="s">
        <v>2057</v>
      </c>
      <c r="K191" s="263" t="s">
        <v>2057</v>
      </c>
      <c r="L191" s="263" t="s">
        <v>2057</v>
      </c>
      <c r="M191" s="263" t="s">
        <v>2057</v>
      </c>
      <c r="N191" s="263" t="s">
        <v>2057</v>
      </c>
      <c r="O191" s="263" t="s">
        <v>2057</v>
      </c>
      <c r="P191" s="263" t="s">
        <v>2057</v>
      </c>
      <c r="Q191" s="211"/>
      <c r="R191" s="211"/>
      <c r="S191" s="211"/>
      <c r="T191" s="211"/>
      <c r="U191" s="211"/>
      <c r="V191" s="211"/>
      <c r="W191" s="211"/>
      <c r="X191" s="211"/>
      <c r="Y191" s="211"/>
      <c r="Z191" s="211"/>
      <c r="AA191" s="211"/>
      <c r="AB191" s="211"/>
      <c r="AC191" s="21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5" t="s">
        <v>2058</v>
      </c>
      <c r="B192" s="275" t="s">
        <v>2058</v>
      </c>
      <c r="C192" s="275" t="s">
        <v>2058</v>
      </c>
      <c r="D192" s="275" t="s">
        <v>2058</v>
      </c>
      <c r="E192" s="275" t="s">
        <v>2058</v>
      </c>
      <c r="F192" s="275" t="s">
        <v>2058</v>
      </c>
      <c r="G192" s="275" t="s">
        <v>2058</v>
      </c>
      <c r="H192" s="275" t="s">
        <v>2058</v>
      </c>
      <c r="I192" s="275" t="s">
        <v>2058</v>
      </c>
      <c r="J192" s="275" t="s">
        <v>2058</v>
      </c>
      <c r="K192" s="275" t="s">
        <v>2058</v>
      </c>
      <c r="L192" s="275" t="s">
        <v>2058</v>
      </c>
      <c r="M192" s="275" t="s">
        <v>2058</v>
      </c>
      <c r="N192" s="275" t="s">
        <v>2058</v>
      </c>
      <c r="O192" s="275" t="s">
        <v>2058</v>
      </c>
      <c r="P192" s="275" t="s">
        <v>2058</v>
      </c>
      <c r="Q192" s="211"/>
      <c r="R192" s="211"/>
      <c r="S192" s="211"/>
      <c r="T192" s="211"/>
      <c r="U192" s="211"/>
      <c r="V192" s="211"/>
      <c r="W192" s="211"/>
      <c r="X192" s="211"/>
      <c r="Y192" s="211"/>
      <c r="Z192" s="211"/>
      <c r="AA192" s="211"/>
      <c r="AB192" s="211"/>
      <c r="AC192" s="21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4" t="s">
        <v>2059</v>
      </c>
      <c r="B193" s="274" t="s">
        <v>2059</v>
      </c>
      <c r="C193" s="274" t="s">
        <v>2059</v>
      </c>
      <c r="D193" s="274" t="s">
        <v>2059</v>
      </c>
      <c r="E193" s="274" t="s">
        <v>2059</v>
      </c>
      <c r="F193" s="274" t="s">
        <v>2059</v>
      </c>
      <c r="G193" s="274" t="s">
        <v>2059</v>
      </c>
      <c r="H193" s="274" t="s">
        <v>2059</v>
      </c>
      <c r="I193" s="274" t="s">
        <v>2059</v>
      </c>
      <c r="J193" s="274" t="s">
        <v>2059</v>
      </c>
      <c r="K193" s="274" t="s">
        <v>2059</v>
      </c>
      <c r="L193" s="274" t="s">
        <v>2059</v>
      </c>
      <c r="M193" s="274" t="s">
        <v>2059</v>
      </c>
      <c r="N193" s="274" t="s">
        <v>2059</v>
      </c>
      <c r="O193" s="274" t="s">
        <v>2059</v>
      </c>
      <c r="P193" s="274" t="s">
        <v>2059</v>
      </c>
      <c r="Q193" s="211"/>
      <c r="R193" s="211"/>
      <c r="S193" s="211"/>
      <c r="T193" s="211"/>
      <c r="U193" s="211"/>
      <c r="V193" s="211"/>
      <c r="W193" s="211"/>
      <c r="X193" s="211"/>
      <c r="Y193" s="211"/>
      <c r="Z193" s="211"/>
      <c r="AA193" s="211"/>
      <c r="AB193" s="211"/>
      <c r="AC193" s="21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4" t="s">
        <v>2060</v>
      </c>
      <c r="B194" s="274" t="s">
        <v>2060</v>
      </c>
      <c r="C194" s="274" t="s">
        <v>2060</v>
      </c>
      <c r="D194" s="274" t="s">
        <v>2060</v>
      </c>
      <c r="E194" s="274" t="s">
        <v>2060</v>
      </c>
      <c r="F194" s="274" t="s">
        <v>2060</v>
      </c>
      <c r="G194" s="274" t="s">
        <v>2060</v>
      </c>
      <c r="H194" s="274" t="s">
        <v>2060</v>
      </c>
      <c r="I194" s="274" t="s">
        <v>2060</v>
      </c>
      <c r="J194" s="274" t="s">
        <v>2060</v>
      </c>
      <c r="K194" s="274" t="s">
        <v>2060</v>
      </c>
      <c r="L194" s="274" t="s">
        <v>2060</v>
      </c>
      <c r="M194" s="274" t="s">
        <v>2060</v>
      </c>
      <c r="N194" s="274" t="s">
        <v>2060</v>
      </c>
      <c r="O194" s="274" t="s">
        <v>2060</v>
      </c>
      <c r="P194" s="274" t="s">
        <v>2060</v>
      </c>
      <c r="Q194" s="211"/>
      <c r="R194" s="211"/>
      <c r="S194" s="211"/>
      <c r="T194" s="211"/>
      <c r="U194" s="211"/>
      <c r="V194" s="211"/>
      <c r="W194" s="211"/>
      <c r="X194" s="211"/>
      <c r="Y194" s="211"/>
      <c r="Z194" s="211"/>
      <c r="AA194" s="211"/>
      <c r="AB194" s="211"/>
      <c r="AC194" s="21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4" t="s">
        <v>2061</v>
      </c>
      <c r="B195" s="274" t="s">
        <v>2061</v>
      </c>
      <c r="C195" s="274" t="s">
        <v>2061</v>
      </c>
      <c r="D195" s="274" t="s">
        <v>2061</v>
      </c>
      <c r="E195" s="274" t="s">
        <v>2061</v>
      </c>
      <c r="F195" s="274" t="s">
        <v>2061</v>
      </c>
      <c r="G195" s="274" t="s">
        <v>2061</v>
      </c>
      <c r="H195" s="274" t="s">
        <v>2061</v>
      </c>
      <c r="I195" s="274" t="s">
        <v>2061</v>
      </c>
      <c r="J195" s="274" t="s">
        <v>2061</v>
      </c>
      <c r="K195" s="274" t="s">
        <v>2061</v>
      </c>
      <c r="L195" s="274" t="s">
        <v>2061</v>
      </c>
      <c r="M195" s="274" t="s">
        <v>2061</v>
      </c>
      <c r="N195" s="274" t="s">
        <v>2061</v>
      </c>
      <c r="O195" s="274" t="s">
        <v>2061</v>
      </c>
      <c r="P195" s="274" t="s">
        <v>2061</v>
      </c>
      <c r="Q195" s="211"/>
      <c r="R195" s="211"/>
      <c r="S195" s="211"/>
      <c r="T195" s="211"/>
      <c r="U195" s="211"/>
      <c r="V195" s="211"/>
      <c r="W195" s="211"/>
      <c r="X195" s="211"/>
      <c r="Y195" s="211"/>
      <c r="Z195" s="211"/>
      <c r="AA195" s="211"/>
      <c r="AB195" s="211"/>
      <c r="AC195" s="21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4" t="s">
        <v>2062</v>
      </c>
      <c r="B196" s="274" t="s">
        <v>2062</v>
      </c>
      <c r="C196" s="274" t="s">
        <v>2062</v>
      </c>
      <c r="D196" s="274" t="s">
        <v>2062</v>
      </c>
      <c r="E196" s="274" t="s">
        <v>2062</v>
      </c>
      <c r="F196" s="274" t="s">
        <v>2062</v>
      </c>
      <c r="G196" s="274" t="s">
        <v>2062</v>
      </c>
      <c r="H196" s="274" t="s">
        <v>2062</v>
      </c>
      <c r="I196" s="274" t="s">
        <v>2062</v>
      </c>
      <c r="J196" s="274" t="s">
        <v>2062</v>
      </c>
      <c r="K196" s="274" t="s">
        <v>2062</v>
      </c>
      <c r="L196" s="274" t="s">
        <v>2062</v>
      </c>
      <c r="M196" s="274" t="s">
        <v>2062</v>
      </c>
      <c r="N196" s="274" t="s">
        <v>2062</v>
      </c>
      <c r="O196" s="274" t="s">
        <v>2062</v>
      </c>
      <c r="P196" s="274" t="s">
        <v>2062</v>
      </c>
      <c r="Q196" s="211"/>
      <c r="R196" s="211"/>
      <c r="S196" s="211"/>
      <c r="T196" s="211"/>
      <c r="U196" s="211"/>
      <c r="V196" s="211"/>
      <c r="W196" s="211"/>
      <c r="X196" s="211"/>
      <c r="Y196" s="211"/>
      <c r="Z196" s="211"/>
      <c r="AA196" s="211"/>
      <c r="AB196" s="211"/>
      <c r="AC196" s="21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1574</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4.3478260869565215</v>
      </c>
      <c r="AF197" s="58"/>
      <c r="AG197" s="90">
        <f>SUM(AG166:AG196)</f>
        <v>4</v>
      </c>
      <c r="AH197" s="91"/>
      <c r="AI197" s="92"/>
      <c r="AJ197" s="92"/>
      <c r="AK197" s="92"/>
    </row>
    <row r="198" spans="1:37" ht="24.9" customHeight="1" x14ac:dyDescent="0.25">
      <c r="A198" s="284" t="s">
        <v>1575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57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48</v>
      </c>
      <c r="AE200" s="103" t="s">
        <v>9</v>
      </c>
      <c r="AF200" s="85" t="s">
        <v>1550</v>
      </c>
      <c r="AG200" s="85" t="s">
        <v>1551</v>
      </c>
      <c r="AH200" s="85" t="s">
        <v>1552</v>
      </c>
      <c r="AI200" s="86" t="s">
        <v>1553</v>
      </c>
      <c r="AJ200" s="85"/>
      <c r="AK200" s="86" t="s">
        <v>1554</v>
      </c>
    </row>
    <row r="201" spans="1:37" ht="24.9" customHeight="1" thickTop="1" thickBot="1" x14ac:dyDescent="0.3">
      <c r="A201" s="262" t="s">
        <v>2063</v>
      </c>
      <c r="B201" s="262" t="s">
        <v>2063</v>
      </c>
      <c r="C201" s="262" t="s">
        <v>2063</v>
      </c>
      <c r="D201" s="262" t="s">
        <v>2063</v>
      </c>
      <c r="E201" s="262" t="s">
        <v>2063</v>
      </c>
      <c r="F201" s="262" t="s">
        <v>2063</v>
      </c>
      <c r="G201" s="262" t="s">
        <v>2063</v>
      </c>
      <c r="H201" s="262" t="s">
        <v>2063</v>
      </c>
      <c r="I201" s="262" t="s">
        <v>2063</v>
      </c>
      <c r="J201" s="262" t="s">
        <v>2063</v>
      </c>
      <c r="K201" s="262" t="s">
        <v>2063</v>
      </c>
      <c r="L201" s="262" t="s">
        <v>2063</v>
      </c>
      <c r="M201" s="262" t="s">
        <v>2063</v>
      </c>
      <c r="N201" s="262" t="s">
        <v>2063</v>
      </c>
      <c r="O201" s="262" t="s">
        <v>2063</v>
      </c>
      <c r="P201" s="262" t="s">
        <v>2063</v>
      </c>
      <c r="Q201" s="211"/>
      <c r="R201" s="211"/>
      <c r="S201" s="211"/>
      <c r="T201" s="211"/>
      <c r="U201" s="211"/>
      <c r="V201" s="211"/>
      <c r="W201" s="211"/>
      <c r="X201" s="211"/>
      <c r="Y201" s="211"/>
      <c r="Z201" s="211"/>
      <c r="AA201" s="211"/>
      <c r="AB201" s="211"/>
      <c r="AC201" s="21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2" t="s">
        <v>2064</v>
      </c>
      <c r="B202" s="262" t="s">
        <v>2064</v>
      </c>
      <c r="C202" s="262" t="s">
        <v>2064</v>
      </c>
      <c r="D202" s="262" t="s">
        <v>2064</v>
      </c>
      <c r="E202" s="262" t="s">
        <v>2064</v>
      </c>
      <c r="F202" s="262" t="s">
        <v>2064</v>
      </c>
      <c r="G202" s="262" t="s">
        <v>2064</v>
      </c>
      <c r="H202" s="262" t="s">
        <v>2064</v>
      </c>
      <c r="I202" s="262" t="s">
        <v>2064</v>
      </c>
      <c r="J202" s="262" t="s">
        <v>2064</v>
      </c>
      <c r="K202" s="262" t="s">
        <v>2064</v>
      </c>
      <c r="L202" s="262" t="s">
        <v>2064</v>
      </c>
      <c r="M202" s="262" t="s">
        <v>2064</v>
      </c>
      <c r="N202" s="262" t="s">
        <v>2064</v>
      </c>
      <c r="O202" s="262" t="s">
        <v>2064</v>
      </c>
      <c r="P202" s="262" t="s">
        <v>2064</v>
      </c>
      <c r="Q202" s="211"/>
      <c r="R202" s="211"/>
      <c r="S202" s="211"/>
      <c r="T202" s="211"/>
      <c r="U202" s="211"/>
      <c r="V202" s="211"/>
      <c r="W202" s="211"/>
      <c r="X202" s="211"/>
      <c r="Y202" s="211"/>
      <c r="Z202" s="211"/>
      <c r="AA202" s="211"/>
      <c r="AB202" s="211"/>
      <c r="AC202" s="21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2" t="s">
        <v>2065</v>
      </c>
      <c r="B203" s="262" t="s">
        <v>2065</v>
      </c>
      <c r="C203" s="262" t="s">
        <v>2065</v>
      </c>
      <c r="D203" s="262" t="s">
        <v>2065</v>
      </c>
      <c r="E203" s="262" t="s">
        <v>2065</v>
      </c>
      <c r="F203" s="262" t="s">
        <v>2065</v>
      </c>
      <c r="G203" s="262" t="s">
        <v>2065</v>
      </c>
      <c r="H203" s="262" t="s">
        <v>2065</v>
      </c>
      <c r="I203" s="262" t="s">
        <v>2065</v>
      </c>
      <c r="J203" s="262" t="s">
        <v>2065</v>
      </c>
      <c r="K203" s="262" t="s">
        <v>2065</v>
      </c>
      <c r="L203" s="262" t="s">
        <v>2065</v>
      </c>
      <c r="M203" s="262" t="s">
        <v>2065</v>
      </c>
      <c r="N203" s="262" t="s">
        <v>2065</v>
      </c>
      <c r="O203" s="262" t="s">
        <v>2065</v>
      </c>
      <c r="P203" s="262" t="s">
        <v>2065</v>
      </c>
      <c r="Q203" s="211"/>
      <c r="R203" s="211"/>
      <c r="S203" s="211"/>
      <c r="T203" s="211"/>
      <c r="U203" s="211"/>
      <c r="V203" s="211"/>
      <c r="W203" s="211"/>
      <c r="X203" s="211"/>
      <c r="Y203" s="211"/>
      <c r="Z203" s="211"/>
      <c r="AA203" s="211"/>
      <c r="AB203" s="211"/>
      <c r="AC203" s="21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2" t="s">
        <v>2066</v>
      </c>
      <c r="B204" s="262" t="s">
        <v>2066</v>
      </c>
      <c r="C204" s="262" t="s">
        <v>2066</v>
      </c>
      <c r="D204" s="262" t="s">
        <v>2066</v>
      </c>
      <c r="E204" s="262" t="s">
        <v>2066</v>
      </c>
      <c r="F204" s="262" t="s">
        <v>2066</v>
      </c>
      <c r="G204" s="262" t="s">
        <v>2066</v>
      </c>
      <c r="H204" s="262" t="s">
        <v>2066</v>
      </c>
      <c r="I204" s="262" t="s">
        <v>2066</v>
      </c>
      <c r="J204" s="262" t="s">
        <v>2066</v>
      </c>
      <c r="K204" s="262" t="s">
        <v>2066</v>
      </c>
      <c r="L204" s="262" t="s">
        <v>2066</v>
      </c>
      <c r="M204" s="262" t="s">
        <v>2066</v>
      </c>
      <c r="N204" s="262" t="s">
        <v>2066</v>
      </c>
      <c r="O204" s="262" t="s">
        <v>2066</v>
      </c>
      <c r="P204" s="262" t="s">
        <v>2066</v>
      </c>
      <c r="Q204" s="211"/>
      <c r="R204" s="211"/>
      <c r="S204" s="211"/>
      <c r="T204" s="211"/>
      <c r="U204" s="211"/>
      <c r="V204" s="211"/>
      <c r="W204" s="211"/>
      <c r="X204" s="211"/>
      <c r="Y204" s="211"/>
      <c r="Z204" s="211"/>
      <c r="AA204" s="211"/>
      <c r="AB204" s="211"/>
      <c r="AC204" s="21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2" t="s">
        <v>2067</v>
      </c>
      <c r="B205" s="262" t="s">
        <v>2067</v>
      </c>
      <c r="C205" s="262" t="s">
        <v>2067</v>
      </c>
      <c r="D205" s="262" t="s">
        <v>2067</v>
      </c>
      <c r="E205" s="262" t="s">
        <v>2067</v>
      </c>
      <c r="F205" s="262" t="s">
        <v>2067</v>
      </c>
      <c r="G205" s="262" t="s">
        <v>2067</v>
      </c>
      <c r="H205" s="262" t="s">
        <v>2067</v>
      </c>
      <c r="I205" s="262" t="s">
        <v>2067</v>
      </c>
      <c r="J205" s="262" t="s">
        <v>2067</v>
      </c>
      <c r="K205" s="262" t="s">
        <v>2067</v>
      </c>
      <c r="L205" s="262" t="s">
        <v>2067</v>
      </c>
      <c r="M205" s="262" t="s">
        <v>2067</v>
      </c>
      <c r="N205" s="262" t="s">
        <v>2067</v>
      </c>
      <c r="O205" s="262" t="s">
        <v>2067</v>
      </c>
      <c r="P205" s="262" t="s">
        <v>2067</v>
      </c>
      <c r="Q205" s="211"/>
      <c r="R205" s="211"/>
      <c r="S205" s="211"/>
      <c r="T205" s="211"/>
      <c r="U205" s="211"/>
      <c r="V205" s="211"/>
      <c r="W205" s="211"/>
      <c r="X205" s="211"/>
      <c r="Y205" s="211"/>
      <c r="Z205" s="211"/>
      <c r="AA205" s="211"/>
      <c r="AB205" s="211"/>
      <c r="AC205" s="212"/>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3" t="s">
        <v>1576</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4.3478260869565215</v>
      </c>
      <c r="AF206" s="58"/>
      <c r="AG206" s="90">
        <f>SUM(AG201:AG205)</f>
        <v>5</v>
      </c>
      <c r="AH206" s="91"/>
      <c r="AI206" s="92"/>
      <c r="AJ206" s="92"/>
      <c r="AK206" s="92"/>
    </row>
    <row r="207" spans="1:37" ht="24.9" customHeight="1" x14ac:dyDescent="0.25">
      <c r="A207" s="284" t="s">
        <v>1577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2394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25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48</v>
      </c>
      <c r="AE213" s="222" t="s">
        <v>9</v>
      </c>
      <c r="AF213" s="85" t="s">
        <v>1550</v>
      </c>
      <c r="AG213" s="85" t="s">
        <v>1551</v>
      </c>
      <c r="AH213" s="85" t="s">
        <v>1552</v>
      </c>
      <c r="AI213" s="86" t="s">
        <v>1553</v>
      </c>
      <c r="AJ213" s="85"/>
      <c r="AK213" s="86" t="s">
        <v>1554</v>
      </c>
    </row>
    <row r="214" spans="1:37" ht="24.9" customHeight="1" thickTop="1" thickBot="1" x14ac:dyDescent="0.3">
      <c r="A214" s="262" t="s">
        <v>2069</v>
      </c>
      <c r="B214" s="262"/>
      <c r="C214" s="262"/>
      <c r="D214" s="262"/>
      <c r="E214" s="262"/>
      <c r="F214" s="262"/>
      <c r="G214" s="262"/>
      <c r="H214" s="262"/>
      <c r="I214" s="262"/>
      <c r="J214" s="262"/>
      <c r="K214" s="262"/>
      <c r="L214" s="262"/>
      <c r="M214" s="262"/>
      <c r="N214" s="262"/>
      <c r="O214" s="262"/>
      <c r="P214" s="262"/>
      <c r="Q214" s="211"/>
      <c r="R214" s="211"/>
      <c r="S214" s="211"/>
      <c r="T214" s="211"/>
      <c r="U214" s="211"/>
      <c r="V214" s="211"/>
      <c r="W214" s="211"/>
      <c r="X214" s="211"/>
      <c r="Y214" s="211"/>
      <c r="Z214" s="211"/>
      <c r="AA214" s="211"/>
      <c r="AB214" s="211"/>
      <c r="AC214" s="21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2" t="s">
        <v>891</v>
      </c>
      <c r="B215" s="262" t="s">
        <v>891</v>
      </c>
      <c r="C215" s="262" t="s">
        <v>891</v>
      </c>
      <c r="D215" s="262" t="s">
        <v>891</v>
      </c>
      <c r="E215" s="262" t="s">
        <v>891</v>
      </c>
      <c r="F215" s="262" t="s">
        <v>891</v>
      </c>
      <c r="G215" s="262" t="s">
        <v>891</v>
      </c>
      <c r="H215" s="262" t="s">
        <v>891</v>
      </c>
      <c r="I215" s="262" t="s">
        <v>891</v>
      </c>
      <c r="J215" s="262" t="s">
        <v>891</v>
      </c>
      <c r="K215" s="262" t="s">
        <v>891</v>
      </c>
      <c r="L215" s="262" t="s">
        <v>891</v>
      </c>
      <c r="M215" s="262" t="s">
        <v>891</v>
      </c>
      <c r="N215" s="262" t="s">
        <v>891</v>
      </c>
      <c r="O215" s="262" t="s">
        <v>891</v>
      </c>
      <c r="P215" s="262" t="s">
        <v>891</v>
      </c>
      <c r="Q215" s="211"/>
      <c r="R215" s="211"/>
      <c r="S215" s="211"/>
      <c r="T215" s="211"/>
      <c r="U215" s="211"/>
      <c r="V215" s="211"/>
      <c r="W215" s="211"/>
      <c r="X215" s="211"/>
      <c r="Y215" s="211"/>
      <c r="Z215" s="211"/>
      <c r="AA215" s="211"/>
      <c r="AB215" s="211"/>
      <c r="AC215" s="21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2" t="s">
        <v>2070</v>
      </c>
      <c r="B216" s="262" t="s">
        <v>2070</v>
      </c>
      <c r="C216" s="262" t="s">
        <v>2070</v>
      </c>
      <c r="D216" s="262" t="s">
        <v>2070</v>
      </c>
      <c r="E216" s="262" t="s">
        <v>2070</v>
      </c>
      <c r="F216" s="262" t="s">
        <v>2070</v>
      </c>
      <c r="G216" s="262" t="s">
        <v>2070</v>
      </c>
      <c r="H216" s="262" t="s">
        <v>2070</v>
      </c>
      <c r="I216" s="262" t="s">
        <v>2070</v>
      </c>
      <c r="J216" s="262" t="s">
        <v>2070</v>
      </c>
      <c r="K216" s="262" t="s">
        <v>2070</v>
      </c>
      <c r="L216" s="262" t="s">
        <v>2070</v>
      </c>
      <c r="M216" s="262" t="s">
        <v>2070</v>
      </c>
      <c r="N216" s="262" t="s">
        <v>2070</v>
      </c>
      <c r="O216" s="262" t="s">
        <v>2070</v>
      </c>
      <c r="P216" s="262" t="s">
        <v>2070</v>
      </c>
      <c r="Q216" s="211"/>
      <c r="R216" s="211"/>
      <c r="S216" s="211"/>
      <c r="T216" s="211"/>
      <c r="U216" s="211"/>
      <c r="V216" s="211"/>
      <c r="W216" s="211"/>
      <c r="X216" s="211"/>
      <c r="Y216" s="211"/>
      <c r="Z216" s="211"/>
      <c r="AA216" s="211"/>
      <c r="AB216" s="211"/>
      <c r="AC216" s="21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2" t="s">
        <v>2011</v>
      </c>
      <c r="B217" s="262" t="s">
        <v>2011</v>
      </c>
      <c r="C217" s="262" t="s">
        <v>2011</v>
      </c>
      <c r="D217" s="262" t="s">
        <v>2011</v>
      </c>
      <c r="E217" s="262" t="s">
        <v>2011</v>
      </c>
      <c r="F217" s="262" t="s">
        <v>2011</v>
      </c>
      <c r="G217" s="262" t="s">
        <v>2011</v>
      </c>
      <c r="H217" s="262" t="s">
        <v>2011</v>
      </c>
      <c r="I217" s="262" t="s">
        <v>2011</v>
      </c>
      <c r="J217" s="262" t="s">
        <v>2011</v>
      </c>
      <c r="K217" s="262" t="s">
        <v>2011</v>
      </c>
      <c r="L217" s="262" t="s">
        <v>2011</v>
      </c>
      <c r="M217" s="262" t="s">
        <v>2011</v>
      </c>
      <c r="N217" s="262" t="s">
        <v>2011</v>
      </c>
      <c r="O217" s="262" t="s">
        <v>2011</v>
      </c>
      <c r="P217" s="262" t="s">
        <v>2011</v>
      </c>
      <c r="Q217" s="211"/>
      <c r="R217" s="211"/>
      <c r="S217" s="211"/>
      <c r="T217" s="211"/>
      <c r="U217" s="211"/>
      <c r="V217" s="211"/>
      <c r="W217" s="211"/>
      <c r="X217" s="211"/>
      <c r="Y217" s="211"/>
      <c r="Z217" s="211"/>
      <c r="AA217" s="211"/>
      <c r="AB217" s="211"/>
      <c r="AC217" s="21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3" t="s">
        <v>2071</v>
      </c>
      <c r="B218" s="263"/>
      <c r="C218" s="263"/>
      <c r="D218" s="263"/>
      <c r="E218" s="263"/>
      <c r="F218" s="263"/>
      <c r="G218" s="263"/>
      <c r="H218" s="263"/>
      <c r="I218" s="263"/>
      <c r="J218" s="263"/>
      <c r="K218" s="263"/>
      <c r="L218" s="263"/>
      <c r="M218" s="263"/>
      <c r="N218" s="263"/>
      <c r="O218" s="263"/>
      <c r="P218" s="263"/>
      <c r="Q218" s="213"/>
      <c r="R218" s="213"/>
      <c r="S218" s="213"/>
      <c r="T218" s="213"/>
      <c r="U218" s="213"/>
      <c r="V218" s="213"/>
      <c r="W218" s="213"/>
      <c r="X218" s="213"/>
      <c r="Y218" s="213"/>
      <c r="Z218" s="213"/>
      <c r="AA218" s="213"/>
      <c r="AB218" s="213"/>
      <c r="AC218" s="21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3" t="s">
        <v>1961</v>
      </c>
      <c r="B219" s="263" t="s">
        <v>1961</v>
      </c>
      <c r="C219" s="263" t="s">
        <v>1961</v>
      </c>
      <c r="D219" s="263" t="s">
        <v>1961</v>
      </c>
      <c r="E219" s="263" t="s">
        <v>1961</v>
      </c>
      <c r="F219" s="263" t="s">
        <v>1961</v>
      </c>
      <c r="G219" s="263" t="s">
        <v>1961</v>
      </c>
      <c r="H219" s="263" t="s">
        <v>1961</v>
      </c>
      <c r="I219" s="263" t="s">
        <v>1961</v>
      </c>
      <c r="J219" s="263" t="s">
        <v>1961</v>
      </c>
      <c r="K219" s="263" t="s">
        <v>1961</v>
      </c>
      <c r="L219" s="263" t="s">
        <v>1961</v>
      </c>
      <c r="M219" s="263" t="s">
        <v>1961</v>
      </c>
      <c r="N219" s="263" t="s">
        <v>1961</v>
      </c>
      <c r="O219" s="263" t="s">
        <v>1961</v>
      </c>
      <c r="P219" s="263" t="s">
        <v>1961</v>
      </c>
      <c r="Q219" s="213"/>
      <c r="R219" s="213"/>
      <c r="S219" s="213"/>
      <c r="T219" s="213"/>
      <c r="U219" s="213"/>
      <c r="V219" s="213"/>
      <c r="W219" s="213"/>
      <c r="X219" s="213"/>
      <c r="Y219" s="213"/>
      <c r="Z219" s="213"/>
      <c r="AA219" s="213"/>
      <c r="AB219" s="213"/>
      <c r="AC219" s="21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2" t="s">
        <v>2072</v>
      </c>
      <c r="B220" s="262" t="s">
        <v>2072</v>
      </c>
      <c r="C220" s="262" t="s">
        <v>2072</v>
      </c>
      <c r="D220" s="262" t="s">
        <v>2072</v>
      </c>
      <c r="E220" s="262" t="s">
        <v>2072</v>
      </c>
      <c r="F220" s="262" t="s">
        <v>2072</v>
      </c>
      <c r="G220" s="262" t="s">
        <v>2072</v>
      </c>
      <c r="H220" s="262" t="s">
        <v>2072</v>
      </c>
      <c r="I220" s="262" t="s">
        <v>2072</v>
      </c>
      <c r="J220" s="262" t="s">
        <v>2072</v>
      </c>
      <c r="K220" s="262" t="s">
        <v>2072</v>
      </c>
      <c r="L220" s="262" t="s">
        <v>2072</v>
      </c>
      <c r="M220" s="262" t="s">
        <v>2072</v>
      </c>
      <c r="N220" s="262" t="s">
        <v>2072</v>
      </c>
      <c r="O220" s="262" t="s">
        <v>2072</v>
      </c>
      <c r="P220" s="262" t="s">
        <v>2072</v>
      </c>
      <c r="Q220" s="211"/>
      <c r="R220" s="211"/>
      <c r="S220" s="211"/>
      <c r="T220" s="211"/>
      <c r="U220" s="211"/>
      <c r="V220" s="211"/>
      <c r="W220" s="211"/>
      <c r="X220" s="211"/>
      <c r="Y220" s="211"/>
      <c r="Z220" s="211"/>
      <c r="AA220" s="211"/>
      <c r="AB220" s="211"/>
      <c r="AC220" s="21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2" t="s">
        <v>2073</v>
      </c>
      <c r="B221" s="262" t="s">
        <v>2073</v>
      </c>
      <c r="C221" s="262" t="s">
        <v>2073</v>
      </c>
      <c r="D221" s="262" t="s">
        <v>2073</v>
      </c>
      <c r="E221" s="262" t="s">
        <v>2073</v>
      </c>
      <c r="F221" s="262" t="s">
        <v>2073</v>
      </c>
      <c r="G221" s="262" t="s">
        <v>2073</v>
      </c>
      <c r="H221" s="262" t="s">
        <v>2073</v>
      </c>
      <c r="I221" s="262" t="s">
        <v>2073</v>
      </c>
      <c r="J221" s="262" t="s">
        <v>2073</v>
      </c>
      <c r="K221" s="262" t="s">
        <v>2073</v>
      </c>
      <c r="L221" s="262" t="s">
        <v>2073</v>
      </c>
      <c r="M221" s="262" t="s">
        <v>2073</v>
      </c>
      <c r="N221" s="262" t="s">
        <v>2073</v>
      </c>
      <c r="O221" s="262" t="s">
        <v>2073</v>
      </c>
      <c r="P221" s="262" t="s">
        <v>2073</v>
      </c>
      <c r="Q221" s="211"/>
      <c r="R221" s="211"/>
      <c r="S221" s="211"/>
      <c r="T221" s="211"/>
      <c r="U221" s="211"/>
      <c r="V221" s="211"/>
      <c r="W221" s="211"/>
      <c r="X221" s="211"/>
      <c r="Y221" s="211"/>
      <c r="Z221" s="211"/>
      <c r="AA221" s="211"/>
      <c r="AB221" s="211"/>
      <c r="AC221" s="21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2" t="s">
        <v>2074</v>
      </c>
      <c r="B222" s="262" t="s">
        <v>2074</v>
      </c>
      <c r="C222" s="262" t="s">
        <v>2074</v>
      </c>
      <c r="D222" s="262" t="s">
        <v>2074</v>
      </c>
      <c r="E222" s="262" t="s">
        <v>2074</v>
      </c>
      <c r="F222" s="262" t="s">
        <v>2074</v>
      </c>
      <c r="G222" s="262" t="s">
        <v>2074</v>
      </c>
      <c r="H222" s="262" t="s">
        <v>2074</v>
      </c>
      <c r="I222" s="262" t="s">
        <v>2074</v>
      </c>
      <c r="J222" s="262" t="s">
        <v>2074</v>
      </c>
      <c r="K222" s="262" t="s">
        <v>2074</v>
      </c>
      <c r="L222" s="262" t="s">
        <v>2074</v>
      </c>
      <c r="M222" s="262" t="s">
        <v>2074</v>
      </c>
      <c r="N222" s="262" t="s">
        <v>2074</v>
      </c>
      <c r="O222" s="262" t="s">
        <v>2074</v>
      </c>
      <c r="P222" s="262" t="s">
        <v>2074</v>
      </c>
      <c r="Q222" s="211"/>
      <c r="R222" s="211"/>
      <c r="S222" s="211"/>
      <c r="T222" s="211"/>
      <c r="U222" s="211"/>
      <c r="V222" s="211"/>
      <c r="W222" s="211"/>
      <c r="X222" s="211"/>
      <c r="Y222" s="211"/>
      <c r="Z222" s="211"/>
      <c r="AA222" s="211"/>
      <c r="AB222" s="211"/>
      <c r="AC222" s="21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2" t="s">
        <v>2075</v>
      </c>
      <c r="B223" s="262" t="s">
        <v>2075</v>
      </c>
      <c r="C223" s="262" t="s">
        <v>2075</v>
      </c>
      <c r="D223" s="262" t="s">
        <v>2075</v>
      </c>
      <c r="E223" s="262" t="s">
        <v>2075</v>
      </c>
      <c r="F223" s="262" t="s">
        <v>2075</v>
      </c>
      <c r="G223" s="262" t="s">
        <v>2075</v>
      </c>
      <c r="H223" s="262" t="s">
        <v>2075</v>
      </c>
      <c r="I223" s="262" t="s">
        <v>2075</v>
      </c>
      <c r="J223" s="262" t="s">
        <v>2075</v>
      </c>
      <c r="K223" s="262" t="s">
        <v>2075</v>
      </c>
      <c r="L223" s="262" t="s">
        <v>2075</v>
      </c>
      <c r="M223" s="262" t="s">
        <v>2075</v>
      </c>
      <c r="N223" s="262" t="s">
        <v>2075</v>
      </c>
      <c r="O223" s="262" t="s">
        <v>2075</v>
      </c>
      <c r="P223" s="262" t="s">
        <v>2075</v>
      </c>
      <c r="Q223" s="211"/>
      <c r="R223" s="211"/>
      <c r="S223" s="211"/>
      <c r="T223" s="211"/>
      <c r="U223" s="211"/>
      <c r="V223" s="211"/>
      <c r="W223" s="211"/>
      <c r="X223" s="211"/>
      <c r="Y223" s="211"/>
      <c r="Z223" s="211"/>
      <c r="AA223" s="211"/>
      <c r="AB223" s="211"/>
      <c r="AC223" s="21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2" t="s">
        <v>2076</v>
      </c>
      <c r="B224" s="262" t="s">
        <v>2076</v>
      </c>
      <c r="C224" s="262" t="s">
        <v>2076</v>
      </c>
      <c r="D224" s="262" t="s">
        <v>2076</v>
      </c>
      <c r="E224" s="262" t="s">
        <v>2076</v>
      </c>
      <c r="F224" s="262" t="s">
        <v>2076</v>
      </c>
      <c r="G224" s="262" t="s">
        <v>2076</v>
      </c>
      <c r="H224" s="262" t="s">
        <v>2076</v>
      </c>
      <c r="I224" s="262" t="s">
        <v>2076</v>
      </c>
      <c r="J224" s="262" t="s">
        <v>2076</v>
      </c>
      <c r="K224" s="262" t="s">
        <v>2076</v>
      </c>
      <c r="L224" s="262" t="s">
        <v>2076</v>
      </c>
      <c r="M224" s="262" t="s">
        <v>2076</v>
      </c>
      <c r="N224" s="262" t="s">
        <v>2076</v>
      </c>
      <c r="O224" s="262" t="s">
        <v>2076</v>
      </c>
      <c r="P224" s="262" t="s">
        <v>2076</v>
      </c>
      <c r="Q224" s="211"/>
      <c r="R224" s="211"/>
      <c r="S224" s="211"/>
      <c r="T224" s="211"/>
      <c r="U224" s="211"/>
      <c r="V224" s="211"/>
      <c r="W224" s="211"/>
      <c r="X224" s="211"/>
      <c r="Y224" s="211"/>
      <c r="Z224" s="211"/>
      <c r="AA224" s="211"/>
      <c r="AB224" s="211"/>
      <c r="AC224" s="21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2" t="s">
        <v>2077</v>
      </c>
      <c r="B225" s="262" t="s">
        <v>2077</v>
      </c>
      <c r="C225" s="262" t="s">
        <v>2077</v>
      </c>
      <c r="D225" s="262" t="s">
        <v>2077</v>
      </c>
      <c r="E225" s="262" t="s">
        <v>2077</v>
      </c>
      <c r="F225" s="262" t="s">
        <v>2077</v>
      </c>
      <c r="G225" s="262" t="s">
        <v>2077</v>
      </c>
      <c r="H225" s="262" t="s">
        <v>2077</v>
      </c>
      <c r="I225" s="262" t="s">
        <v>2077</v>
      </c>
      <c r="J225" s="262" t="s">
        <v>2077</v>
      </c>
      <c r="K225" s="262" t="s">
        <v>2077</v>
      </c>
      <c r="L225" s="262" t="s">
        <v>2077</v>
      </c>
      <c r="M225" s="262" t="s">
        <v>2077</v>
      </c>
      <c r="N225" s="262" t="s">
        <v>2077</v>
      </c>
      <c r="O225" s="262" t="s">
        <v>2077</v>
      </c>
      <c r="P225" s="262" t="s">
        <v>2077</v>
      </c>
      <c r="Q225" s="211"/>
      <c r="R225" s="211"/>
      <c r="S225" s="211"/>
      <c r="T225" s="211"/>
      <c r="U225" s="211"/>
      <c r="V225" s="211"/>
      <c r="W225" s="211"/>
      <c r="X225" s="211"/>
      <c r="Y225" s="211"/>
      <c r="Z225" s="211"/>
      <c r="AA225" s="211"/>
      <c r="AB225" s="211"/>
      <c r="AC225" s="21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2" t="s">
        <v>2078</v>
      </c>
      <c r="B226" s="262" t="s">
        <v>2078</v>
      </c>
      <c r="C226" s="262" t="s">
        <v>2078</v>
      </c>
      <c r="D226" s="262" t="s">
        <v>2078</v>
      </c>
      <c r="E226" s="262" t="s">
        <v>2078</v>
      </c>
      <c r="F226" s="262" t="s">
        <v>2078</v>
      </c>
      <c r="G226" s="262" t="s">
        <v>2078</v>
      </c>
      <c r="H226" s="262" t="s">
        <v>2078</v>
      </c>
      <c r="I226" s="262" t="s">
        <v>2078</v>
      </c>
      <c r="J226" s="262" t="s">
        <v>2078</v>
      </c>
      <c r="K226" s="262" t="s">
        <v>2078</v>
      </c>
      <c r="L226" s="262" t="s">
        <v>2078</v>
      </c>
      <c r="M226" s="262" t="s">
        <v>2078</v>
      </c>
      <c r="N226" s="262" t="s">
        <v>2078</v>
      </c>
      <c r="O226" s="262" t="s">
        <v>2078</v>
      </c>
      <c r="P226" s="262" t="s">
        <v>2078</v>
      </c>
      <c r="Q226" s="211"/>
      <c r="R226" s="211"/>
      <c r="S226" s="211"/>
      <c r="T226" s="211"/>
      <c r="U226" s="211"/>
      <c r="V226" s="211"/>
      <c r="W226" s="211"/>
      <c r="X226" s="211"/>
      <c r="Y226" s="211"/>
      <c r="Z226" s="211"/>
      <c r="AA226" s="211"/>
      <c r="AB226" s="211"/>
      <c r="AC226" s="21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2" t="s">
        <v>2079</v>
      </c>
      <c r="B227" s="262" t="s">
        <v>2079</v>
      </c>
      <c r="C227" s="262" t="s">
        <v>2079</v>
      </c>
      <c r="D227" s="262" t="s">
        <v>2079</v>
      </c>
      <c r="E227" s="262" t="s">
        <v>2079</v>
      </c>
      <c r="F227" s="262" t="s">
        <v>2079</v>
      </c>
      <c r="G227" s="262" t="s">
        <v>2079</v>
      </c>
      <c r="H227" s="262" t="s">
        <v>2079</v>
      </c>
      <c r="I227" s="262" t="s">
        <v>2079</v>
      </c>
      <c r="J227" s="262" t="s">
        <v>2079</v>
      </c>
      <c r="K227" s="262" t="s">
        <v>2079</v>
      </c>
      <c r="L227" s="262" t="s">
        <v>2079</v>
      </c>
      <c r="M227" s="262" t="s">
        <v>2079</v>
      </c>
      <c r="N227" s="262" t="s">
        <v>2079</v>
      </c>
      <c r="O227" s="262" t="s">
        <v>2079</v>
      </c>
      <c r="P227" s="262" t="s">
        <v>2079</v>
      </c>
      <c r="Q227" s="211"/>
      <c r="R227" s="211"/>
      <c r="S227" s="211"/>
      <c r="T227" s="211"/>
      <c r="U227" s="211"/>
      <c r="V227" s="211"/>
      <c r="W227" s="211"/>
      <c r="X227" s="211"/>
      <c r="Y227" s="211"/>
      <c r="Z227" s="211"/>
      <c r="AA227" s="211"/>
      <c r="AB227" s="211"/>
      <c r="AC227" s="21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2" t="s">
        <v>2080</v>
      </c>
      <c r="B228" s="262" t="s">
        <v>2080</v>
      </c>
      <c r="C228" s="262" t="s">
        <v>2080</v>
      </c>
      <c r="D228" s="262" t="s">
        <v>2080</v>
      </c>
      <c r="E228" s="262" t="s">
        <v>2080</v>
      </c>
      <c r="F228" s="262" t="s">
        <v>2080</v>
      </c>
      <c r="G228" s="262" t="s">
        <v>2080</v>
      </c>
      <c r="H228" s="262" t="s">
        <v>2080</v>
      </c>
      <c r="I228" s="262" t="s">
        <v>2080</v>
      </c>
      <c r="J228" s="262" t="s">
        <v>2080</v>
      </c>
      <c r="K228" s="262" t="s">
        <v>2080</v>
      </c>
      <c r="L228" s="262" t="s">
        <v>2080</v>
      </c>
      <c r="M228" s="262" t="s">
        <v>2080</v>
      </c>
      <c r="N228" s="262" t="s">
        <v>2080</v>
      </c>
      <c r="O228" s="262" t="s">
        <v>2080</v>
      </c>
      <c r="P228" s="262" t="s">
        <v>2080</v>
      </c>
      <c r="Q228" s="211"/>
      <c r="R228" s="211"/>
      <c r="S228" s="211"/>
      <c r="T228" s="211"/>
      <c r="U228" s="211"/>
      <c r="V228" s="211"/>
      <c r="W228" s="211"/>
      <c r="X228" s="211"/>
      <c r="Y228" s="211"/>
      <c r="Z228" s="211"/>
      <c r="AA228" s="211"/>
      <c r="AB228" s="211"/>
      <c r="AC228" s="21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2" t="s">
        <v>2081</v>
      </c>
      <c r="B229" s="262" t="s">
        <v>2081</v>
      </c>
      <c r="C229" s="262" t="s">
        <v>2081</v>
      </c>
      <c r="D229" s="262" t="s">
        <v>2081</v>
      </c>
      <c r="E229" s="262" t="s">
        <v>2081</v>
      </c>
      <c r="F229" s="262" t="s">
        <v>2081</v>
      </c>
      <c r="G229" s="262" t="s">
        <v>2081</v>
      </c>
      <c r="H229" s="262" t="s">
        <v>2081</v>
      </c>
      <c r="I229" s="262" t="s">
        <v>2081</v>
      </c>
      <c r="J229" s="262" t="s">
        <v>2081</v>
      </c>
      <c r="K229" s="262" t="s">
        <v>2081</v>
      </c>
      <c r="L229" s="262" t="s">
        <v>2081</v>
      </c>
      <c r="M229" s="262" t="s">
        <v>2081</v>
      </c>
      <c r="N229" s="262" t="s">
        <v>2081</v>
      </c>
      <c r="O229" s="262" t="s">
        <v>2081</v>
      </c>
      <c r="P229" s="262" t="s">
        <v>2081</v>
      </c>
      <c r="Q229" s="211"/>
      <c r="R229" s="211"/>
      <c r="S229" s="211"/>
      <c r="T229" s="211"/>
      <c r="U229" s="211"/>
      <c r="V229" s="211"/>
      <c r="W229" s="211"/>
      <c r="X229" s="211"/>
      <c r="Y229" s="211"/>
      <c r="Z229" s="211"/>
      <c r="AA229" s="211"/>
      <c r="AB229" s="211"/>
      <c r="AC229" s="21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2" t="s">
        <v>2082</v>
      </c>
      <c r="B230" s="262" t="s">
        <v>2082</v>
      </c>
      <c r="C230" s="262" t="s">
        <v>2082</v>
      </c>
      <c r="D230" s="262" t="s">
        <v>2082</v>
      </c>
      <c r="E230" s="262" t="s">
        <v>2082</v>
      </c>
      <c r="F230" s="262" t="s">
        <v>2082</v>
      </c>
      <c r="G230" s="262" t="s">
        <v>2082</v>
      </c>
      <c r="H230" s="262" t="s">
        <v>2082</v>
      </c>
      <c r="I230" s="262" t="s">
        <v>2082</v>
      </c>
      <c r="J230" s="262" t="s">
        <v>2082</v>
      </c>
      <c r="K230" s="262" t="s">
        <v>2082</v>
      </c>
      <c r="L230" s="262" t="s">
        <v>2082</v>
      </c>
      <c r="M230" s="262" t="s">
        <v>2082</v>
      </c>
      <c r="N230" s="262" t="s">
        <v>2082</v>
      </c>
      <c r="O230" s="262" t="s">
        <v>2082</v>
      </c>
      <c r="P230" s="262" t="s">
        <v>2082</v>
      </c>
      <c r="Q230" s="211"/>
      <c r="R230" s="211"/>
      <c r="S230" s="211"/>
      <c r="T230" s="211"/>
      <c r="U230" s="211"/>
      <c r="V230" s="211"/>
      <c r="W230" s="211"/>
      <c r="X230" s="211"/>
      <c r="Y230" s="211"/>
      <c r="Z230" s="211"/>
      <c r="AA230" s="211"/>
      <c r="AB230" s="211"/>
      <c r="AC230" s="21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2" t="s">
        <v>2083</v>
      </c>
      <c r="B231" s="262"/>
      <c r="C231" s="262"/>
      <c r="D231" s="262"/>
      <c r="E231" s="262"/>
      <c r="F231" s="262"/>
      <c r="G231" s="262"/>
      <c r="H231" s="262"/>
      <c r="I231" s="262"/>
      <c r="J231" s="262"/>
      <c r="K231" s="262"/>
      <c r="L231" s="262"/>
      <c r="M231" s="262"/>
      <c r="N231" s="262"/>
      <c r="O231" s="262"/>
      <c r="P231" s="262"/>
      <c r="Q231" s="211"/>
      <c r="R231" s="211"/>
      <c r="S231" s="211"/>
      <c r="T231" s="211"/>
      <c r="U231" s="211"/>
      <c r="V231" s="211"/>
      <c r="W231" s="211"/>
      <c r="X231" s="211"/>
      <c r="Y231" s="211"/>
      <c r="Z231" s="211"/>
      <c r="AA231" s="211"/>
      <c r="AB231" s="211"/>
      <c r="AC231" s="21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2" t="s">
        <v>2084</v>
      </c>
      <c r="B232" s="262" t="s">
        <v>2084</v>
      </c>
      <c r="C232" s="262" t="s">
        <v>2084</v>
      </c>
      <c r="D232" s="262" t="s">
        <v>2084</v>
      </c>
      <c r="E232" s="262" t="s">
        <v>2084</v>
      </c>
      <c r="F232" s="262" t="s">
        <v>2084</v>
      </c>
      <c r="G232" s="262" t="s">
        <v>2084</v>
      </c>
      <c r="H232" s="262" t="s">
        <v>2084</v>
      </c>
      <c r="I232" s="262" t="s">
        <v>2084</v>
      </c>
      <c r="J232" s="262" t="s">
        <v>2084</v>
      </c>
      <c r="K232" s="262" t="s">
        <v>2084</v>
      </c>
      <c r="L232" s="262" t="s">
        <v>2084</v>
      </c>
      <c r="M232" s="262" t="s">
        <v>2084</v>
      </c>
      <c r="N232" s="262" t="s">
        <v>2084</v>
      </c>
      <c r="O232" s="262" t="s">
        <v>2084</v>
      </c>
      <c r="P232" s="262" t="s">
        <v>2084</v>
      </c>
      <c r="Q232" s="211"/>
      <c r="R232" s="211"/>
      <c r="S232" s="211"/>
      <c r="T232" s="211"/>
      <c r="U232" s="211"/>
      <c r="V232" s="211"/>
      <c r="W232" s="211"/>
      <c r="X232" s="211"/>
      <c r="Y232" s="211"/>
      <c r="Z232" s="211"/>
      <c r="AA232" s="211"/>
      <c r="AB232" s="211"/>
      <c r="AC232" s="21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2" t="s">
        <v>2085</v>
      </c>
      <c r="B233" s="262" t="s">
        <v>2085</v>
      </c>
      <c r="C233" s="262" t="s">
        <v>2085</v>
      </c>
      <c r="D233" s="262" t="s">
        <v>2085</v>
      </c>
      <c r="E233" s="262" t="s">
        <v>2085</v>
      </c>
      <c r="F233" s="262" t="s">
        <v>2085</v>
      </c>
      <c r="G233" s="262" t="s">
        <v>2085</v>
      </c>
      <c r="H233" s="262" t="s">
        <v>2085</v>
      </c>
      <c r="I233" s="262" t="s">
        <v>2085</v>
      </c>
      <c r="J233" s="262" t="s">
        <v>2085</v>
      </c>
      <c r="K233" s="262" t="s">
        <v>2085</v>
      </c>
      <c r="L233" s="262" t="s">
        <v>2085</v>
      </c>
      <c r="M233" s="262" t="s">
        <v>2085</v>
      </c>
      <c r="N233" s="262" t="s">
        <v>2085</v>
      </c>
      <c r="O233" s="262" t="s">
        <v>2085</v>
      </c>
      <c r="P233" s="262" t="s">
        <v>2085</v>
      </c>
      <c r="Q233" s="211"/>
      <c r="R233" s="211"/>
      <c r="S233" s="211"/>
      <c r="T233" s="211"/>
      <c r="U233" s="211"/>
      <c r="V233" s="211"/>
      <c r="W233" s="211"/>
      <c r="X233" s="211"/>
      <c r="Y233" s="211"/>
      <c r="Z233" s="211"/>
      <c r="AA233" s="211"/>
      <c r="AB233" s="211"/>
      <c r="AC233" s="21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3" t="s">
        <v>2086</v>
      </c>
      <c r="B234" s="263" t="s">
        <v>2086</v>
      </c>
      <c r="C234" s="263" t="s">
        <v>2086</v>
      </c>
      <c r="D234" s="263" t="s">
        <v>2086</v>
      </c>
      <c r="E234" s="263" t="s">
        <v>2086</v>
      </c>
      <c r="F234" s="263" t="s">
        <v>2086</v>
      </c>
      <c r="G234" s="263" t="s">
        <v>2086</v>
      </c>
      <c r="H234" s="263" t="s">
        <v>2086</v>
      </c>
      <c r="I234" s="263" t="s">
        <v>2086</v>
      </c>
      <c r="J234" s="263" t="s">
        <v>2086</v>
      </c>
      <c r="K234" s="263" t="s">
        <v>2086</v>
      </c>
      <c r="L234" s="263" t="s">
        <v>2086</v>
      </c>
      <c r="M234" s="263" t="s">
        <v>2086</v>
      </c>
      <c r="N234" s="263" t="s">
        <v>2086</v>
      </c>
      <c r="O234" s="263" t="s">
        <v>2086</v>
      </c>
      <c r="P234" s="263" t="s">
        <v>2086</v>
      </c>
      <c r="Q234" s="213"/>
      <c r="R234" s="213"/>
      <c r="S234" s="213"/>
      <c r="T234" s="213"/>
      <c r="U234" s="213"/>
      <c r="V234" s="213"/>
      <c r="W234" s="213"/>
      <c r="X234" s="213"/>
      <c r="Y234" s="213"/>
      <c r="Z234" s="213"/>
      <c r="AA234" s="213"/>
      <c r="AB234" s="213"/>
      <c r="AC234" s="21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3" t="s">
        <v>2087</v>
      </c>
      <c r="B235" s="263" t="s">
        <v>2087</v>
      </c>
      <c r="C235" s="263" t="s">
        <v>2087</v>
      </c>
      <c r="D235" s="263" t="s">
        <v>2087</v>
      </c>
      <c r="E235" s="263" t="s">
        <v>2087</v>
      </c>
      <c r="F235" s="263" t="s">
        <v>2087</v>
      </c>
      <c r="G235" s="263" t="s">
        <v>2087</v>
      </c>
      <c r="H235" s="263" t="s">
        <v>2087</v>
      </c>
      <c r="I235" s="263" t="s">
        <v>2087</v>
      </c>
      <c r="J235" s="263" t="s">
        <v>2087</v>
      </c>
      <c r="K235" s="263" t="s">
        <v>2087</v>
      </c>
      <c r="L235" s="263" t="s">
        <v>2087</v>
      </c>
      <c r="M235" s="263" t="s">
        <v>2087</v>
      </c>
      <c r="N235" s="263" t="s">
        <v>2087</v>
      </c>
      <c r="O235" s="263" t="s">
        <v>2087</v>
      </c>
      <c r="P235" s="263" t="s">
        <v>2087</v>
      </c>
      <c r="Q235" s="213"/>
      <c r="R235" s="213"/>
      <c r="S235" s="213"/>
      <c r="T235" s="213"/>
      <c r="U235" s="213"/>
      <c r="V235" s="213"/>
      <c r="W235" s="213"/>
      <c r="X235" s="213"/>
      <c r="Y235" s="213"/>
      <c r="Z235" s="213"/>
      <c r="AA235" s="213"/>
      <c r="AB235" s="213"/>
      <c r="AC235" s="21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2" t="s">
        <v>2088</v>
      </c>
      <c r="B236" s="262" t="s">
        <v>2088</v>
      </c>
      <c r="C236" s="262" t="s">
        <v>2088</v>
      </c>
      <c r="D236" s="262" t="s">
        <v>2088</v>
      </c>
      <c r="E236" s="262" t="s">
        <v>2088</v>
      </c>
      <c r="F236" s="262" t="s">
        <v>2088</v>
      </c>
      <c r="G236" s="262" t="s">
        <v>2088</v>
      </c>
      <c r="H236" s="262" t="s">
        <v>2088</v>
      </c>
      <c r="I236" s="262" t="s">
        <v>2088</v>
      </c>
      <c r="J236" s="262" t="s">
        <v>2088</v>
      </c>
      <c r="K236" s="262" t="s">
        <v>2088</v>
      </c>
      <c r="L236" s="262" t="s">
        <v>2088</v>
      </c>
      <c r="M236" s="262" t="s">
        <v>2088</v>
      </c>
      <c r="N236" s="262" t="s">
        <v>2088</v>
      </c>
      <c r="O236" s="262" t="s">
        <v>2088</v>
      </c>
      <c r="P236" s="262" t="s">
        <v>2088</v>
      </c>
      <c r="Q236" s="211"/>
      <c r="R236" s="211"/>
      <c r="S236" s="211"/>
      <c r="T236" s="211"/>
      <c r="U236" s="211"/>
      <c r="V236" s="211"/>
      <c r="W236" s="211"/>
      <c r="X236" s="211"/>
      <c r="Y236" s="211"/>
      <c r="Z236" s="211"/>
      <c r="AA236" s="211"/>
      <c r="AB236" s="211"/>
      <c r="AC236" s="21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2" t="s">
        <v>2089</v>
      </c>
      <c r="B237" s="262" t="s">
        <v>2089</v>
      </c>
      <c r="C237" s="262" t="s">
        <v>2089</v>
      </c>
      <c r="D237" s="262" t="s">
        <v>2089</v>
      </c>
      <c r="E237" s="262" t="s">
        <v>2089</v>
      </c>
      <c r="F237" s="262" t="s">
        <v>2089</v>
      </c>
      <c r="G237" s="262" t="s">
        <v>2089</v>
      </c>
      <c r="H237" s="262" t="s">
        <v>2089</v>
      </c>
      <c r="I237" s="262" t="s">
        <v>2089</v>
      </c>
      <c r="J237" s="262" t="s">
        <v>2089</v>
      </c>
      <c r="K237" s="262" t="s">
        <v>2089</v>
      </c>
      <c r="L237" s="262" t="s">
        <v>2089</v>
      </c>
      <c r="M237" s="262" t="s">
        <v>2089</v>
      </c>
      <c r="N237" s="262" t="s">
        <v>2089</v>
      </c>
      <c r="O237" s="262" t="s">
        <v>2089</v>
      </c>
      <c r="P237" s="262" t="s">
        <v>2089</v>
      </c>
      <c r="Q237" s="211"/>
      <c r="R237" s="211"/>
      <c r="S237" s="211"/>
      <c r="T237" s="211"/>
      <c r="U237" s="211"/>
      <c r="V237" s="211"/>
      <c r="W237" s="211"/>
      <c r="X237" s="211"/>
      <c r="Y237" s="211"/>
      <c r="Z237" s="211"/>
      <c r="AA237" s="211"/>
      <c r="AB237" s="211"/>
      <c r="AC237" s="21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2" t="s">
        <v>2090</v>
      </c>
      <c r="B238" s="262" t="s">
        <v>2090</v>
      </c>
      <c r="C238" s="262" t="s">
        <v>2090</v>
      </c>
      <c r="D238" s="262" t="s">
        <v>2090</v>
      </c>
      <c r="E238" s="262" t="s">
        <v>2090</v>
      </c>
      <c r="F238" s="262" t="s">
        <v>2090</v>
      </c>
      <c r="G238" s="262" t="s">
        <v>2090</v>
      </c>
      <c r="H238" s="262" t="s">
        <v>2090</v>
      </c>
      <c r="I238" s="262" t="s">
        <v>2090</v>
      </c>
      <c r="J238" s="262" t="s">
        <v>2090</v>
      </c>
      <c r="K238" s="262" t="s">
        <v>2090</v>
      </c>
      <c r="L238" s="262" t="s">
        <v>2090</v>
      </c>
      <c r="M238" s="262" t="s">
        <v>2090</v>
      </c>
      <c r="N238" s="262" t="s">
        <v>2090</v>
      </c>
      <c r="O238" s="262" t="s">
        <v>2090</v>
      </c>
      <c r="P238" s="262" t="s">
        <v>2090</v>
      </c>
      <c r="Q238" s="211"/>
      <c r="R238" s="211"/>
      <c r="S238" s="211"/>
      <c r="T238" s="211"/>
      <c r="U238" s="211"/>
      <c r="V238" s="211"/>
      <c r="W238" s="211"/>
      <c r="X238" s="211"/>
      <c r="Y238" s="211"/>
      <c r="Z238" s="211"/>
      <c r="AA238" s="211"/>
      <c r="AB238" s="211"/>
      <c r="AC238" s="21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2" t="s">
        <v>2091</v>
      </c>
      <c r="B239" s="262" t="s">
        <v>2091</v>
      </c>
      <c r="C239" s="262" t="s">
        <v>2091</v>
      </c>
      <c r="D239" s="262" t="s">
        <v>2091</v>
      </c>
      <c r="E239" s="262" t="s">
        <v>2091</v>
      </c>
      <c r="F239" s="262" t="s">
        <v>2091</v>
      </c>
      <c r="G239" s="262" t="s">
        <v>2091</v>
      </c>
      <c r="H239" s="262" t="s">
        <v>2091</v>
      </c>
      <c r="I239" s="262" t="s">
        <v>2091</v>
      </c>
      <c r="J239" s="262" t="s">
        <v>2091</v>
      </c>
      <c r="K239" s="262" t="s">
        <v>2091</v>
      </c>
      <c r="L239" s="262" t="s">
        <v>2091</v>
      </c>
      <c r="M239" s="262" t="s">
        <v>2091</v>
      </c>
      <c r="N239" s="262" t="s">
        <v>2091</v>
      </c>
      <c r="O239" s="262" t="s">
        <v>2091</v>
      </c>
      <c r="P239" s="262" t="s">
        <v>2091</v>
      </c>
      <c r="Q239" s="211"/>
      <c r="R239" s="211"/>
      <c r="S239" s="211"/>
      <c r="T239" s="211"/>
      <c r="U239" s="211"/>
      <c r="V239" s="211"/>
      <c r="W239" s="211"/>
      <c r="X239" s="211"/>
      <c r="Y239" s="211"/>
      <c r="Z239" s="211"/>
      <c r="AA239" s="211"/>
      <c r="AB239" s="211"/>
      <c r="AC239" s="21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2" t="s">
        <v>2092</v>
      </c>
      <c r="B240" s="262"/>
      <c r="C240" s="262"/>
      <c r="D240" s="262"/>
      <c r="E240" s="262"/>
      <c r="F240" s="262"/>
      <c r="G240" s="262"/>
      <c r="H240" s="262"/>
      <c r="I240" s="262"/>
      <c r="J240" s="262"/>
      <c r="K240" s="262"/>
      <c r="L240" s="262"/>
      <c r="M240" s="262"/>
      <c r="N240" s="262"/>
      <c r="O240" s="262"/>
      <c r="P240" s="262"/>
      <c r="Q240" s="211"/>
      <c r="R240" s="211"/>
      <c r="S240" s="211"/>
      <c r="T240" s="211"/>
      <c r="U240" s="211"/>
      <c r="V240" s="211"/>
      <c r="W240" s="211"/>
      <c r="X240" s="211"/>
      <c r="Y240" s="211"/>
      <c r="Z240" s="211"/>
      <c r="AA240" s="211"/>
      <c r="AB240" s="211"/>
      <c r="AC240" s="21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2" t="s">
        <v>2093</v>
      </c>
      <c r="B241" s="262" t="s">
        <v>2093</v>
      </c>
      <c r="C241" s="262" t="s">
        <v>2093</v>
      </c>
      <c r="D241" s="262" t="s">
        <v>2093</v>
      </c>
      <c r="E241" s="262" t="s">
        <v>2093</v>
      </c>
      <c r="F241" s="262" t="s">
        <v>2093</v>
      </c>
      <c r="G241" s="262" t="s">
        <v>2093</v>
      </c>
      <c r="H241" s="262" t="s">
        <v>2093</v>
      </c>
      <c r="I241" s="262" t="s">
        <v>2093</v>
      </c>
      <c r="J241" s="262" t="s">
        <v>2093</v>
      </c>
      <c r="K241" s="262" t="s">
        <v>2093</v>
      </c>
      <c r="L241" s="262" t="s">
        <v>2093</v>
      </c>
      <c r="M241" s="262" t="s">
        <v>2093</v>
      </c>
      <c r="N241" s="262" t="s">
        <v>2093</v>
      </c>
      <c r="O241" s="262" t="s">
        <v>2093</v>
      </c>
      <c r="P241" s="262" t="s">
        <v>2093</v>
      </c>
      <c r="Q241" s="211"/>
      <c r="R241" s="211"/>
      <c r="S241" s="211"/>
      <c r="T241" s="211"/>
      <c r="U241" s="211"/>
      <c r="V241" s="211"/>
      <c r="W241" s="211"/>
      <c r="X241" s="211"/>
      <c r="Y241" s="211"/>
      <c r="Z241" s="211"/>
      <c r="AA241" s="211"/>
      <c r="AB241" s="211"/>
      <c r="AC241" s="21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2" t="s">
        <v>2094</v>
      </c>
      <c r="B242" s="262" t="s">
        <v>2094</v>
      </c>
      <c r="C242" s="262" t="s">
        <v>2094</v>
      </c>
      <c r="D242" s="262" t="s">
        <v>2094</v>
      </c>
      <c r="E242" s="262" t="s">
        <v>2094</v>
      </c>
      <c r="F242" s="262" t="s">
        <v>2094</v>
      </c>
      <c r="G242" s="262" t="s">
        <v>2094</v>
      </c>
      <c r="H242" s="262" t="s">
        <v>2094</v>
      </c>
      <c r="I242" s="262" t="s">
        <v>2094</v>
      </c>
      <c r="J242" s="262" t="s">
        <v>2094</v>
      </c>
      <c r="K242" s="262" t="s">
        <v>2094</v>
      </c>
      <c r="L242" s="262" t="s">
        <v>2094</v>
      </c>
      <c r="M242" s="262" t="s">
        <v>2094</v>
      </c>
      <c r="N242" s="262" t="s">
        <v>2094</v>
      </c>
      <c r="O242" s="262" t="s">
        <v>2094</v>
      </c>
      <c r="P242" s="262" t="s">
        <v>2094</v>
      </c>
      <c r="Q242" s="211"/>
      <c r="R242" s="211"/>
      <c r="S242" s="211"/>
      <c r="T242" s="211"/>
      <c r="U242" s="211"/>
      <c r="V242" s="211"/>
      <c r="W242" s="211"/>
      <c r="X242" s="211"/>
      <c r="Y242" s="211"/>
      <c r="Z242" s="211"/>
      <c r="AA242" s="211"/>
      <c r="AB242" s="211"/>
      <c r="AC242" s="21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2" t="s">
        <v>2095</v>
      </c>
      <c r="B243" s="262" t="s">
        <v>2095</v>
      </c>
      <c r="C243" s="262" t="s">
        <v>2095</v>
      </c>
      <c r="D243" s="262" t="s">
        <v>2095</v>
      </c>
      <c r="E243" s="262" t="s">
        <v>2095</v>
      </c>
      <c r="F243" s="262" t="s">
        <v>2095</v>
      </c>
      <c r="G243" s="262" t="s">
        <v>2095</v>
      </c>
      <c r="H243" s="262" t="s">
        <v>2095</v>
      </c>
      <c r="I243" s="262" t="s">
        <v>2095</v>
      </c>
      <c r="J243" s="262" t="s">
        <v>2095</v>
      </c>
      <c r="K243" s="262" t="s">
        <v>2095</v>
      </c>
      <c r="L243" s="262" t="s">
        <v>2095</v>
      </c>
      <c r="M243" s="262" t="s">
        <v>2095</v>
      </c>
      <c r="N243" s="262" t="s">
        <v>2095</v>
      </c>
      <c r="O243" s="262" t="s">
        <v>2095</v>
      </c>
      <c r="P243" s="262" t="s">
        <v>2095</v>
      </c>
      <c r="Q243" s="211"/>
      <c r="R243" s="211"/>
      <c r="S243" s="211"/>
      <c r="T243" s="211"/>
      <c r="U243" s="211"/>
      <c r="V243" s="211"/>
      <c r="W243" s="211"/>
      <c r="X243" s="211"/>
      <c r="Y243" s="211"/>
      <c r="Z243" s="211"/>
      <c r="AA243" s="211"/>
      <c r="AB243" s="211"/>
      <c r="AC243" s="21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2" t="s">
        <v>2096</v>
      </c>
      <c r="B244" s="262" t="s">
        <v>2096</v>
      </c>
      <c r="C244" s="262" t="s">
        <v>2096</v>
      </c>
      <c r="D244" s="262" t="s">
        <v>2096</v>
      </c>
      <c r="E244" s="262" t="s">
        <v>2096</v>
      </c>
      <c r="F244" s="262" t="s">
        <v>2096</v>
      </c>
      <c r="G244" s="262" t="s">
        <v>2096</v>
      </c>
      <c r="H244" s="262" t="s">
        <v>2096</v>
      </c>
      <c r="I244" s="262" t="s">
        <v>2096</v>
      </c>
      <c r="J244" s="262" t="s">
        <v>2096</v>
      </c>
      <c r="K244" s="262" t="s">
        <v>2096</v>
      </c>
      <c r="L244" s="262" t="s">
        <v>2096</v>
      </c>
      <c r="M244" s="262" t="s">
        <v>2096</v>
      </c>
      <c r="N244" s="262" t="s">
        <v>2096</v>
      </c>
      <c r="O244" s="262" t="s">
        <v>2096</v>
      </c>
      <c r="P244" s="262" t="s">
        <v>2096</v>
      </c>
      <c r="Q244" s="211"/>
      <c r="R244" s="211"/>
      <c r="S244" s="211"/>
      <c r="T244" s="211"/>
      <c r="U244" s="211"/>
      <c r="V244" s="211"/>
      <c r="W244" s="211"/>
      <c r="X244" s="211"/>
      <c r="Y244" s="211"/>
      <c r="Z244" s="211"/>
      <c r="AA244" s="211"/>
      <c r="AB244" s="211"/>
      <c r="AC244" s="21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2" t="s">
        <v>2097</v>
      </c>
      <c r="B245" s="262" t="s">
        <v>2097</v>
      </c>
      <c r="C245" s="262" t="s">
        <v>2097</v>
      </c>
      <c r="D245" s="262" t="s">
        <v>2097</v>
      </c>
      <c r="E245" s="262" t="s">
        <v>2097</v>
      </c>
      <c r="F245" s="262" t="s">
        <v>2097</v>
      </c>
      <c r="G245" s="262" t="s">
        <v>2097</v>
      </c>
      <c r="H245" s="262" t="s">
        <v>2097</v>
      </c>
      <c r="I245" s="262" t="s">
        <v>2097</v>
      </c>
      <c r="J245" s="262" t="s">
        <v>2097</v>
      </c>
      <c r="K245" s="262" t="s">
        <v>2097</v>
      </c>
      <c r="L245" s="262" t="s">
        <v>2097</v>
      </c>
      <c r="M245" s="262" t="s">
        <v>2097</v>
      </c>
      <c r="N245" s="262" t="s">
        <v>2097</v>
      </c>
      <c r="O245" s="262" t="s">
        <v>2097</v>
      </c>
      <c r="P245" s="262" t="s">
        <v>2097</v>
      </c>
      <c r="Q245" s="211"/>
      <c r="R245" s="211"/>
      <c r="S245" s="211"/>
      <c r="T245" s="211"/>
      <c r="U245" s="211"/>
      <c r="V245" s="211"/>
      <c r="W245" s="211"/>
      <c r="X245" s="211"/>
      <c r="Y245" s="211"/>
      <c r="Z245" s="211"/>
      <c r="AA245" s="211"/>
      <c r="AB245" s="211"/>
      <c r="AC245" s="21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2" t="s">
        <v>2098</v>
      </c>
      <c r="B246" s="262" t="s">
        <v>2098</v>
      </c>
      <c r="C246" s="262" t="s">
        <v>2098</v>
      </c>
      <c r="D246" s="262" t="s">
        <v>2098</v>
      </c>
      <c r="E246" s="262" t="s">
        <v>2098</v>
      </c>
      <c r="F246" s="262" t="s">
        <v>2098</v>
      </c>
      <c r="G246" s="262" t="s">
        <v>2098</v>
      </c>
      <c r="H246" s="262" t="s">
        <v>2098</v>
      </c>
      <c r="I246" s="262" t="s">
        <v>2098</v>
      </c>
      <c r="J246" s="262" t="s">
        <v>2098</v>
      </c>
      <c r="K246" s="262" t="s">
        <v>2098</v>
      </c>
      <c r="L246" s="262" t="s">
        <v>2098</v>
      </c>
      <c r="M246" s="262" t="s">
        <v>2098</v>
      </c>
      <c r="N246" s="262" t="s">
        <v>2098</v>
      </c>
      <c r="O246" s="262" t="s">
        <v>2098</v>
      </c>
      <c r="P246" s="262" t="s">
        <v>2098</v>
      </c>
      <c r="Q246" s="211"/>
      <c r="R246" s="211"/>
      <c r="S246" s="211"/>
      <c r="T246" s="211"/>
      <c r="U246" s="211"/>
      <c r="V246" s="211"/>
      <c r="W246" s="211"/>
      <c r="X246" s="211"/>
      <c r="Y246" s="211"/>
      <c r="Z246" s="211"/>
      <c r="AA246" s="211"/>
      <c r="AB246" s="211"/>
      <c r="AC246" s="21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2" t="s">
        <v>2099</v>
      </c>
      <c r="B247" s="262" t="s">
        <v>2099</v>
      </c>
      <c r="C247" s="262" t="s">
        <v>2099</v>
      </c>
      <c r="D247" s="262" t="s">
        <v>2099</v>
      </c>
      <c r="E247" s="262" t="s">
        <v>2099</v>
      </c>
      <c r="F247" s="262" t="s">
        <v>2099</v>
      </c>
      <c r="G247" s="262" t="s">
        <v>2099</v>
      </c>
      <c r="H247" s="262" t="s">
        <v>2099</v>
      </c>
      <c r="I247" s="262" t="s">
        <v>2099</v>
      </c>
      <c r="J247" s="262" t="s">
        <v>2099</v>
      </c>
      <c r="K247" s="262" t="s">
        <v>2099</v>
      </c>
      <c r="L247" s="262" t="s">
        <v>2099</v>
      </c>
      <c r="M247" s="262" t="s">
        <v>2099</v>
      </c>
      <c r="N247" s="262" t="s">
        <v>2099</v>
      </c>
      <c r="O247" s="262" t="s">
        <v>2099</v>
      </c>
      <c r="P247" s="262" t="s">
        <v>2099</v>
      </c>
      <c r="Q247" s="211"/>
      <c r="R247" s="211"/>
      <c r="S247" s="211"/>
      <c r="T247" s="211"/>
      <c r="U247" s="211"/>
      <c r="V247" s="211"/>
      <c r="W247" s="211"/>
      <c r="X247" s="211"/>
      <c r="Y247" s="211"/>
      <c r="Z247" s="211"/>
      <c r="AA247" s="211"/>
      <c r="AB247" s="211"/>
      <c r="AC247" s="21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2" t="s">
        <v>2100</v>
      </c>
      <c r="B248" s="262" t="s">
        <v>2100</v>
      </c>
      <c r="C248" s="262" t="s">
        <v>2100</v>
      </c>
      <c r="D248" s="262" t="s">
        <v>2100</v>
      </c>
      <c r="E248" s="262" t="s">
        <v>2100</v>
      </c>
      <c r="F248" s="262" t="s">
        <v>2100</v>
      </c>
      <c r="G248" s="262" t="s">
        <v>2100</v>
      </c>
      <c r="H248" s="262" t="s">
        <v>2100</v>
      </c>
      <c r="I248" s="262" t="s">
        <v>2100</v>
      </c>
      <c r="J248" s="262" t="s">
        <v>2100</v>
      </c>
      <c r="K248" s="262" t="s">
        <v>2100</v>
      </c>
      <c r="L248" s="262" t="s">
        <v>2100</v>
      </c>
      <c r="M248" s="262" t="s">
        <v>2100</v>
      </c>
      <c r="N248" s="262" t="s">
        <v>2100</v>
      </c>
      <c r="O248" s="262" t="s">
        <v>2100</v>
      </c>
      <c r="P248" s="262" t="s">
        <v>2100</v>
      </c>
      <c r="Q248" s="211"/>
      <c r="R248" s="211"/>
      <c r="S248" s="211"/>
      <c r="T248" s="211"/>
      <c r="U248" s="211"/>
      <c r="V248" s="211"/>
      <c r="W248" s="211"/>
      <c r="X248" s="211"/>
      <c r="Y248" s="211"/>
      <c r="Z248" s="211"/>
      <c r="AA248" s="211"/>
      <c r="AB248" s="211"/>
      <c r="AC248" s="21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1578</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4.3478260869565215</v>
      </c>
      <c r="AF249" s="58"/>
      <c r="AG249" s="90">
        <f>SUM(AG214:AG248)</f>
        <v>4</v>
      </c>
      <c r="AH249" s="91"/>
      <c r="AI249" s="92"/>
      <c r="AJ249" s="92"/>
      <c r="AK249" s="92"/>
    </row>
    <row r="250" spans="1:37" ht="24.9" customHeight="1" x14ac:dyDescent="0.25">
      <c r="A250" s="284" t="s">
        <v>1579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57</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48</v>
      </c>
      <c r="AE252" s="103" t="s">
        <v>9</v>
      </c>
      <c r="AF252" s="85" t="s">
        <v>1550</v>
      </c>
      <c r="AG252" s="85" t="s">
        <v>1551</v>
      </c>
      <c r="AH252" s="85" t="s">
        <v>1552</v>
      </c>
      <c r="AI252" s="86" t="s">
        <v>1553</v>
      </c>
      <c r="AJ252" s="85"/>
      <c r="AK252" s="86" t="s">
        <v>1554</v>
      </c>
    </row>
    <row r="253" spans="1:37" ht="24.9" customHeight="1" thickTop="1" thickBot="1" x14ac:dyDescent="0.3">
      <c r="A253" s="262" t="s">
        <v>2101</v>
      </c>
      <c r="B253" s="262" t="s">
        <v>2101</v>
      </c>
      <c r="C253" s="262" t="s">
        <v>2101</v>
      </c>
      <c r="D253" s="262" t="s">
        <v>2101</v>
      </c>
      <c r="E253" s="262" t="s">
        <v>2101</v>
      </c>
      <c r="F253" s="262" t="s">
        <v>2101</v>
      </c>
      <c r="G253" s="262" t="s">
        <v>2101</v>
      </c>
      <c r="H253" s="262" t="s">
        <v>2101</v>
      </c>
      <c r="I253" s="262" t="s">
        <v>2101</v>
      </c>
      <c r="J253" s="262" t="s">
        <v>2101</v>
      </c>
      <c r="K253" s="262" t="s">
        <v>2101</v>
      </c>
      <c r="L253" s="262" t="s">
        <v>2101</v>
      </c>
      <c r="M253" s="262" t="s">
        <v>2101</v>
      </c>
      <c r="N253" s="262" t="s">
        <v>2101</v>
      </c>
      <c r="O253" s="262" t="s">
        <v>2101</v>
      </c>
      <c r="P253" s="262" t="s">
        <v>2101</v>
      </c>
      <c r="Q253" s="211"/>
      <c r="R253" s="211"/>
      <c r="S253" s="211"/>
      <c r="T253" s="211"/>
      <c r="U253" s="211"/>
      <c r="V253" s="211"/>
      <c r="W253" s="211"/>
      <c r="X253" s="211"/>
      <c r="Y253" s="211"/>
      <c r="Z253" s="211"/>
      <c r="AA253" s="211"/>
      <c r="AB253" s="211"/>
      <c r="AC253" s="21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2" t="s">
        <v>2102</v>
      </c>
      <c r="B254" s="262" t="s">
        <v>2102</v>
      </c>
      <c r="C254" s="262" t="s">
        <v>2102</v>
      </c>
      <c r="D254" s="262" t="s">
        <v>2102</v>
      </c>
      <c r="E254" s="262" t="s">
        <v>2102</v>
      </c>
      <c r="F254" s="262" t="s">
        <v>2102</v>
      </c>
      <c r="G254" s="262" t="s">
        <v>2102</v>
      </c>
      <c r="H254" s="262" t="s">
        <v>2102</v>
      </c>
      <c r="I254" s="262" t="s">
        <v>2102</v>
      </c>
      <c r="J254" s="262" t="s">
        <v>2102</v>
      </c>
      <c r="K254" s="262" t="s">
        <v>2102</v>
      </c>
      <c r="L254" s="262" t="s">
        <v>2102</v>
      </c>
      <c r="M254" s="262" t="s">
        <v>2102</v>
      </c>
      <c r="N254" s="262" t="s">
        <v>2102</v>
      </c>
      <c r="O254" s="262" t="s">
        <v>2102</v>
      </c>
      <c r="P254" s="262" t="s">
        <v>2102</v>
      </c>
      <c r="Q254" s="211"/>
      <c r="R254" s="211"/>
      <c r="S254" s="211"/>
      <c r="T254" s="211"/>
      <c r="U254" s="211"/>
      <c r="V254" s="211"/>
      <c r="W254" s="211"/>
      <c r="X254" s="211"/>
      <c r="Y254" s="211"/>
      <c r="Z254" s="211"/>
      <c r="AA254" s="211"/>
      <c r="AB254" s="211"/>
      <c r="AC254" s="21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2" t="s">
        <v>2103</v>
      </c>
      <c r="B255" s="262" t="s">
        <v>2103</v>
      </c>
      <c r="C255" s="262" t="s">
        <v>2103</v>
      </c>
      <c r="D255" s="262" t="s">
        <v>2103</v>
      </c>
      <c r="E255" s="262" t="s">
        <v>2103</v>
      </c>
      <c r="F255" s="262" t="s">
        <v>2103</v>
      </c>
      <c r="G255" s="262" t="s">
        <v>2103</v>
      </c>
      <c r="H255" s="262" t="s">
        <v>2103</v>
      </c>
      <c r="I255" s="262" t="s">
        <v>2103</v>
      </c>
      <c r="J255" s="262" t="s">
        <v>2103</v>
      </c>
      <c r="K255" s="262" t="s">
        <v>2103</v>
      </c>
      <c r="L255" s="262" t="s">
        <v>2103</v>
      </c>
      <c r="M255" s="262" t="s">
        <v>2103</v>
      </c>
      <c r="N255" s="262" t="s">
        <v>2103</v>
      </c>
      <c r="O255" s="262" t="s">
        <v>2103</v>
      </c>
      <c r="P255" s="262" t="s">
        <v>2103</v>
      </c>
      <c r="Q255" s="211"/>
      <c r="R255" s="211"/>
      <c r="S255" s="211"/>
      <c r="T255" s="211"/>
      <c r="U255" s="211"/>
      <c r="V255" s="211"/>
      <c r="W255" s="211"/>
      <c r="X255" s="211"/>
      <c r="Y255" s="211"/>
      <c r="Z255" s="211"/>
      <c r="AA255" s="211"/>
      <c r="AB255" s="211"/>
      <c r="AC255" s="21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2" t="s">
        <v>2104</v>
      </c>
      <c r="B256" s="262" t="s">
        <v>2104</v>
      </c>
      <c r="C256" s="262" t="s">
        <v>2104</v>
      </c>
      <c r="D256" s="262" t="s">
        <v>2104</v>
      </c>
      <c r="E256" s="262" t="s">
        <v>2104</v>
      </c>
      <c r="F256" s="262" t="s">
        <v>2104</v>
      </c>
      <c r="G256" s="262" t="s">
        <v>2104</v>
      </c>
      <c r="H256" s="262" t="s">
        <v>2104</v>
      </c>
      <c r="I256" s="262" t="s">
        <v>2104</v>
      </c>
      <c r="J256" s="262" t="s">
        <v>2104</v>
      </c>
      <c r="K256" s="262" t="s">
        <v>2104</v>
      </c>
      <c r="L256" s="262" t="s">
        <v>2104</v>
      </c>
      <c r="M256" s="262" t="s">
        <v>2104</v>
      </c>
      <c r="N256" s="262" t="s">
        <v>2104</v>
      </c>
      <c r="O256" s="262" t="s">
        <v>2104</v>
      </c>
      <c r="P256" s="262" t="s">
        <v>2104</v>
      </c>
      <c r="Q256" s="211"/>
      <c r="R256" s="211"/>
      <c r="S256" s="211"/>
      <c r="T256" s="211"/>
      <c r="U256" s="211"/>
      <c r="V256" s="211"/>
      <c r="W256" s="211"/>
      <c r="X256" s="211"/>
      <c r="Y256" s="211"/>
      <c r="Z256" s="211"/>
      <c r="AA256" s="211"/>
      <c r="AB256" s="211"/>
      <c r="AC256" s="21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2" t="s">
        <v>2105</v>
      </c>
      <c r="B257" s="262" t="s">
        <v>2105</v>
      </c>
      <c r="C257" s="262" t="s">
        <v>2105</v>
      </c>
      <c r="D257" s="262" t="s">
        <v>2105</v>
      </c>
      <c r="E257" s="262" t="s">
        <v>2105</v>
      </c>
      <c r="F257" s="262" t="s">
        <v>2105</v>
      </c>
      <c r="G257" s="262" t="s">
        <v>2105</v>
      </c>
      <c r="H257" s="262" t="s">
        <v>2105</v>
      </c>
      <c r="I257" s="262" t="s">
        <v>2105</v>
      </c>
      <c r="J257" s="262" t="s">
        <v>2105</v>
      </c>
      <c r="K257" s="262" t="s">
        <v>2105</v>
      </c>
      <c r="L257" s="262" t="s">
        <v>2105</v>
      </c>
      <c r="M257" s="262" t="s">
        <v>2105</v>
      </c>
      <c r="N257" s="262" t="s">
        <v>2105</v>
      </c>
      <c r="O257" s="262" t="s">
        <v>2105</v>
      </c>
      <c r="P257" s="262" t="s">
        <v>2105</v>
      </c>
      <c r="Q257" s="211"/>
      <c r="R257" s="211"/>
      <c r="S257" s="211"/>
      <c r="T257" s="211"/>
      <c r="U257" s="211"/>
      <c r="V257" s="211"/>
      <c r="W257" s="211"/>
      <c r="X257" s="211"/>
      <c r="Y257" s="211"/>
      <c r="Z257" s="211"/>
      <c r="AA257" s="211"/>
      <c r="AB257" s="211"/>
      <c r="AC257" s="212"/>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3" t="s">
        <v>1580</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4.3478260869565215</v>
      </c>
      <c r="AF258" s="58"/>
      <c r="AG258" s="90">
        <f>SUM(AG253:AG257)</f>
        <v>5</v>
      </c>
      <c r="AH258" s="91"/>
      <c r="AI258" s="92"/>
      <c r="AJ258" s="92"/>
      <c r="AK258" s="92"/>
    </row>
    <row r="259" spans="1:37" ht="24.9" customHeight="1" x14ac:dyDescent="0.25">
      <c r="A259" s="284" t="s">
        <v>1581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2106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25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48</v>
      </c>
      <c r="AE265" s="222" t="s">
        <v>9</v>
      </c>
      <c r="AF265" s="85" t="s">
        <v>1550</v>
      </c>
      <c r="AG265" s="85" t="s">
        <v>1551</v>
      </c>
      <c r="AH265" s="85" t="s">
        <v>1552</v>
      </c>
      <c r="AI265" s="86" t="s">
        <v>1553</v>
      </c>
      <c r="AJ265" s="85"/>
      <c r="AK265" s="86" t="s">
        <v>1554</v>
      </c>
    </row>
    <row r="266" spans="1:37" ht="24.9" customHeight="1" thickTop="1" thickBot="1" x14ac:dyDescent="0.3">
      <c r="A266" s="262" t="s">
        <v>2108</v>
      </c>
      <c r="B266" s="262"/>
      <c r="C266" s="262"/>
      <c r="D266" s="262"/>
      <c r="E266" s="262"/>
      <c r="F266" s="262"/>
      <c r="G266" s="262"/>
      <c r="H266" s="262"/>
      <c r="I266" s="262"/>
      <c r="J266" s="262"/>
      <c r="K266" s="262"/>
      <c r="L266" s="262"/>
      <c r="M266" s="262"/>
      <c r="N266" s="262"/>
      <c r="O266" s="262"/>
      <c r="P266" s="262"/>
      <c r="Q266" s="211"/>
      <c r="R266" s="211"/>
      <c r="S266" s="211"/>
      <c r="T266" s="211"/>
      <c r="U266" s="211"/>
      <c r="V266" s="211"/>
      <c r="W266" s="211"/>
      <c r="X266" s="211"/>
      <c r="Y266" s="211"/>
      <c r="Z266" s="211"/>
      <c r="AA266" s="211"/>
      <c r="AB266" s="211"/>
      <c r="AC266" s="21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2" t="s">
        <v>891</v>
      </c>
      <c r="B267" s="262" t="s">
        <v>891</v>
      </c>
      <c r="C267" s="262" t="s">
        <v>891</v>
      </c>
      <c r="D267" s="262" t="s">
        <v>891</v>
      </c>
      <c r="E267" s="262" t="s">
        <v>891</v>
      </c>
      <c r="F267" s="262" t="s">
        <v>891</v>
      </c>
      <c r="G267" s="262" t="s">
        <v>891</v>
      </c>
      <c r="H267" s="262" t="s">
        <v>891</v>
      </c>
      <c r="I267" s="262" t="s">
        <v>891</v>
      </c>
      <c r="J267" s="262" t="s">
        <v>891</v>
      </c>
      <c r="K267" s="262" t="s">
        <v>891</v>
      </c>
      <c r="L267" s="262" t="s">
        <v>891</v>
      </c>
      <c r="M267" s="262" t="s">
        <v>891</v>
      </c>
      <c r="N267" s="262" t="s">
        <v>891</v>
      </c>
      <c r="O267" s="262" t="s">
        <v>891</v>
      </c>
      <c r="P267" s="262" t="s">
        <v>891</v>
      </c>
      <c r="Q267" s="211"/>
      <c r="R267" s="211"/>
      <c r="S267" s="211"/>
      <c r="T267" s="211"/>
      <c r="U267" s="211"/>
      <c r="V267" s="211"/>
      <c r="W267" s="211"/>
      <c r="X267" s="211"/>
      <c r="Y267" s="211"/>
      <c r="Z267" s="211"/>
      <c r="AA267" s="211"/>
      <c r="AB267" s="211"/>
      <c r="AC267" s="21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2" t="s">
        <v>2109</v>
      </c>
      <c r="B268" s="262" t="s">
        <v>2109</v>
      </c>
      <c r="C268" s="262" t="s">
        <v>2109</v>
      </c>
      <c r="D268" s="262" t="s">
        <v>2109</v>
      </c>
      <c r="E268" s="262" t="s">
        <v>2109</v>
      </c>
      <c r="F268" s="262" t="s">
        <v>2109</v>
      </c>
      <c r="G268" s="262" t="s">
        <v>2109</v>
      </c>
      <c r="H268" s="262" t="s">
        <v>2109</v>
      </c>
      <c r="I268" s="262" t="s">
        <v>2109</v>
      </c>
      <c r="J268" s="262" t="s">
        <v>2109</v>
      </c>
      <c r="K268" s="262" t="s">
        <v>2109</v>
      </c>
      <c r="L268" s="262" t="s">
        <v>2109</v>
      </c>
      <c r="M268" s="262" t="s">
        <v>2109</v>
      </c>
      <c r="N268" s="262" t="s">
        <v>2109</v>
      </c>
      <c r="O268" s="262" t="s">
        <v>2109</v>
      </c>
      <c r="P268" s="262" t="s">
        <v>2109</v>
      </c>
      <c r="Q268" s="211"/>
      <c r="R268" s="211"/>
      <c r="S268" s="211"/>
      <c r="T268" s="211"/>
      <c r="U268" s="211"/>
      <c r="V268" s="211"/>
      <c r="W268" s="211"/>
      <c r="X268" s="211"/>
      <c r="Y268" s="211"/>
      <c r="Z268" s="211"/>
      <c r="AA268" s="211"/>
      <c r="AB268" s="211"/>
      <c r="AC268" s="21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2" t="s">
        <v>2110</v>
      </c>
      <c r="B269" s="262" t="s">
        <v>2110</v>
      </c>
      <c r="C269" s="262" t="s">
        <v>2110</v>
      </c>
      <c r="D269" s="262" t="s">
        <v>2110</v>
      </c>
      <c r="E269" s="262" t="s">
        <v>2110</v>
      </c>
      <c r="F269" s="262" t="s">
        <v>2110</v>
      </c>
      <c r="G269" s="262" t="s">
        <v>2110</v>
      </c>
      <c r="H269" s="262" t="s">
        <v>2110</v>
      </c>
      <c r="I269" s="262" t="s">
        <v>2110</v>
      </c>
      <c r="J269" s="262" t="s">
        <v>2110</v>
      </c>
      <c r="K269" s="262" t="s">
        <v>2110</v>
      </c>
      <c r="L269" s="262" t="s">
        <v>2110</v>
      </c>
      <c r="M269" s="262" t="s">
        <v>2110</v>
      </c>
      <c r="N269" s="262" t="s">
        <v>2110</v>
      </c>
      <c r="O269" s="262" t="s">
        <v>2110</v>
      </c>
      <c r="P269" s="262" t="s">
        <v>2110</v>
      </c>
      <c r="Q269" s="211"/>
      <c r="R269" s="211"/>
      <c r="S269" s="211"/>
      <c r="T269" s="211"/>
      <c r="U269" s="211"/>
      <c r="V269" s="211"/>
      <c r="W269" s="211"/>
      <c r="X269" s="211"/>
      <c r="Y269" s="211"/>
      <c r="Z269" s="211"/>
      <c r="AA269" s="211"/>
      <c r="AB269" s="211"/>
      <c r="AC269" s="21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3" t="s">
        <v>2111</v>
      </c>
      <c r="B270" s="263"/>
      <c r="C270" s="263"/>
      <c r="D270" s="263"/>
      <c r="E270" s="263"/>
      <c r="F270" s="263"/>
      <c r="G270" s="263"/>
      <c r="H270" s="263"/>
      <c r="I270" s="263"/>
      <c r="J270" s="263"/>
      <c r="K270" s="263"/>
      <c r="L270" s="263"/>
      <c r="M270" s="263"/>
      <c r="N270" s="263"/>
      <c r="O270" s="263"/>
      <c r="P270" s="263"/>
      <c r="Q270" s="213"/>
      <c r="R270" s="213"/>
      <c r="S270" s="213"/>
      <c r="T270" s="213"/>
      <c r="U270" s="213"/>
      <c r="V270" s="213"/>
      <c r="W270" s="213"/>
      <c r="X270" s="213"/>
      <c r="Y270" s="213"/>
      <c r="Z270" s="213"/>
      <c r="AA270" s="213"/>
      <c r="AB270" s="213"/>
      <c r="AC270" s="21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3" t="s">
        <v>1961</v>
      </c>
      <c r="B271" s="263" t="s">
        <v>1961</v>
      </c>
      <c r="C271" s="263" t="s">
        <v>1961</v>
      </c>
      <c r="D271" s="263" t="s">
        <v>1961</v>
      </c>
      <c r="E271" s="263" t="s">
        <v>1961</v>
      </c>
      <c r="F271" s="263" t="s">
        <v>1961</v>
      </c>
      <c r="G271" s="263" t="s">
        <v>1961</v>
      </c>
      <c r="H271" s="263" t="s">
        <v>1961</v>
      </c>
      <c r="I271" s="263" t="s">
        <v>1961</v>
      </c>
      <c r="J271" s="263" t="s">
        <v>1961</v>
      </c>
      <c r="K271" s="263" t="s">
        <v>1961</v>
      </c>
      <c r="L271" s="263" t="s">
        <v>1961</v>
      </c>
      <c r="M271" s="263" t="s">
        <v>1961</v>
      </c>
      <c r="N271" s="263" t="s">
        <v>1961</v>
      </c>
      <c r="O271" s="263" t="s">
        <v>1961</v>
      </c>
      <c r="P271" s="263" t="s">
        <v>1961</v>
      </c>
      <c r="Q271" s="213"/>
      <c r="R271" s="213"/>
      <c r="S271" s="213"/>
      <c r="T271" s="213"/>
      <c r="U271" s="213"/>
      <c r="V271" s="213"/>
      <c r="W271" s="213"/>
      <c r="X271" s="213"/>
      <c r="Y271" s="213"/>
      <c r="Z271" s="213"/>
      <c r="AA271" s="213"/>
      <c r="AB271" s="213"/>
      <c r="AC271" s="21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2" t="s">
        <v>2112</v>
      </c>
      <c r="B272" s="262" t="s">
        <v>2112</v>
      </c>
      <c r="C272" s="262" t="s">
        <v>2112</v>
      </c>
      <c r="D272" s="262" t="s">
        <v>2112</v>
      </c>
      <c r="E272" s="262" t="s">
        <v>2112</v>
      </c>
      <c r="F272" s="262" t="s">
        <v>2112</v>
      </c>
      <c r="G272" s="262" t="s">
        <v>2112</v>
      </c>
      <c r="H272" s="262" t="s">
        <v>2112</v>
      </c>
      <c r="I272" s="262" t="s">
        <v>2112</v>
      </c>
      <c r="J272" s="262" t="s">
        <v>2112</v>
      </c>
      <c r="K272" s="262" t="s">
        <v>2112</v>
      </c>
      <c r="L272" s="262" t="s">
        <v>2112</v>
      </c>
      <c r="M272" s="262" t="s">
        <v>2112</v>
      </c>
      <c r="N272" s="262" t="s">
        <v>2112</v>
      </c>
      <c r="O272" s="262" t="s">
        <v>2112</v>
      </c>
      <c r="P272" s="262" t="s">
        <v>2112</v>
      </c>
      <c r="Q272" s="211"/>
      <c r="R272" s="211"/>
      <c r="S272" s="211"/>
      <c r="T272" s="211"/>
      <c r="U272" s="211"/>
      <c r="V272" s="211"/>
      <c r="W272" s="211"/>
      <c r="X272" s="211"/>
      <c r="Y272" s="211"/>
      <c r="Z272" s="211"/>
      <c r="AA272" s="211"/>
      <c r="AB272" s="211"/>
      <c r="AC272" s="21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2" t="s">
        <v>2113</v>
      </c>
      <c r="B273" s="262" t="s">
        <v>2113</v>
      </c>
      <c r="C273" s="262" t="s">
        <v>2113</v>
      </c>
      <c r="D273" s="262" t="s">
        <v>2113</v>
      </c>
      <c r="E273" s="262" t="s">
        <v>2113</v>
      </c>
      <c r="F273" s="262" t="s">
        <v>2113</v>
      </c>
      <c r="G273" s="262" t="s">
        <v>2113</v>
      </c>
      <c r="H273" s="262" t="s">
        <v>2113</v>
      </c>
      <c r="I273" s="262" t="s">
        <v>2113</v>
      </c>
      <c r="J273" s="262" t="s">
        <v>2113</v>
      </c>
      <c r="K273" s="262" t="s">
        <v>2113</v>
      </c>
      <c r="L273" s="262" t="s">
        <v>2113</v>
      </c>
      <c r="M273" s="262" t="s">
        <v>2113</v>
      </c>
      <c r="N273" s="262" t="s">
        <v>2113</v>
      </c>
      <c r="O273" s="262" t="s">
        <v>2113</v>
      </c>
      <c r="P273" s="262" t="s">
        <v>2113</v>
      </c>
      <c r="Q273" s="211"/>
      <c r="R273" s="211"/>
      <c r="S273" s="211"/>
      <c r="T273" s="211"/>
      <c r="U273" s="211"/>
      <c r="V273" s="211"/>
      <c r="W273" s="211"/>
      <c r="X273" s="211"/>
      <c r="Y273" s="211"/>
      <c r="Z273" s="211"/>
      <c r="AA273" s="211"/>
      <c r="AB273" s="211"/>
      <c r="AC273" s="21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2" t="s">
        <v>2114</v>
      </c>
      <c r="B274" s="262" t="s">
        <v>2114</v>
      </c>
      <c r="C274" s="262" t="s">
        <v>2114</v>
      </c>
      <c r="D274" s="262" t="s">
        <v>2114</v>
      </c>
      <c r="E274" s="262" t="s">
        <v>2114</v>
      </c>
      <c r="F274" s="262" t="s">
        <v>2114</v>
      </c>
      <c r="G274" s="262" t="s">
        <v>2114</v>
      </c>
      <c r="H274" s="262" t="s">
        <v>2114</v>
      </c>
      <c r="I274" s="262" t="s">
        <v>2114</v>
      </c>
      <c r="J274" s="262" t="s">
        <v>2114</v>
      </c>
      <c r="K274" s="262" t="s">
        <v>2114</v>
      </c>
      <c r="L274" s="262" t="s">
        <v>2114</v>
      </c>
      <c r="M274" s="262" t="s">
        <v>2114</v>
      </c>
      <c r="N274" s="262" t="s">
        <v>2114</v>
      </c>
      <c r="O274" s="262" t="s">
        <v>2114</v>
      </c>
      <c r="P274" s="262" t="s">
        <v>2114</v>
      </c>
      <c r="Q274" s="211"/>
      <c r="R274" s="211"/>
      <c r="S274" s="211"/>
      <c r="T274" s="211"/>
      <c r="U274" s="211"/>
      <c r="V274" s="211"/>
      <c r="W274" s="211"/>
      <c r="X274" s="211"/>
      <c r="Y274" s="211"/>
      <c r="Z274" s="211"/>
      <c r="AA274" s="211"/>
      <c r="AB274" s="211"/>
      <c r="AC274" s="21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2" t="s">
        <v>2115</v>
      </c>
      <c r="B275" s="262" t="s">
        <v>2115</v>
      </c>
      <c r="C275" s="262" t="s">
        <v>2115</v>
      </c>
      <c r="D275" s="262" t="s">
        <v>2115</v>
      </c>
      <c r="E275" s="262" t="s">
        <v>2115</v>
      </c>
      <c r="F275" s="262" t="s">
        <v>2115</v>
      </c>
      <c r="G275" s="262" t="s">
        <v>2115</v>
      </c>
      <c r="H275" s="262" t="s">
        <v>2115</v>
      </c>
      <c r="I275" s="262" t="s">
        <v>2115</v>
      </c>
      <c r="J275" s="262" t="s">
        <v>2115</v>
      </c>
      <c r="K275" s="262" t="s">
        <v>2115</v>
      </c>
      <c r="L275" s="262" t="s">
        <v>2115</v>
      </c>
      <c r="M275" s="262" t="s">
        <v>2115</v>
      </c>
      <c r="N275" s="262" t="s">
        <v>2115</v>
      </c>
      <c r="O275" s="262" t="s">
        <v>2115</v>
      </c>
      <c r="P275" s="262" t="s">
        <v>2115</v>
      </c>
      <c r="Q275" s="211"/>
      <c r="R275" s="211"/>
      <c r="S275" s="211"/>
      <c r="T275" s="211"/>
      <c r="U275" s="211"/>
      <c r="V275" s="211"/>
      <c r="W275" s="211"/>
      <c r="X275" s="211"/>
      <c r="Y275" s="211"/>
      <c r="Z275" s="211"/>
      <c r="AA275" s="211"/>
      <c r="AB275" s="211"/>
      <c r="AC275" s="21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2" t="s">
        <v>2116</v>
      </c>
      <c r="B276" s="262"/>
      <c r="C276" s="262"/>
      <c r="D276" s="262"/>
      <c r="E276" s="262"/>
      <c r="F276" s="262"/>
      <c r="G276" s="262"/>
      <c r="H276" s="262"/>
      <c r="I276" s="262"/>
      <c r="J276" s="262"/>
      <c r="K276" s="262"/>
      <c r="L276" s="262"/>
      <c r="M276" s="262"/>
      <c r="N276" s="262"/>
      <c r="O276" s="262"/>
      <c r="P276" s="262"/>
      <c r="Q276" s="211"/>
      <c r="R276" s="211"/>
      <c r="S276" s="211"/>
      <c r="T276" s="211"/>
      <c r="U276" s="211"/>
      <c r="V276" s="211"/>
      <c r="W276" s="211"/>
      <c r="X276" s="211"/>
      <c r="Y276" s="211"/>
      <c r="Z276" s="211"/>
      <c r="AA276" s="211"/>
      <c r="AB276" s="211"/>
      <c r="AC276" s="21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3" t="s">
        <v>1409</v>
      </c>
      <c r="B277" s="263" t="s">
        <v>1409</v>
      </c>
      <c r="C277" s="263" t="s">
        <v>1409</v>
      </c>
      <c r="D277" s="263" t="s">
        <v>1409</v>
      </c>
      <c r="E277" s="263" t="s">
        <v>1409</v>
      </c>
      <c r="F277" s="263" t="s">
        <v>1409</v>
      </c>
      <c r="G277" s="263" t="s">
        <v>1409</v>
      </c>
      <c r="H277" s="263" t="s">
        <v>1409</v>
      </c>
      <c r="I277" s="263" t="s">
        <v>1409</v>
      </c>
      <c r="J277" s="263" t="s">
        <v>1409</v>
      </c>
      <c r="K277" s="263" t="s">
        <v>1409</v>
      </c>
      <c r="L277" s="263" t="s">
        <v>1409</v>
      </c>
      <c r="M277" s="263" t="s">
        <v>1409</v>
      </c>
      <c r="N277" s="263" t="s">
        <v>1409</v>
      </c>
      <c r="O277" s="263" t="s">
        <v>1409</v>
      </c>
      <c r="P277" s="263" t="s">
        <v>1409</v>
      </c>
      <c r="Q277" s="213"/>
      <c r="R277" s="213"/>
      <c r="S277" s="213"/>
      <c r="T277" s="213"/>
      <c r="U277" s="213"/>
      <c r="V277" s="213"/>
      <c r="W277" s="213"/>
      <c r="X277" s="213"/>
      <c r="Y277" s="213"/>
      <c r="Z277" s="213"/>
      <c r="AA277" s="213"/>
      <c r="AB277" s="213"/>
      <c r="AC277" s="21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3" t="s">
        <v>2117</v>
      </c>
      <c r="B278" s="263" t="s">
        <v>2117</v>
      </c>
      <c r="C278" s="263" t="s">
        <v>2117</v>
      </c>
      <c r="D278" s="263" t="s">
        <v>2117</v>
      </c>
      <c r="E278" s="263" t="s">
        <v>2117</v>
      </c>
      <c r="F278" s="263" t="s">
        <v>2117</v>
      </c>
      <c r="G278" s="263" t="s">
        <v>2117</v>
      </c>
      <c r="H278" s="263" t="s">
        <v>2117</v>
      </c>
      <c r="I278" s="263" t="s">
        <v>2117</v>
      </c>
      <c r="J278" s="263" t="s">
        <v>2117</v>
      </c>
      <c r="K278" s="263" t="s">
        <v>2117</v>
      </c>
      <c r="L278" s="263" t="s">
        <v>2117</v>
      </c>
      <c r="M278" s="263" t="s">
        <v>2117</v>
      </c>
      <c r="N278" s="263" t="s">
        <v>2117</v>
      </c>
      <c r="O278" s="263" t="s">
        <v>2117</v>
      </c>
      <c r="P278" s="263" t="s">
        <v>2117</v>
      </c>
      <c r="Q278" s="213"/>
      <c r="R278" s="213"/>
      <c r="S278" s="213"/>
      <c r="T278" s="213"/>
      <c r="U278" s="213"/>
      <c r="V278" s="213"/>
      <c r="W278" s="213"/>
      <c r="X278" s="213"/>
      <c r="Y278" s="213"/>
      <c r="Z278" s="213"/>
      <c r="AA278" s="213"/>
      <c r="AB278" s="213"/>
      <c r="AC278" s="21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2" t="s">
        <v>2118</v>
      </c>
      <c r="B279" s="262" t="s">
        <v>2118</v>
      </c>
      <c r="C279" s="262" t="s">
        <v>2118</v>
      </c>
      <c r="D279" s="262" t="s">
        <v>2118</v>
      </c>
      <c r="E279" s="262" t="s">
        <v>2118</v>
      </c>
      <c r="F279" s="262" t="s">
        <v>2118</v>
      </c>
      <c r="G279" s="262" t="s">
        <v>2118</v>
      </c>
      <c r="H279" s="262" t="s">
        <v>2118</v>
      </c>
      <c r="I279" s="262" t="s">
        <v>2118</v>
      </c>
      <c r="J279" s="262" t="s">
        <v>2118</v>
      </c>
      <c r="K279" s="262" t="s">
        <v>2118</v>
      </c>
      <c r="L279" s="262" t="s">
        <v>2118</v>
      </c>
      <c r="M279" s="262" t="s">
        <v>2118</v>
      </c>
      <c r="N279" s="262" t="s">
        <v>2118</v>
      </c>
      <c r="O279" s="262" t="s">
        <v>2118</v>
      </c>
      <c r="P279" s="262" t="s">
        <v>2118</v>
      </c>
      <c r="Q279" s="211"/>
      <c r="R279" s="211"/>
      <c r="S279" s="211"/>
      <c r="T279" s="211"/>
      <c r="U279" s="211"/>
      <c r="V279" s="211"/>
      <c r="W279" s="211"/>
      <c r="X279" s="211"/>
      <c r="Y279" s="211"/>
      <c r="Z279" s="211"/>
      <c r="AA279" s="211"/>
      <c r="AB279" s="211"/>
      <c r="AC279" s="21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2" t="s">
        <v>2119</v>
      </c>
      <c r="B280" s="262" t="s">
        <v>2119</v>
      </c>
      <c r="C280" s="262" t="s">
        <v>2119</v>
      </c>
      <c r="D280" s="262" t="s">
        <v>2119</v>
      </c>
      <c r="E280" s="262" t="s">
        <v>2119</v>
      </c>
      <c r="F280" s="262" t="s">
        <v>2119</v>
      </c>
      <c r="G280" s="262" t="s">
        <v>2119</v>
      </c>
      <c r="H280" s="262" t="s">
        <v>2119</v>
      </c>
      <c r="I280" s="262" t="s">
        <v>2119</v>
      </c>
      <c r="J280" s="262" t="s">
        <v>2119</v>
      </c>
      <c r="K280" s="262" t="s">
        <v>2119</v>
      </c>
      <c r="L280" s="262" t="s">
        <v>2119</v>
      </c>
      <c r="M280" s="262" t="s">
        <v>2119</v>
      </c>
      <c r="N280" s="262" t="s">
        <v>2119</v>
      </c>
      <c r="O280" s="262" t="s">
        <v>2119</v>
      </c>
      <c r="P280" s="262" t="s">
        <v>2119</v>
      </c>
      <c r="Q280" s="211"/>
      <c r="R280" s="211"/>
      <c r="S280" s="211"/>
      <c r="T280" s="211"/>
      <c r="U280" s="211"/>
      <c r="V280" s="211"/>
      <c r="W280" s="211"/>
      <c r="X280" s="211"/>
      <c r="Y280" s="211"/>
      <c r="Z280" s="211"/>
      <c r="AA280" s="211"/>
      <c r="AB280" s="211"/>
      <c r="AC280" s="21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2" t="s">
        <v>2120</v>
      </c>
      <c r="B281" s="262" t="s">
        <v>2120</v>
      </c>
      <c r="C281" s="262" t="s">
        <v>2120</v>
      </c>
      <c r="D281" s="262" t="s">
        <v>2120</v>
      </c>
      <c r="E281" s="262" t="s">
        <v>2120</v>
      </c>
      <c r="F281" s="262" t="s">
        <v>2120</v>
      </c>
      <c r="G281" s="262" t="s">
        <v>2120</v>
      </c>
      <c r="H281" s="262" t="s">
        <v>2120</v>
      </c>
      <c r="I281" s="262" t="s">
        <v>2120</v>
      </c>
      <c r="J281" s="262" t="s">
        <v>2120</v>
      </c>
      <c r="K281" s="262" t="s">
        <v>2120</v>
      </c>
      <c r="L281" s="262" t="s">
        <v>2120</v>
      </c>
      <c r="M281" s="262" t="s">
        <v>2120</v>
      </c>
      <c r="N281" s="262" t="s">
        <v>2120</v>
      </c>
      <c r="O281" s="262" t="s">
        <v>2120</v>
      </c>
      <c r="P281" s="262" t="s">
        <v>2120</v>
      </c>
      <c r="Q281" s="211"/>
      <c r="R281" s="211"/>
      <c r="S281" s="211"/>
      <c r="T281" s="211"/>
      <c r="U281" s="211"/>
      <c r="V281" s="211"/>
      <c r="W281" s="211"/>
      <c r="X281" s="211"/>
      <c r="Y281" s="211"/>
      <c r="Z281" s="211"/>
      <c r="AA281" s="211"/>
      <c r="AB281" s="211"/>
      <c r="AC281" s="21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2" t="s">
        <v>2121</v>
      </c>
      <c r="B282" s="262"/>
      <c r="C282" s="262"/>
      <c r="D282" s="262"/>
      <c r="E282" s="262"/>
      <c r="F282" s="262"/>
      <c r="G282" s="262"/>
      <c r="H282" s="262"/>
      <c r="I282" s="262"/>
      <c r="J282" s="262"/>
      <c r="K282" s="262"/>
      <c r="L282" s="262"/>
      <c r="M282" s="262"/>
      <c r="N282" s="262"/>
      <c r="O282" s="262"/>
      <c r="P282" s="262"/>
      <c r="Q282" s="211"/>
      <c r="R282" s="211"/>
      <c r="S282" s="211"/>
      <c r="T282" s="211"/>
      <c r="U282" s="211"/>
      <c r="V282" s="211"/>
      <c r="W282" s="211"/>
      <c r="X282" s="211"/>
      <c r="Y282" s="211"/>
      <c r="Z282" s="211"/>
      <c r="AA282" s="211"/>
      <c r="AB282" s="211"/>
      <c r="AC282" s="21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2" t="s">
        <v>1434</v>
      </c>
      <c r="B283" s="262" t="s">
        <v>1434</v>
      </c>
      <c r="C283" s="262" t="s">
        <v>1434</v>
      </c>
      <c r="D283" s="262" t="s">
        <v>1434</v>
      </c>
      <c r="E283" s="262" t="s">
        <v>1434</v>
      </c>
      <c r="F283" s="262" t="s">
        <v>1434</v>
      </c>
      <c r="G283" s="262" t="s">
        <v>1434</v>
      </c>
      <c r="H283" s="262" t="s">
        <v>1434</v>
      </c>
      <c r="I283" s="262" t="s">
        <v>1434</v>
      </c>
      <c r="J283" s="262" t="s">
        <v>1434</v>
      </c>
      <c r="K283" s="262" t="s">
        <v>1434</v>
      </c>
      <c r="L283" s="262" t="s">
        <v>1434</v>
      </c>
      <c r="M283" s="262" t="s">
        <v>1434</v>
      </c>
      <c r="N283" s="262" t="s">
        <v>1434</v>
      </c>
      <c r="O283" s="262" t="s">
        <v>1434</v>
      </c>
      <c r="P283" s="262" t="s">
        <v>1434</v>
      </c>
      <c r="Q283" s="211"/>
      <c r="R283" s="211"/>
      <c r="S283" s="211"/>
      <c r="T283" s="211"/>
      <c r="U283" s="211"/>
      <c r="V283" s="211"/>
      <c r="W283" s="211"/>
      <c r="X283" s="211"/>
      <c r="Y283" s="211"/>
      <c r="Z283" s="211"/>
      <c r="AA283" s="211"/>
      <c r="AB283" s="211"/>
      <c r="AC283" s="21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3" t="s">
        <v>2122</v>
      </c>
      <c r="B284" s="263" t="s">
        <v>2122</v>
      </c>
      <c r="C284" s="263" t="s">
        <v>2122</v>
      </c>
      <c r="D284" s="263" t="s">
        <v>2122</v>
      </c>
      <c r="E284" s="263" t="s">
        <v>2122</v>
      </c>
      <c r="F284" s="263" t="s">
        <v>2122</v>
      </c>
      <c r="G284" s="263" t="s">
        <v>2122</v>
      </c>
      <c r="H284" s="263" t="s">
        <v>2122</v>
      </c>
      <c r="I284" s="263" t="s">
        <v>2122</v>
      </c>
      <c r="J284" s="263" t="s">
        <v>2122</v>
      </c>
      <c r="K284" s="263" t="s">
        <v>2122</v>
      </c>
      <c r="L284" s="263" t="s">
        <v>2122</v>
      </c>
      <c r="M284" s="263" t="s">
        <v>2122</v>
      </c>
      <c r="N284" s="263" t="s">
        <v>2122</v>
      </c>
      <c r="O284" s="263" t="s">
        <v>2122</v>
      </c>
      <c r="P284" s="263" t="s">
        <v>2122</v>
      </c>
      <c r="Q284" s="213"/>
      <c r="R284" s="213"/>
      <c r="S284" s="213"/>
      <c r="T284" s="213"/>
      <c r="U284" s="213"/>
      <c r="V284" s="213"/>
      <c r="W284" s="213"/>
      <c r="X284" s="213"/>
      <c r="Y284" s="213"/>
      <c r="Z284" s="213"/>
      <c r="AA284" s="213"/>
      <c r="AB284" s="213"/>
      <c r="AC284" s="21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3" t="s">
        <v>2123</v>
      </c>
      <c r="B285" s="263" t="s">
        <v>2123</v>
      </c>
      <c r="C285" s="263" t="s">
        <v>2123</v>
      </c>
      <c r="D285" s="263" t="s">
        <v>2123</v>
      </c>
      <c r="E285" s="263" t="s">
        <v>2123</v>
      </c>
      <c r="F285" s="263" t="s">
        <v>2123</v>
      </c>
      <c r="G285" s="263" t="s">
        <v>2123</v>
      </c>
      <c r="H285" s="263" t="s">
        <v>2123</v>
      </c>
      <c r="I285" s="263" t="s">
        <v>2123</v>
      </c>
      <c r="J285" s="263" t="s">
        <v>2123</v>
      </c>
      <c r="K285" s="263" t="s">
        <v>2123</v>
      </c>
      <c r="L285" s="263" t="s">
        <v>2123</v>
      </c>
      <c r="M285" s="263" t="s">
        <v>2123</v>
      </c>
      <c r="N285" s="263" t="s">
        <v>2123</v>
      </c>
      <c r="O285" s="263" t="s">
        <v>2123</v>
      </c>
      <c r="P285" s="263" t="s">
        <v>2123</v>
      </c>
      <c r="Q285" s="213"/>
      <c r="R285" s="213"/>
      <c r="S285" s="213"/>
      <c r="T285" s="213"/>
      <c r="U285" s="213"/>
      <c r="V285" s="213"/>
      <c r="W285" s="213"/>
      <c r="X285" s="213"/>
      <c r="Y285" s="213"/>
      <c r="Z285" s="213"/>
      <c r="AA285" s="213"/>
      <c r="AB285" s="213"/>
      <c r="AC285" s="21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2" t="s">
        <v>2124</v>
      </c>
      <c r="B286" s="262" t="s">
        <v>2124</v>
      </c>
      <c r="C286" s="262" t="s">
        <v>2124</v>
      </c>
      <c r="D286" s="262" t="s">
        <v>2124</v>
      </c>
      <c r="E286" s="262" t="s">
        <v>2124</v>
      </c>
      <c r="F286" s="262" t="s">
        <v>2124</v>
      </c>
      <c r="G286" s="262" t="s">
        <v>2124</v>
      </c>
      <c r="H286" s="262" t="s">
        <v>2124</v>
      </c>
      <c r="I286" s="262" t="s">
        <v>2124</v>
      </c>
      <c r="J286" s="262" t="s">
        <v>2124</v>
      </c>
      <c r="K286" s="262" t="s">
        <v>2124</v>
      </c>
      <c r="L286" s="262" t="s">
        <v>2124</v>
      </c>
      <c r="M286" s="262" t="s">
        <v>2124</v>
      </c>
      <c r="N286" s="262" t="s">
        <v>2124</v>
      </c>
      <c r="O286" s="262" t="s">
        <v>2124</v>
      </c>
      <c r="P286" s="262" t="s">
        <v>2124</v>
      </c>
      <c r="Q286" s="211"/>
      <c r="R286" s="211"/>
      <c r="S286" s="211"/>
      <c r="T286" s="211"/>
      <c r="U286" s="211"/>
      <c r="V286" s="211"/>
      <c r="W286" s="211"/>
      <c r="X286" s="211"/>
      <c r="Y286" s="211"/>
      <c r="Z286" s="211"/>
      <c r="AA286" s="211"/>
      <c r="AB286" s="211"/>
      <c r="AC286" s="21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2" t="s">
        <v>2125</v>
      </c>
      <c r="B287" s="262" t="s">
        <v>2125</v>
      </c>
      <c r="C287" s="262" t="s">
        <v>2125</v>
      </c>
      <c r="D287" s="262" t="s">
        <v>2125</v>
      </c>
      <c r="E287" s="262" t="s">
        <v>2125</v>
      </c>
      <c r="F287" s="262" t="s">
        <v>2125</v>
      </c>
      <c r="G287" s="262" t="s">
        <v>2125</v>
      </c>
      <c r="H287" s="262" t="s">
        <v>2125</v>
      </c>
      <c r="I287" s="262" t="s">
        <v>2125</v>
      </c>
      <c r="J287" s="262" t="s">
        <v>2125</v>
      </c>
      <c r="K287" s="262" t="s">
        <v>2125</v>
      </c>
      <c r="L287" s="262" t="s">
        <v>2125</v>
      </c>
      <c r="M287" s="262" t="s">
        <v>2125</v>
      </c>
      <c r="N287" s="262" t="s">
        <v>2125</v>
      </c>
      <c r="O287" s="262" t="s">
        <v>2125</v>
      </c>
      <c r="P287" s="262" t="s">
        <v>2125</v>
      </c>
      <c r="Q287" s="211"/>
      <c r="R287" s="211"/>
      <c r="S287" s="211"/>
      <c r="T287" s="211"/>
      <c r="U287" s="211"/>
      <c r="V287" s="211"/>
      <c r="W287" s="211"/>
      <c r="X287" s="211"/>
      <c r="Y287" s="211"/>
      <c r="Z287" s="211"/>
      <c r="AA287" s="211"/>
      <c r="AB287" s="211"/>
      <c r="AC287" s="21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2" t="s">
        <v>2126</v>
      </c>
      <c r="B288" s="262"/>
      <c r="C288" s="262"/>
      <c r="D288" s="262"/>
      <c r="E288" s="262"/>
      <c r="F288" s="262"/>
      <c r="G288" s="262"/>
      <c r="H288" s="262"/>
      <c r="I288" s="262"/>
      <c r="J288" s="262"/>
      <c r="K288" s="262"/>
      <c r="L288" s="262"/>
      <c r="M288" s="262"/>
      <c r="N288" s="262"/>
      <c r="O288" s="262"/>
      <c r="P288" s="262"/>
      <c r="Q288" s="211"/>
      <c r="R288" s="211"/>
      <c r="S288" s="211"/>
      <c r="T288" s="211"/>
      <c r="U288" s="211"/>
      <c r="V288" s="211"/>
      <c r="W288" s="211"/>
      <c r="X288" s="211"/>
      <c r="Y288" s="211"/>
      <c r="Z288" s="211"/>
      <c r="AA288" s="211"/>
      <c r="AB288" s="211"/>
      <c r="AC288" s="21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2" t="s">
        <v>2127</v>
      </c>
      <c r="B289" s="262" t="s">
        <v>2127</v>
      </c>
      <c r="C289" s="262" t="s">
        <v>2127</v>
      </c>
      <c r="D289" s="262" t="s">
        <v>2127</v>
      </c>
      <c r="E289" s="262" t="s">
        <v>2127</v>
      </c>
      <c r="F289" s="262" t="s">
        <v>2127</v>
      </c>
      <c r="G289" s="262" t="s">
        <v>2127</v>
      </c>
      <c r="H289" s="262" t="s">
        <v>2127</v>
      </c>
      <c r="I289" s="262" t="s">
        <v>2127</v>
      </c>
      <c r="J289" s="262" t="s">
        <v>2127</v>
      </c>
      <c r="K289" s="262" t="s">
        <v>2127</v>
      </c>
      <c r="L289" s="262" t="s">
        <v>2127</v>
      </c>
      <c r="M289" s="262" t="s">
        <v>2127</v>
      </c>
      <c r="N289" s="262" t="s">
        <v>2127</v>
      </c>
      <c r="O289" s="262" t="s">
        <v>2127</v>
      </c>
      <c r="P289" s="262" t="s">
        <v>2127</v>
      </c>
      <c r="Q289" s="211"/>
      <c r="R289" s="211"/>
      <c r="S289" s="211"/>
      <c r="T289" s="211"/>
      <c r="U289" s="211"/>
      <c r="V289" s="211"/>
      <c r="W289" s="211"/>
      <c r="X289" s="211"/>
      <c r="Y289" s="211"/>
      <c r="Z289" s="211"/>
      <c r="AA289" s="211"/>
      <c r="AB289" s="211"/>
      <c r="AC289" s="21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2" t="s">
        <v>2128</v>
      </c>
      <c r="B290" s="262" t="s">
        <v>2128</v>
      </c>
      <c r="C290" s="262" t="s">
        <v>2128</v>
      </c>
      <c r="D290" s="262" t="s">
        <v>2128</v>
      </c>
      <c r="E290" s="262" t="s">
        <v>2128</v>
      </c>
      <c r="F290" s="262" t="s">
        <v>2128</v>
      </c>
      <c r="G290" s="262" t="s">
        <v>2128</v>
      </c>
      <c r="H290" s="262" t="s">
        <v>2128</v>
      </c>
      <c r="I290" s="262" t="s">
        <v>2128</v>
      </c>
      <c r="J290" s="262" t="s">
        <v>2128</v>
      </c>
      <c r="K290" s="262" t="s">
        <v>2128</v>
      </c>
      <c r="L290" s="262" t="s">
        <v>2128</v>
      </c>
      <c r="M290" s="262" t="s">
        <v>2128</v>
      </c>
      <c r="N290" s="262" t="s">
        <v>2128</v>
      </c>
      <c r="O290" s="262" t="s">
        <v>2128</v>
      </c>
      <c r="P290" s="262" t="s">
        <v>2128</v>
      </c>
      <c r="Q290" s="211"/>
      <c r="R290" s="211"/>
      <c r="S290" s="211"/>
      <c r="T290" s="211"/>
      <c r="U290" s="211"/>
      <c r="V290" s="211"/>
      <c r="W290" s="211"/>
      <c r="X290" s="211"/>
      <c r="Y290" s="211"/>
      <c r="Z290" s="211"/>
      <c r="AA290" s="211"/>
      <c r="AB290" s="211"/>
      <c r="AC290" s="21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2" t="s">
        <v>2129</v>
      </c>
      <c r="B291" s="262" t="s">
        <v>2129</v>
      </c>
      <c r="C291" s="262" t="s">
        <v>2129</v>
      </c>
      <c r="D291" s="262" t="s">
        <v>2129</v>
      </c>
      <c r="E291" s="262" t="s">
        <v>2129</v>
      </c>
      <c r="F291" s="262" t="s">
        <v>2129</v>
      </c>
      <c r="G291" s="262" t="s">
        <v>2129</v>
      </c>
      <c r="H291" s="262" t="s">
        <v>2129</v>
      </c>
      <c r="I291" s="262" t="s">
        <v>2129</v>
      </c>
      <c r="J291" s="262" t="s">
        <v>2129</v>
      </c>
      <c r="K291" s="262" t="s">
        <v>2129</v>
      </c>
      <c r="L291" s="262" t="s">
        <v>2129</v>
      </c>
      <c r="M291" s="262" t="s">
        <v>2129</v>
      </c>
      <c r="N291" s="262" t="s">
        <v>2129</v>
      </c>
      <c r="O291" s="262" t="s">
        <v>2129</v>
      </c>
      <c r="P291" s="262" t="s">
        <v>2129</v>
      </c>
      <c r="Q291" s="211"/>
      <c r="R291" s="211"/>
      <c r="S291" s="211"/>
      <c r="T291" s="211"/>
      <c r="U291" s="211"/>
      <c r="V291" s="211"/>
      <c r="W291" s="211"/>
      <c r="X291" s="211"/>
      <c r="Y291" s="211"/>
      <c r="Z291" s="211"/>
      <c r="AA291" s="211"/>
      <c r="AB291" s="211"/>
      <c r="AC291" s="21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3" t="s">
        <v>2130</v>
      </c>
      <c r="B292" s="263" t="s">
        <v>2130</v>
      </c>
      <c r="C292" s="263" t="s">
        <v>2130</v>
      </c>
      <c r="D292" s="263" t="s">
        <v>2130</v>
      </c>
      <c r="E292" s="263" t="s">
        <v>2130</v>
      </c>
      <c r="F292" s="263" t="s">
        <v>2130</v>
      </c>
      <c r="G292" s="263" t="s">
        <v>2130</v>
      </c>
      <c r="H292" s="263" t="s">
        <v>2130</v>
      </c>
      <c r="I292" s="263" t="s">
        <v>2130</v>
      </c>
      <c r="J292" s="263" t="s">
        <v>2130</v>
      </c>
      <c r="K292" s="263" t="s">
        <v>2130</v>
      </c>
      <c r="L292" s="263" t="s">
        <v>2130</v>
      </c>
      <c r="M292" s="263" t="s">
        <v>2130</v>
      </c>
      <c r="N292" s="263" t="s">
        <v>2130</v>
      </c>
      <c r="O292" s="263" t="s">
        <v>2130</v>
      </c>
      <c r="P292" s="263" t="s">
        <v>2130</v>
      </c>
      <c r="Q292" s="213"/>
      <c r="R292" s="213"/>
      <c r="S292" s="213"/>
      <c r="T292" s="213"/>
      <c r="U292" s="213"/>
      <c r="V292" s="213"/>
      <c r="W292" s="213"/>
      <c r="X292" s="213"/>
      <c r="Y292" s="213"/>
      <c r="Z292" s="213"/>
      <c r="AA292" s="213"/>
      <c r="AB292" s="213"/>
      <c r="AC292" s="21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3" t="s">
        <v>2131</v>
      </c>
      <c r="B293" s="263" t="s">
        <v>2131</v>
      </c>
      <c r="C293" s="263" t="s">
        <v>2131</v>
      </c>
      <c r="D293" s="263" t="s">
        <v>2131</v>
      </c>
      <c r="E293" s="263" t="s">
        <v>2131</v>
      </c>
      <c r="F293" s="263" t="s">
        <v>2131</v>
      </c>
      <c r="G293" s="263" t="s">
        <v>2131</v>
      </c>
      <c r="H293" s="263" t="s">
        <v>2131</v>
      </c>
      <c r="I293" s="263" t="s">
        <v>2131</v>
      </c>
      <c r="J293" s="263" t="s">
        <v>2131</v>
      </c>
      <c r="K293" s="263" t="s">
        <v>2131</v>
      </c>
      <c r="L293" s="263" t="s">
        <v>2131</v>
      </c>
      <c r="M293" s="263" t="s">
        <v>2131</v>
      </c>
      <c r="N293" s="263" t="s">
        <v>2131</v>
      </c>
      <c r="O293" s="263" t="s">
        <v>2131</v>
      </c>
      <c r="P293" s="263" t="s">
        <v>2131</v>
      </c>
      <c r="Q293" s="213"/>
      <c r="R293" s="213"/>
      <c r="S293" s="213"/>
      <c r="T293" s="213"/>
      <c r="U293" s="213"/>
      <c r="V293" s="213"/>
      <c r="W293" s="213"/>
      <c r="X293" s="213"/>
      <c r="Y293" s="213"/>
      <c r="Z293" s="213"/>
      <c r="AA293" s="213"/>
      <c r="AB293" s="213"/>
      <c r="AC293" s="21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2" t="s">
        <v>2132</v>
      </c>
      <c r="B294" s="262"/>
      <c r="C294" s="262"/>
      <c r="D294" s="262"/>
      <c r="E294" s="262"/>
      <c r="F294" s="262"/>
      <c r="G294" s="262"/>
      <c r="H294" s="262"/>
      <c r="I294" s="262"/>
      <c r="J294" s="262"/>
      <c r="K294" s="262"/>
      <c r="L294" s="262"/>
      <c r="M294" s="262"/>
      <c r="N294" s="262"/>
      <c r="O294" s="262"/>
      <c r="P294" s="262"/>
      <c r="Q294" s="211"/>
      <c r="R294" s="211"/>
      <c r="S294" s="211"/>
      <c r="T294" s="211"/>
      <c r="U294" s="211"/>
      <c r="V294" s="211"/>
      <c r="W294" s="211"/>
      <c r="X294" s="211"/>
      <c r="Y294" s="211"/>
      <c r="Z294" s="211"/>
      <c r="AA294" s="211"/>
      <c r="AB294" s="211"/>
      <c r="AC294" s="21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2" t="s">
        <v>2133</v>
      </c>
      <c r="B295" s="262" t="s">
        <v>2133</v>
      </c>
      <c r="C295" s="262" t="s">
        <v>2133</v>
      </c>
      <c r="D295" s="262" t="s">
        <v>2133</v>
      </c>
      <c r="E295" s="262" t="s">
        <v>2133</v>
      </c>
      <c r="F295" s="262" t="s">
        <v>2133</v>
      </c>
      <c r="G295" s="262" t="s">
        <v>2133</v>
      </c>
      <c r="H295" s="262" t="s">
        <v>2133</v>
      </c>
      <c r="I295" s="262" t="s">
        <v>2133</v>
      </c>
      <c r="J295" s="262" t="s">
        <v>2133</v>
      </c>
      <c r="K295" s="262" t="s">
        <v>2133</v>
      </c>
      <c r="L295" s="262" t="s">
        <v>2133</v>
      </c>
      <c r="M295" s="262" t="s">
        <v>2133</v>
      </c>
      <c r="N295" s="262" t="s">
        <v>2133</v>
      </c>
      <c r="O295" s="262" t="s">
        <v>2133</v>
      </c>
      <c r="P295" s="262" t="s">
        <v>2133</v>
      </c>
      <c r="Q295" s="211"/>
      <c r="R295" s="211"/>
      <c r="S295" s="211"/>
      <c r="T295" s="211"/>
      <c r="U295" s="211"/>
      <c r="V295" s="211"/>
      <c r="W295" s="211"/>
      <c r="X295" s="211"/>
      <c r="Y295" s="211"/>
      <c r="Z295" s="211"/>
      <c r="AA295" s="211"/>
      <c r="AB295" s="211"/>
      <c r="AC295" s="21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2" t="s">
        <v>2134</v>
      </c>
      <c r="B296" s="262" t="s">
        <v>2134</v>
      </c>
      <c r="C296" s="262" t="s">
        <v>2134</v>
      </c>
      <c r="D296" s="262" t="s">
        <v>2134</v>
      </c>
      <c r="E296" s="262" t="s">
        <v>2134</v>
      </c>
      <c r="F296" s="262" t="s">
        <v>2134</v>
      </c>
      <c r="G296" s="262" t="s">
        <v>2134</v>
      </c>
      <c r="H296" s="262" t="s">
        <v>2134</v>
      </c>
      <c r="I296" s="262" t="s">
        <v>2134</v>
      </c>
      <c r="J296" s="262" t="s">
        <v>2134</v>
      </c>
      <c r="K296" s="262" t="s">
        <v>2134</v>
      </c>
      <c r="L296" s="262" t="s">
        <v>2134</v>
      </c>
      <c r="M296" s="262" t="s">
        <v>2134</v>
      </c>
      <c r="N296" s="262" t="s">
        <v>2134</v>
      </c>
      <c r="O296" s="262" t="s">
        <v>2134</v>
      </c>
      <c r="P296" s="262" t="s">
        <v>2134</v>
      </c>
      <c r="Q296" s="211"/>
      <c r="R296" s="211"/>
      <c r="S296" s="211"/>
      <c r="T296" s="211"/>
      <c r="U296" s="211"/>
      <c r="V296" s="211"/>
      <c r="W296" s="211"/>
      <c r="X296" s="211"/>
      <c r="Y296" s="211"/>
      <c r="Z296" s="211"/>
      <c r="AA296" s="211"/>
      <c r="AB296" s="211"/>
      <c r="AC296" s="21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2" t="s">
        <v>2135</v>
      </c>
      <c r="B297" s="262" t="s">
        <v>2135</v>
      </c>
      <c r="C297" s="262" t="s">
        <v>2135</v>
      </c>
      <c r="D297" s="262" t="s">
        <v>2135</v>
      </c>
      <c r="E297" s="262" t="s">
        <v>2135</v>
      </c>
      <c r="F297" s="262" t="s">
        <v>2135</v>
      </c>
      <c r="G297" s="262" t="s">
        <v>2135</v>
      </c>
      <c r="H297" s="262" t="s">
        <v>2135</v>
      </c>
      <c r="I297" s="262" t="s">
        <v>2135</v>
      </c>
      <c r="J297" s="262" t="s">
        <v>2135</v>
      </c>
      <c r="K297" s="262" t="s">
        <v>2135</v>
      </c>
      <c r="L297" s="262" t="s">
        <v>2135</v>
      </c>
      <c r="M297" s="262" t="s">
        <v>2135</v>
      </c>
      <c r="N297" s="262" t="s">
        <v>2135</v>
      </c>
      <c r="O297" s="262" t="s">
        <v>2135</v>
      </c>
      <c r="P297" s="262" t="s">
        <v>2135</v>
      </c>
      <c r="Q297" s="211"/>
      <c r="R297" s="211"/>
      <c r="S297" s="211"/>
      <c r="T297" s="211"/>
      <c r="U297" s="211"/>
      <c r="V297" s="211"/>
      <c r="W297" s="211"/>
      <c r="X297" s="211"/>
      <c r="Y297" s="211"/>
      <c r="Z297" s="211"/>
      <c r="AA297" s="211"/>
      <c r="AB297" s="211"/>
      <c r="AC297" s="21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2" t="s">
        <v>2136</v>
      </c>
      <c r="B298" s="262" t="s">
        <v>2136</v>
      </c>
      <c r="C298" s="262" t="s">
        <v>2136</v>
      </c>
      <c r="D298" s="262" t="s">
        <v>2136</v>
      </c>
      <c r="E298" s="262" t="s">
        <v>2136</v>
      </c>
      <c r="F298" s="262" t="s">
        <v>2136</v>
      </c>
      <c r="G298" s="262" t="s">
        <v>2136</v>
      </c>
      <c r="H298" s="262" t="s">
        <v>2136</v>
      </c>
      <c r="I298" s="262" t="s">
        <v>2136</v>
      </c>
      <c r="J298" s="262" t="s">
        <v>2136</v>
      </c>
      <c r="K298" s="262" t="s">
        <v>2136</v>
      </c>
      <c r="L298" s="262" t="s">
        <v>2136</v>
      </c>
      <c r="M298" s="262" t="s">
        <v>2136</v>
      </c>
      <c r="N298" s="262" t="s">
        <v>2136</v>
      </c>
      <c r="O298" s="262" t="s">
        <v>2136</v>
      </c>
      <c r="P298" s="262" t="s">
        <v>2136</v>
      </c>
      <c r="Q298" s="211"/>
      <c r="R298" s="211"/>
      <c r="S298" s="211"/>
      <c r="T298" s="211"/>
      <c r="U298" s="211"/>
      <c r="V298" s="211"/>
      <c r="W298" s="211"/>
      <c r="X298" s="211"/>
      <c r="Y298" s="211"/>
      <c r="Z298" s="211"/>
      <c r="AA298" s="211"/>
      <c r="AB298" s="211"/>
      <c r="AC298" s="21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3" t="s">
        <v>2137</v>
      </c>
      <c r="B299" s="263" t="s">
        <v>2137</v>
      </c>
      <c r="C299" s="263" t="s">
        <v>2137</v>
      </c>
      <c r="D299" s="263" t="s">
        <v>2137</v>
      </c>
      <c r="E299" s="263" t="s">
        <v>2137</v>
      </c>
      <c r="F299" s="263" t="s">
        <v>2137</v>
      </c>
      <c r="G299" s="263" t="s">
        <v>2137</v>
      </c>
      <c r="H299" s="263" t="s">
        <v>2137</v>
      </c>
      <c r="I299" s="263" t="s">
        <v>2137</v>
      </c>
      <c r="J299" s="263" t="s">
        <v>2137</v>
      </c>
      <c r="K299" s="263" t="s">
        <v>2137</v>
      </c>
      <c r="L299" s="263" t="s">
        <v>2137</v>
      </c>
      <c r="M299" s="263" t="s">
        <v>2137</v>
      </c>
      <c r="N299" s="263" t="s">
        <v>2137</v>
      </c>
      <c r="O299" s="263" t="s">
        <v>2137</v>
      </c>
      <c r="P299" s="263" t="s">
        <v>2137</v>
      </c>
      <c r="Q299" s="213"/>
      <c r="R299" s="213"/>
      <c r="S299" s="213"/>
      <c r="T299" s="213"/>
      <c r="U299" s="213"/>
      <c r="V299" s="213"/>
      <c r="W299" s="213"/>
      <c r="X299" s="213"/>
      <c r="Y299" s="213"/>
      <c r="Z299" s="213"/>
      <c r="AA299" s="213"/>
      <c r="AB299" s="213"/>
      <c r="AC299" s="21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3" t="s">
        <v>2138</v>
      </c>
      <c r="B300" s="263" t="s">
        <v>2138</v>
      </c>
      <c r="C300" s="263" t="s">
        <v>2138</v>
      </c>
      <c r="D300" s="263" t="s">
        <v>2138</v>
      </c>
      <c r="E300" s="263" t="s">
        <v>2138</v>
      </c>
      <c r="F300" s="263" t="s">
        <v>2138</v>
      </c>
      <c r="G300" s="263" t="s">
        <v>2138</v>
      </c>
      <c r="H300" s="263" t="s">
        <v>2138</v>
      </c>
      <c r="I300" s="263" t="s">
        <v>2138</v>
      </c>
      <c r="J300" s="263" t="s">
        <v>2138</v>
      </c>
      <c r="K300" s="263" t="s">
        <v>2138</v>
      </c>
      <c r="L300" s="263" t="s">
        <v>2138</v>
      </c>
      <c r="M300" s="263" t="s">
        <v>2138</v>
      </c>
      <c r="N300" s="263" t="s">
        <v>2138</v>
      </c>
      <c r="O300" s="263" t="s">
        <v>2138</v>
      </c>
      <c r="P300" s="263" t="s">
        <v>2138</v>
      </c>
      <c r="Q300" s="213"/>
      <c r="R300" s="213"/>
      <c r="S300" s="213"/>
      <c r="T300" s="213"/>
      <c r="U300" s="213"/>
      <c r="V300" s="213"/>
      <c r="W300" s="213"/>
      <c r="X300" s="213"/>
      <c r="Y300" s="213"/>
      <c r="Z300" s="213"/>
      <c r="AA300" s="213"/>
      <c r="AB300" s="213"/>
      <c r="AC300" s="21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2" t="s">
        <v>2139</v>
      </c>
      <c r="B301" s="262" t="s">
        <v>2139</v>
      </c>
      <c r="C301" s="262" t="s">
        <v>2139</v>
      </c>
      <c r="D301" s="262" t="s">
        <v>2139</v>
      </c>
      <c r="E301" s="262" t="s">
        <v>2139</v>
      </c>
      <c r="F301" s="262" t="s">
        <v>2139</v>
      </c>
      <c r="G301" s="262" t="s">
        <v>2139</v>
      </c>
      <c r="H301" s="262" t="s">
        <v>2139</v>
      </c>
      <c r="I301" s="262" t="s">
        <v>2139</v>
      </c>
      <c r="J301" s="262" t="s">
        <v>2139</v>
      </c>
      <c r="K301" s="262" t="s">
        <v>2139</v>
      </c>
      <c r="L301" s="262" t="s">
        <v>2139</v>
      </c>
      <c r="M301" s="262" t="s">
        <v>2139</v>
      </c>
      <c r="N301" s="262" t="s">
        <v>2139</v>
      </c>
      <c r="O301" s="262" t="s">
        <v>2139</v>
      </c>
      <c r="P301" s="262" t="s">
        <v>2139</v>
      </c>
      <c r="Q301" s="211"/>
      <c r="R301" s="211"/>
      <c r="S301" s="211"/>
      <c r="T301" s="211"/>
      <c r="U301" s="211"/>
      <c r="V301" s="211"/>
      <c r="W301" s="211"/>
      <c r="X301" s="211"/>
      <c r="Y301" s="211"/>
      <c r="Z301" s="211"/>
      <c r="AA301" s="211"/>
      <c r="AB301" s="211"/>
      <c r="AC301" s="21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2" t="s">
        <v>2140</v>
      </c>
      <c r="B302" s="262" t="s">
        <v>2140</v>
      </c>
      <c r="C302" s="262" t="s">
        <v>2140</v>
      </c>
      <c r="D302" s="262" t="s">
        <v>2140</v>
      </c>
      <c r="E302" s="262" t="s">
        <v>2140</v>
      </c>
      <c r="F302" s="262" t="s">
        <v>2140</v>
      </c>
      <c r="G302" s="262" t="s">
        <v>2140</v>
      </c>
      <c r="H302" s="262" t="s">
        <v>2140</v>
      </c>
      <c r="I302" s="262" t="s">
        <v>2140</v>
      </c>
      <c r="J302" s="262" t="s">
        <v>2140</v>
      </c>
      <c r="K302" s="262" t="s">
        <v>2140</v>
      </c>
      <c r="L302" s="262" t="s">
        <v>2140</v>
      </c>
      <c r="M302" s="262" t="s">
        <v>2140</v>
      </c>
      <c r="N302" s="262" t="s">
        <v>2140</v>
      </c>
      <c r="O302" s="262" t="s">
        <v>2140</v>
      </c>
      <c r="P302" s="262" t="s">
        <v>2140</v>
      </c>
      <c r="Q302" s="211"/>
      <c r="R302" s="211"/>
      <c r="S302" s="211"/>
      <c r="T302" s="211"/>
      <c r="U302" s="211"/>
      <c r="V302" s="211"/>
      <c r="W302" s="211"/>
      <c r="X302" s="211"/>
      <c r="Y302" s="211"/>
      <c r="Z302" s="211"/>
      <c r="AA302" s="211"/>
      <c r="AB302" s="211"/>
      <c r="AC302" s="21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2" t="s">
        <v>2141</v>
      </c>
      <c r="B303" s="262" t="s">
        <v>2141</v>
      </c>
      <c r="C303" s="262" t="s">
        <v>2141</v>
      </c>
      <c r="D303" s="262" t="s">
        <v>2141</v>
      </c>
      <c r="E303" s="262" t="s">
        <v>2141</v>
      </c>
      <c r="F303" s="262" t="s">
        <v>2141</v>
      </c>
      <c r="G303" s="262" t="s">
        <v>2141</v>
      </c>
      <c r="H303" s="262" t="s">
        <v>2141</v>
      </c>
      <c r="I303" s="262" t="s">
        <v>2141</v>
      </c>
      <c r="J303" s="262" t="s">
        <v>2141</v>
      </c>
      <c r="K303" s="262" t="s">
        <v>2141</v>
      </c>
      <c r="L303" s="262" t="s">
        <v>2141</v>
      </c>
      <c r="M303" s="262" t="s">
        <v>2141</v>
      </c>
      <c r="N303" s="262" t="s">
        <v>2141</v>
      </c>
      <c r="O303" s="262" t="s">
        <v>2141</v>
      </c>
      <c r="P303" s="262" t="s">
        <v>2141</v>
      </c>
      <c r="Q303" s="211"/>
      <c r="R303" s="211"/>
      <c r="S303" s="211"/>
      <c r="T303" s="211"/>
      <c r="U303" s="211"/>
      <c r="V303" s="211"/>
      <c r="W303" s="211"/>
      <c r="X303" s="211"/>
      <c r="Y303" s="211"/>
      <c r="Z303" s="211"/>
      <c r="AA303" s="211"/>
      <c r="AB303" s="211"/>
      <c r="AC303" s="21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2" t="s">
        <v>2142</v>
      </c>
      <c r="B304" s="262"/>
      <c r="C304" s="262"/>
      <c r="D304" s="262"/>
      <c r="E304" s="262"/>
      <c r="F304" s="262"/>
      <c r="G304" s="262"/>
      <c r="H304" s="262"/>
      <c r="I304" s="262"/>
      <c r="J304" s="262"/>
      <c r="K304" s="262"/>
      <c r="L304" s="262"/>
      <c r="M304" s="262"/>
      <c r="N304" s="262"/>
      <c r="O304" s="262"/>
      <c r="P304" s="262"/>
      <c r="Q304" s="211"/>
      <c r="R304" s="211"/>
      <c r="S304" s="211"/>
      <c r="T304" s="211"/>
      <c r="U304" s="211"/>
      <c r="V304" s="211"/>
      <c r="W304" s="211"/>
      <c r="X304" s="211"/>
      <c r="Y304" s="211"/>
      <c r="Z304" s="211"/>
      <c r="AA304" s="211"/>
      <c r="AB304" s="211"/>
      <c r="AC304" s="21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2" t="s">
        <v>2143</v>
      </c>
      <c r="B305" s="262" t="s">
        <v>2143</v>
      </c>
      <c r="C305" s="262" t="s">
        <v>2143</v>
      </c>
      <c r="D305" s="262" t="s">
        <v>2143</v>
      </c>
      <c r="E305" s="262" t="s">
        <v>2143</v>
      </c>
      <c r="F305" s="262" t="s">
        <v>2143</v>
      </c>
      <c r="G305" s="262" t="s">
        <v>2143</v>
      </c>
      <c r="H305" s="262" t="s">
        <v>2143</v>
      </c>
      <c r="I305" s="262" t="s">
        <v>2143</v>
      </c>
      <c r="J305" s="262" t="s">
        <v>2143</v>
      </c>
      <c r="K305" s="262" t="s">
        <v>2143</v>
      </c>
      <c r="L305" s="262" t="s">
        <v>2143</v>
      </c>
      <c r="M305" s="262" t="s">
        <v>2143</v>
      </c>
      <c r="N305" s="262" t="s">
        <v>2143</v>
      </c>
      <c r="O305" s="262" t="s">
        <v>2143</v>
      </c>
      <c r="P305" s="262" t="s">
        <v>2143</v>
      </c>
      <c r="Q305" s="211"/>
      <c r="R305" s="211"/>
      <c r="S305" s="211"/>
      <c r="T305" s="211"/>
      <c r="U305" s="211"/>
      <c r="V305" s="211"/>
      <c r="W305" s="211"/>
      <c r="X305" s="211"/>
      <c r="Y305" s="211"/>
      <c r="Z305" s="211"/>
      <c r="AA305" s="211"/>
      <c r="AB305" s="211"/>
      <c r="AC305" s="21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3" t="s">
        <v>2144</v>
      </c>
      <c r="B306" s="263" t="s">
        <v>2144</v>
      </c>
      <c r="C306" s="263" t="s">
        <v>2144</v>
      </c>
      <c r="D306" s="263" t="s">
        <v>2144</v>
      </c>
      <c r="E306" s="263" t="s">
        <v>2144</v>
      </c>
      <c r="F306" s="263" t="s">
        <v>2144</v>
      </c>
      <c r="G306" s="263" t="s">
        <v>2144</v>
      </c>
      <c r="H306" s="263" t="s">
        <v>2144</v>
      </c>
      <c r="I306" s="263" t="s">
        <v>2144</v>
      </c>
      <c r="J306" s="263" t="s">
        <v>2144</v>
      </c>
      <c r="K306" s="263" t="s">
        <v>2144</v>
      </c>
      <c r="L306" s="263" t="s">
        <v>2144</v>
      </c>
      <c r="M306" s="263" t="s">
        <v>2144</v>
      </c>
      <c r="N306" s="263" t="s">
        <v>2144</v>
      </c>
      <c r="O306" s="263" t="s">
        <v>2144</v>
      </c>
      <c r="P306" s="263" t="s">
        <v>2144</v>
      </c>
      <c r="Q306" s="213"/>
      <c r="R306" s="213"/>
      <c r="S306" s="213"/>
      <c r="T306" s="213"/>
      <c r="U306" s="213"/>
      <c r="V306" s="213"/>
      <c r="W306" s="213"/>
      <c r="X306" s="213"/>
      <c r="Y306" s="213"/>
      <c r="Z306" s="213"/>
      <c r="AA306" s="213"/>
      <c r="AB306" s="213"/>
      <c r="AC306" s="21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3" t="s">
        <v>2145</v>
      </c>
      <c r="B307" s="263" t="s">
        <v>2145</v>
      </c>
      <c r="C307" s="263" t="s">
        <v>2145</v>
      </c>
      <c r="D307" s="263" t="s">
        <v>2145</v>
      </c>
      <c r="E307" s="263" t="s">
        <v>2145</v>
      </c>
      <c r="F307" s="263" t="s">
        <v>2145</v>
      </c>
      <c r="G307" s="263" t="s">
        <v>2145</v>
      </c>
      <c r="H307" s="263" t="s">
        <v>2145</v>
      </c>
      <c r="I307" s="263" t="s">
        <v>2145</v>
      </c>
      <c r="J307" s="263" t="s">
        <v>2145</v>
      </c>
      <c r="K307" s="263" t="s">
        <v>2145</v>
      </c>
      <c r="L307" s="263" t="s">
        <v>2145</v>
      </c>
      <c r="M307" s="263" t="s">
        <v>2145</v>
      </c>
      <c r="N307" s="263" t="s">
        <v>2145</v>
      </c>
      <c r="O307" s="263" t="s">
        <v>2145</v>
      </c>
      <c r="P307" s="263" t="s">
        <v>2145</v>
      </c>
      <c r="Q307" s="213"/>
      <c r="R307" s="213"/>
      <c r="S307" s="213"/>
      <c r="T307" s="213"/>
      <c r="U307" s="213"/>
      <c r="V307" s="213"/>
      <c r="W307" s="213"/>
      <c r="X307" s="213"/>
      <c r="Y307" s="213"/>
      <c r="Z307" s="213"/>
      <c r="AA307" s="213"/>
      <c r="AB307" s="213"/>
      <c r="AC307" s="21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2" t="s">
        <v>2146</v>
      </c>
      <c r="B308" s="262" t="s">
        <v>2146</v>
      </c>
      <c r="C308" s="262" t="s">
        <v>2146</v>
      </c>
      <c r="D308" s="262" t="s">
        <v>2146</v>
      </c>
      <c r="E308" s="262" t="s">
        <v>2146</v>
      </c>
      <c r="F308" s="262" t="s">
        <v>2146</v>
      </c>
      <c r="G308" s="262" t="s">
        <v>2146</v>
      </c>
      <c r="H308" s="262" t="s">
        <v>2146</v>
      </c>
      <c r="I308" s="262" t="s">
        <v>2146</v>
      </c>
      <c r="J308" s="262" t="s">
        <v>2146</v>
      </c>
      <c r="K308" s="262" t="s">
        <v>2146</v>
      </c>
      <c r="L308" s="262" t="s">
        <v>2146</v>
      </c>
      <c r="M308" s="262" t="s">
        <v>2146</v>
      </c>
      <c r="N308" s="262" t="s">
        <v>2146</v>
      </c>
      <c r="O308" s="262" t="s">
        <v>2146</v>
      </c>
      <c r="P308" s="262" t="s">
        <v>2146</v>
      </c>
      <c r="Q308" s="211"/>
      <c r="R308" s="211"/>
      <c r="S308" s="211"/>
      <c r="T308" s="211"/>
      <c r="U308" s="211"/>
      <c r="V308" s="211"/>
      <c r="W308" s="211"/>
      <c r="X308" s="211"/>
      <c r="Y308" s="211"/>
      <c r="Z308" s="211"/>
      <c r="AA308" s="211"/>
      <c r="AB308" s="211"/>
      <c r="AC308" s="21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2" t="s">
        <v>2147</v>
      </c>
      <c r="B309" s="262" t="s">
        <v>2147</v>
      </c>
      <c r="C309" s="262" t="s">
        <v>2147</v>
      </c>
      <c r="D309" s="262" t="s">
        <v>2147</v>
      </c>
      <c r="E309" s="262" t="s">
        <v>2147</v>
      </c>
      <c r="F309" s="262" t="s">
        <v>2147</v>
      </c>
      <c r="G309" s="262" t="s">
        <v>2147</v>
      </c>
      <c r="H309" s="262" t="s">
        <v>2147</v>
      </c>
      <c r="I309" s="262" t="s">
        <v>2147</v>
      </c>
      <c r="J309" s="262" t="s">
        <v>2147</v>
      </c>
      <c r="K309" s="262" t="s">
        <v>2147</v>
      </c>
      <c r="L309" s="262" t="s">
        <v>2147</v>
      </c>
      <c r="M309" s="262" t="s">
        <v>2147</v>
      </c>
      <c r="N309" s="262" t="s">
        <v>2147</v>
      </c>
      <c r="O309" s="262" t="s">
        <v>2147</v>
      </c>
      <c r="P309" s="262" t="s">
        <v>2147</v>
      </c>
      <c r="Q309" s="211"/>
      <c r="R309" s="211"/>
      <c r="S309" s="211"/>
      <c r="T309" s="211"/>
      <c r="U309" s="211"/>
      <c r="V309" s="211"/>
      <c r="W309" s="211"/>
      <c r="X309" s="211"/>
      <c r="Y309" s="211"/>
      <c r="Z309" s="211"/>
      <c r="AA309" s="211"/>
      <c r="AB309" s="211"/>
      <c r="AC309" s="21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2" t="s">
        <v>2148</v>
      </c>
      <c r="B310" s="262" t="s">
        <v>2148</v>
      </c>
      <c r="C310" s="262" t="s">
        <v>2148</v>
      </c>
      <c r="D310" s="262" t="s">
        <v>2148</v>
      </c>
      <c r="E310" s="262" t="s">
        <v>2148</v>
      </c>
      <c r="F310" s="262" t="s">
        <v>2148</v>
      </c>
      <c r="G310" s="262" t="s">
        <v>2148</v>
      </c>
      <c r="H310" s="262" t="s">
        <v>2148</v>
      </c>
      <c r="I310" s="262" t="s">
        <v>2148</v>
      </c>
      <c r="J310" s="262" t="s">
        <v>2148</v>
      </c>
      <c r="K310" s="262" t="s">
        <v>2148</v>
      </c>
      <c r="L310" s="262" t="s">
        <v>2148</v>
      </c>
      <c r="M310" s="262" t="s">
        <v>2148</v>
      </c>
      <c r="N310" s="262" t="s">
        <v>2148</v>
      </c>
      <c r="O310" s="262" t="s">
        <v>2148</v>
      </c>
      <c r="P310" s="262" t="s">
        <v>2148</v>
      </c>
      <c r="Q310" s="211"/>
      <c r="R310" s="211"/>
      <c r="S310" s="211"/>
      <c r="T310" s="211"/>
      <c r="U310" s="211"/>
      <c r="V310" s="211"/>
      <c r="W310" s="211"/>
      <c r="X310" s="211"/>
      <c r="Y310" s="211"/>
      <c r="Z310" s="211"/>
      <c r="AA310" s="211"/>
      <c r="AB310" s="211"/>
      <c r="AC310" s="21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3" t="s">
        <v>2149</v>
      </c>
      <c r="B311" s="263" t="s">
        <v>2149</v>
      </c>
      <c r="C311" s="263" t="s">
        <v>2149</v>
      </c>
      <c r="D311" s="263" t="s">
        <v>2149</v>
      </c>
      <c r="E311" s="263" t="s">
        <v>2149</v>
      </c>
      <c r="F311" s="263" t="s">
        <v>2149</v>
      </c>
      <c r="G311" s="263" t="s">
        <v>2149</v>
      </c>
      <c r="H311" s="263" t="s">
        <v>2149</v>
      </c>
      <c r="I311" s="263" t="s">
        <v>2149</v>
      </c>
      <c r="J311" s="263" t="s">
        <v>2149</v>
      </c>
      <c r="K311" s="263" t="s">
        <v>2149</v>
      </c>
      <c r="L311" s="263" t="s">
        <v>2149</v>
      </c>
      <c r="M311" s="263" t="s">
        <v>2149</v>
      </c>
      <c r="N311" s="263" t="s">
        <v>2149</v>
      </c>
      <c r="O311" s="263" t="s">
        <v>2149</v>
      </c>
      <c r="P311" s="263" t="s">
        <v>2149</v>
      </c>
      <c r="Q311" s="211"/>
      <c r="R311" s="211"/>
      <c r="S311" s="211"/>
      <c r="T311" s="211"/>
      <c r="U311" s="211"/>
      <c r="V311" s="211"/>
      <c r="W311" s="211"/>
      <c r="X311" s="211"/>
      <c r="Y311" s="211"/>
      <c r="Z311" s="211"/>
      <c r="AA311" s="211"/>
      <c r="AB311" s="211"/>
      <c r="AC311" s="21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3" t="s">
        <v>2150</v>
      </c>
      <c r="B312" s="263" t="s">
        <v>2150</v>
      </c>
      <c r="C312" s="263" t="s">
        <v>2150</v>
      </c>
      <c r="D312" s="263" t="s">
        <v>2150</v>
      </c>
      <c r="E312" s="263" t="s">
        <v>2150</v>
      </c>
      <c r="F312" s="263" t="s">
        <v>2150</v>
      </c>
      <c r="G312" s="263" t="s">
        <v>2150</v>
      </c>
      <c r="H312" s="263" t="s">
        <v>2150</v>
      </c>
      <c r="I312" s="263" t="s">
        <v>2150</v>
      </c>
      <c r="J312" s="263" t="s">
        <v>2150</v>
      </c>
      <c r="K312" s="263" t="s">
        <v>2150</v>
      </c>
      <c r="L312" s="263" t="s">
        <v>2150</v>
      </c>
      <c r="M312" s="263" t="s">
        <v>2150</v>
      </c>
      <c r="N312" s="263" t="s">
        <v>2150</v>
      </c>
      <c r="O312" s="263" t="s">
        <v>2150</v>
      </c>
      <c r="P312" s="263" t="s">
        <v>2150</v>
      </c>
      <c r="Q312" s="213"/>
      <c r="R312" s="213"/>
      <c r="S312" s="213"/>
      <c r="T312" s="213"/>
      <c r="U312" s="213"/>
      <c r="V312" s="213"/>
      <c r="W312" s="213"/>
      <c r="X312" s="213"/>
      <c r="Y312" s="213"/>
      <c r="Z312" s="213"/>
      <c r="AA312" s="213"/>
      <c r="AB312" s="213"/>
      <c r="AC312" s="21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2" t="s">
        <v>2151</v>
      </c>
      <c r="B313" s="262" t="s">
        <v>2151</v>
      </c>
      <c r="C313" s="262" t="s">
        <v>2151</v>
      </c>
      <c r="D313" s="262" t="s">
        <v>2151</v>
      </c>
      <c r="E313" s="262" t="s">
        <v>2151</v>
      </c>
      <c r="F313" s="262" t="s">
        <v>2151</v>
      </c>
      <c r="G313" s="262" t="s">
        <v>2151</v>
      </c>
      <c r="H313" s="262" t="s">
        <v>2151</v>
      </c>
      <c r="I313" s="262" t="s">
        <v>2151</v>
      </c>
      <c r="J313" s="262" t="s">
        <v>2151</v>
      </c>
      <c r="K313" s="262" t="s">
        <v>2151</v>
      </c>
      <c r="L313" s="262" t="s">
        <v>2151</v>
      </c>
      <c r="M313" s="262" t="s">
        <v>2151</v>
      </c>
      <c r="N313" s="262" t="s">
        <v>2151</v>
      </c>
      <c r="O313" s="262" t="s">
        <v>2151</v>
      </c>
      <c r="P313" s="262" t="s">
        <v>2151</v>
      </c>
      <c r="Q313" s="213"/>
      <c r="R313" s="213"/>
      <c r="S313" s="213"/>
      <c r="T313" s="213"/>
      <c r="U313" s="213"/>
      <c r="V313" s="213"/>
      <c r="W313" s="213"/>
      <c r="X313" s="213"/>
      <c r="Y313" s="213"/>
      <c r="Z313" s="213"/>
      <c r="AA313" s="213"/>
      <c r="AB313" s="213"/>
      <c r="AC313" s="21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1582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4.3478260869565215</v>
      </c>
      <c r="AF314" s="58"/>
      <c r="AG314" s="90">
        <f>SUM(AG266:AG313)</f>
        <v>4</v>
      </c>
      <c r="AH314" s="91"/>
      <c r="AI314" s="92"/>
      <c r="AJ314" s="92"/>
      <c r="AK314" s="92"/>
    </row>
    <row r="315" spans="1:37" ht="24.9" customHeight="1" x14ac:dyDescent="0.25">
      <c r="A315" s="284" t="s">
        <v>1583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57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48</v>
      </c>
      <c r="AE317" s="103" t="s">
        <v>9</v>
      </c>
      <c r="AF317" s="85" t="s">
        <v>1550</v>
      </c>
      <c r="AG317" s="85" t="s">
        <v>1551</v>
      </c>
      <c r="AH317" s="85" t="s">
        <v>1552</v>
      </c>
      <c r="AI317" s="86" t="s">
        <v>1553</v>
      </c>
      <c r="AJ317" s="85"/>
      <c r="AK317" s="86" t="s">
        <v>1554</v>
      </c>
    </row>
    <row r="318" spans="1:37" ht="24.9" customHeight="1" thickTop="1" thickBot="1" x14ac:dyDescent="0.3">
      <c r="A318" s="262" t="s">
        <v>2152</v>
      </c>
      <c r="B318" s="262" t="s">
        <v>2152</v>
      </c>
      <c r="C318" s="262" t="s">
        <v>2152</v>
      </c>
      <c r="D318" s="262" t="s">
        <v>2152</v>
      </c>
      <c r="E318" s="262" t="s">
        <v>2152</v>
      </c>
      <c r="F318" s="262" t="s">
        <v>2152</v>
      </c>
      <c r="G318" s="262" t="s">
        <v>2152</v>
      </c>
      <c r="H318" s="262" t="s">
        <v>2152</v>
      </c>
      <c r="I318" s="262" t="s">
        <v>2152</v>
      </c>
      <c r="J318" s="262" t="s">
        <v>2152</v>
      </c>
      <c r="K318" s="262" t="s">
        <v>2152</v>
      </c>
      <c r="L318" s="262" t="s">
        <v>2152</v>
      </c>
      <c r="M318" s="262" t="s">
        <v>2152</v>
      </c>
      <c r="N318" s="262" t="s">
        <v>2152</v>
      </c>
      <c r="O318" s="262" t="s">
        <v>2152</v>
      </c>
      <c r="P318" s="262" t="s">
        <v>2152</v>
      </c>
      <c r="Q318" s="211"/>
      <c r="R318" s="211"/>
      <c r="S318" s="211"/>
      <c r="T318" s="211"/>
      <c r="U318" s="211"/>
      <c r="V318" s="211"/>
      <c r="W318" s="211"/>
      <c r="X318" s="211"/>
      <c r="Y318" s="211"/>
      <c r="Z318" s="211"/>
      <c r="AA318" s="211"/>
      <c r="AB318" s="211"/>
      <c r="AC318" s="21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2" t="s">
        <v>2153</v>
      </c>
      <c r="B319" s="262" t="s">
        <v>2153</v>
      </c>
      <c r="C319" s="262" t="s">
        <v>2153</v>
      </c>
      <c r="D319" s="262" t="s">
        <v>2153</v>
      </c>
      <c r="E319" s="262" t="s">
        <v>2153</v>
      </c>
      <c r="F319" s="262" t="s">
        <v>2153</v>
      </c>
      <c r="G319" s="262" t="s">
        <v>2153</v>
      </c>
      <c r="H319" s="262" t="s">
        <v>2153</v>
      </c>
      <c r="I319" s="262" t="s">
        <v>2153</v>
      </c>
      <c r="J319" s="262" t="s">
        <v>2153</v>
      </c>
      <c r="K319" s="262" t="s">
        <v>2153</v>
      </c>
      <c r="L319" s="262" t="s">
        <v>2153</v>
      </c>
      <c r="M319" s="262" t="s">
        <v>2153</v>
      </c>
      <c r="N319" s="262" t="s">
        <v>2153</v>
      </c>
      <c r="O319" s="262" t="s">
        <v>2153</v>
      </c>
      <c r="P319" s="262" t="s">
        <v>2153</v>
      </c>
      <c r="Q319" s="211"/>
      <c r="R319" s="211"/>
      <c r="S319" s="211"/>
      <c r="T319" s="211"/>
      <c r="U319" s="211"/>
      <c r="V319" s="211"/>
      <c r="W319" s="211"/>
      <c r="X319" s="211"/>
      <c r="Y319" s="211"/>
      <c r="Z319" s="211"/>
      <c r="AA319" s="211"/>
      <c r="AB319" s="211"/>
      <c r="AC319" s="21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2" t="s">
        <v>2154</v>
      </c>
      <c r="B320" s="262" t="s">
        <v>2154</v>
      </c>
      <c r="C320" s="262" t="s">
        <v>2154</v>
      </c>
      <c r="D320" s="262" t="s">
        <v>2154</v>
      </c>
      <c r="E320" s="262" t="s">
        <v>2154</v>
      </c>
      <c r="F320" s="262" t="s">
        <v>2154</v>
      </c>
      <c r="G320" s="262" t="s">
        <v>2154</v>
      </c>
      <c r="H320" s="262" t="s">
        <v>2154</v>
      </c>
      <c r="I320" s="262" t="s">
        <v>2154</v>
      </c>
      <c r="J320" s="262" t="s">
        <v>2154</v>
      </c>
      <c r="K320" s="262" t="s">
        <v>2154</v>
      </c>
      <c r="L320" s="262" t="s">
        <v>2154</v>
      </c>
      <c r="M320" s="262" t="s">
        <v>2154</v>
      </c>
      <c r="N320" s="262" t="s">
        <v>2154</v>
      </c>
      <c r="O320" s="262" t="s">
        <v>2154</v>
      </c>
      <c r="P320" s="262" t="s">
        <v>2154</v>
      </c>
      <c r="Q320" s="211"/>
      <c r="R320" s="211"/>
      <c r="S320" s="211"/>
      <c r="T320" s="211"/>
      <c r="U320" s="211"/>
      <c r="V320" s="211"/>
      <c r="W320" s="211"/>
      <c r="X320" s="211"/>
      <c r="Y320" s="211"/>
      <c r="Z320" s="211"/>
      <c r="AA320" s="211"/>
      <c r="AB320" s="211"/>
      <c r="AC320" s="21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2" t="s">
        <v>2155</v>
      </c>
      <c r="B321" s="262" t="s">
        <v>2155</v>
      </c>
      <c r="C321" s="262" t="s">
        <v>2155</v>
      </c>
      <c r="D321" s="262" t="s">
        <v>2155</v>
      </c>
      <c r="E321" s="262" t="s">
        <v>2155</v>
      </c>
      <c r="F321" s="262" t="s">
        <v>2155</v>
      </c>
      <c r="G321" s="262" t="s">
        <v>2155</v>
      </c>
      <c r="H321" s="262" t="s">
        <v>2155</v>
      </c>
      <c r="I321" s="262" t="s">
        <v>2155</v>
      </c>
      <c r="J321" s="262" t="s">
        <v>2155</v>
      </c>
      <c r="K321" s="262" t="s">
        <v>2155</v>
      </c>
      <c r="L321" s="262" t="s">
        <v>2155</v>
      </c>
      <c r="M321" s="262" t="s">
        <v>2155</v>
      </c>
      <c r="N321" s="262" t="s">
        <v>2155</v>
      </c>
      <c r="O321" s="262" t="s">
        <v>2155</v>
      </c>
      <c r="P321" s="262" t="s">
        <v>2155</v>
      </c>
      <c r="Q321" s="211"/>
      <c r="R321" s="211"/>
      <c r="S321" s="211"/>
      <c r="T321" s="211"/>
      <c r="U321" s="211"/>
      <c r="V321" s="211"/>
      <c r="W321" s="211"/>
      <c r="X321" s="211"/>
      <c r="Y321" s="211"/>
      <c r="Z321" s="211"/>
      <c r="AA321" s="211"/>
      <c r="AB321" s="211"/>
      <c r="AC321" s="21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2" t="s">
        <v>2156</v>
      </c>
      <c r="B322" s="262" t="s">
        <v>2156</v>
      </c>
      <c r="C322" s="262" t="s">
        <v>2156</v>
      </c>
      <c r="D322" s="262" t="s">
        <v>2156</v>
      </c>
      <c r="E322" s="262" t="s">
        <v>2156</v>
      </c>
      <c r="F322" s="262" t="s">
        <v>2156</v>
      </c>
      <c r="G322" s="262" t="s">
        <v>2156</v>
      </c>
      <c r="H322" s="262" t="s">
        <v>2156</v>
      </c>
      <c r="I322" s="262" t="s">
        <v>2156</v>
      </c>
      <c r="J322" s="262" t="s">
        <v>2156</v>
      </c>
      <c r="K322" s="262" t="s">
        <v>2156</v>
      </c>
      <c r="L322" s="262" t="s">
        <v>2156</v>
      </c>
      <c r="M322" s="262" t="s">
        <v>2156</v>
      </c>
      <c r="N322" s="262" t="s">
        <v>2156</v>
      </c>
      <c r="O322" s="262" t="s">
        <v>2156</v>
      </c>
      <c r="P322" s="262" t="s">
        <v>2156</v>
      </c>
      <c r="Q322" s="211"/>
      <c r="R322" s="211"/>
      <c r="S322" s="211"/>
      <c r="T322" s="211"/>
      <c r="U322" s="211"/>
      <c r="V322" s="211"/>
      <c r="W322" s="211"/>
      <c r="X322" s="211"/>
      <c r="Y322" s="211"/>
      <c r="Z322" s="211"/>
      <c r="AA322" s="211"/>
      <c r="AB322" s="211"/>
      <c r="AC322" s="21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3" t="s">
        <v>1584</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4.3478260869565215</v>
      </c>
      <c r="AF323" s="58"/>
      <c r="AG323" s="90">
        <f>SUM(AG318:AG322)</f>
        <v>5</v>
      </c>
      <c r="AH323" s="91"/>
      <c r="AI323" s="92"/>
      <c r="AJ323" s="92"/>
      <c r="AK323" s="92"/>
    </row>
    <row r="324" spans="1:37" ht="24.9" customHeight="1" x14ac:dyDescent="0.25">
      <c r="A324" s="284" t="s">
        <v>1585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2157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25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48</v>
      </c>
      <c r="AE330" s="222" t="s">
        <v>9</v>
      </c>
      <c r="AF330" s="85" t="s">
        <v>1550</v>
      </c>
      <c r="AG330" s="85" t="s">
        <v>1551</v>
      </c>
      <c r="AH330" s="85" t="s">
        <v>1552</v>
      </c>
      <c r="AI330" s="86" t="s">
        <v>1553</v>
      </c>
      <c r="AJ330" s="85"/>
      <c r="AK330" s="86" t="s">
        <v>1554</v>
      </c>
    </row>
    <row r="331" spans="1:37" ht="24.9" customHeight="1" thickTop="1" thickBot="1" x14ac:dyDescent="0.3">
      <c r="A331" s="262" t="s">
        <v>890</v>
      </c>
      <c r="B331" s="262" t="s">
        <v>890</v>
      </c>
      <c r="C331" s="262" t="s">
        <v>890</v>
      </c>
      <c r="D331" s="262" t="s">
        <v>890</v>
      </c>
      <c r="E331" s="262" t="s">
        <v>890</v>
      </c>
      <c r="F331" s="262" t="s">
        <v>890</v>
      </c>
      <c r="G331" s="262" t="s">
        <v>890</v>
      </c>
      <c r="H331" s="262" t="s">
        <v>890</v>
      </c>
      <c r="I331" s="262" t="s">
        <v>890</v>
      </c>
      <c r="J331" s="262" t="s">
        <v>890</v>
      </c>
      <c r="K331" s="262" t="s">
        <v>890</v>
      </c>
      <c r="L331" s="262" t="s">
        <v>890</v>
      </c>
      <c r="M331" s="262" t="s">
        <v>890</v>
      </c>
      <c r="N331" s="262" t="s">
        <v>890</v>
      </c>
      <c r="O331" s="262" t="s">
        <v>890</v>
      </c>
      <c r="P331" s="262" t="s">
        <v>890</v>
      </c>
      <c r="Q331" s="211"/>
      <c r="R331" s="211"/>
      <c r="S331" s="211"/>
      <c r="T331" s="211"/>
      <c r="U331" s="211"/>
      <c r="V331" s="211"/>
      <c r="W331" s="211"/>
      <c r="X331" s="211"/>
      <c r="Y331" s="211"/>
      <c r="Z331" s="211"/>
      <c r="AA331" s="211"/>
      <c r="AB331" s="211"/>
      <c r="AC331" s="212"/>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2" t="s">
        <v>891</v>
      </c>
      <c r="B332" s="262" t="s">
        <v>891</v>
      </c>
      <c r="C332" s="262" t="s">
        <v>891</v>
      </c>
      <c r="D332" s="262" t="s">
        <v>891</v>
      </c>
      <c r="E332" s="262" t="s">
        <v>891</v>
      </c>
      <c r="F332" s="262" t="s">
        <v>891</v>
      </c>
      <c r="G332" s="262" t="s">
        <v>891</v>
      </c>
      <c r="H332" s="262" t="s">
        <v>891</v>
      </c>
      <c r="I332" s="262" t="s">
        <v>891</v>
      </c>
      <c r="J332" s="262" t="s">
        <v>891</v>
      </c>
      <c r="K332" s="262" t="s">
        <v>891</v>
      </c>
      <c r="L332" s="262" t="s">
        <v>891</v>
      </c>
      <c r="M332" s="262" t="s">
        <v>891</v>
      </c>
      <c r="N332" s="262" t="s">
        <v>891</v>
      </c>
      <c r="O332" s="262" t="s">
        <v>891</v>
      </c>
      <c r="P332" s="262" t="s">
        <v>891</v>
      </c>
      <c r="Q332" s="211"/>
      <c r="R332" s="211"/>
      <c r="S332" s="211"/>
      <c r="T332" s="211"/>
      <c r="U332" s="211"/>
      <c r="V332" s="211"/>
      <c r="W332" s="211"/>
      <c r="X332" s="211"/>
      <c r="Y332" s="211"/>
      <c r="Z332" s="211"/>
      <c r="AA332" s="211"/>
      <c r="AB332" s="211"/>
      <c r="AC332" s="212"/>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2" t="s">
        <v>2158</v>
      </c>
      <c r="B333" s="262" t="s">
        <v>2158</v>
      </c>
      <c r="C333" s="262" t="s">
        <v>2158</v>
      </c>
      <c r="D333" s="262" t="s">
        <v>2158</v>
      </c>
      <c r="E333" s="262" t="s">
        <v>2158</v>
      </c>
      <c r="F333" s="262" t="s">
        <v>2158</v>
      </c>
      <c r="G333" s="262" t="s">
        <v>2158</v>
      </c>
      <c r="H333" s="262" t="s">
        <v>2158</v>
      </c>
      <c r="I333" s="262" t="s">
        <v>2158</v>
      </c>
      <c r="J333" s="262" t="s">
        <v>2158</v>
      </c>
      <c r="K333" s="262" t="s">
        <v>2158</v>
      </c>
      <c r="L333" s="262" t="s">
        <v>2158</v>
      </c>
      <c r="M333" s="262" t="s">
        <v>2158</v>
      </c>
      <c r="N333" s="262" t="s">
        <v>2158</v>
      </c>
      <c r="O333" s="262" t="s">
        <v>2158</v>
      </c>
      <c r="P333" s="262" t="s">
        <v>2158</v>
      </c>
      <c r="Q333" s="211"/>
      <c r="R333" s="211"/>
      <c r="S333" s="211"/>
      <c r="T333" s="211"/>
      <c r="U333" s="211"/>
      <c r="V333" s="211"/>
      <c r="W333" s="211"/>
      <c r="X333" s="211"/>
      <c r="Y333" s="211"/>
      <c r="Z333" s="211"/>
      <c r="AA333" s="211"/>
      <c r="AB333" s="211"/>
      <c r="AC333" s="212"/>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2" t="s">
        <v>2159</v>
      </c>
      <c r="B334" s="262" t="s">
        <v>2159</v>
      </c>
      <c r="C334" s="262" t="s">
        <v>2159</v>
      </c>
      <c r="D334" s="262" t="s">
        <v>2159</v>
      </c>
      <c r="E334" s="262" t="s">
        <v>2159</v>
      </c>
      <c r="F334" s="262" t="s">
        <v>2159</v>
      </c>
      <c r="G334" s="262" t="s">
        <v>2159</v>
      </c>
      <c r="H334" s="262" t="s">
        <v>2159</v>
      </c>
      <c r="I334" s="262" t="s">
        <v>2159</v>
      </c>
      <c r="J334" s="262" t="s">
        <v>2159</v>
      </c>
      <c r="K334" s="262" t="s">
        <v>2159</v>
      </c>
      <c r="L334" s="262" t="s">
        <v>2159</v>
      </c>
      <c r="M334" s="262" t="s">
        <v>2159</v>
      </c>
      <c r="N334" s="262" t="s">
        <v>2159</v>
      </c>
      <c r="O334" s="262" t="s">
        <v>2159</v>
      </c>
      <c r="P334" s="262" t="s">
        <v>2159</v>
      </c>
      <c r="Q334" s="211"/>
      <c r="R334" s="211"/>
      <c r="S334" s="211"/>
      <c r="T334" s="211"/>
      <c r="U334" s="211"/>
      <c r="V334" s="211"/>
      <c r="W334" s="211"/>
      <c r="X334" s="211"/>
      <c r="Y334" s="211"/>
      <c r="Z334" s="211"/>
      <c r="AA334" s="211"/>
      <c r="AB334" s="211"/>
      <c r="AC334" s="212"/>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3" t="s">
        <v>2160</v>
      </c>
      <c r="B335" s="263" t="s">
        <v>2160</v>
      </c>
      <c r="C335" s="263" t="s">
        <v>2160</v>
      </c>
      <c r="D335" s="263" t="s">
        <v>2160</v>
      </c>
      <c r="E335" s="263" t="s">
        <v>2160</v>
      </c>
      <c r="F335" s="263" t="s">
        <v>2160</v>
      </c>
      <c r="G335" s="263" t="s">
        <v>2160</v>
      </c>
      <c r="H335" s="263" t="s">
        <v>2160</v>
      </c>
      <c r="I335" s="263" t="s">
        <v>2160</v>
      </c>
      <c r="J335" s="263" t="s">
        <v>2160</v>
      </c>
      <c r="K335" s="263" t="s">
        <v>2160</v>
      </c>
      <c r="L335" s="263" t="s">
        <v>2160</v>
      </c>
      <c r="M335" s="263" t="s">
        <v>2160</v>
      </c>
      <c r="N335" s="263" t="s">
        <v>2160</v>
      </c>
      <c r="O335" s="263" t="s">
        <v>2160</v>
      </c>
      <c r="P335" s="263" t="s">
        <v>2160</v>
      </c>
      <c r="Q335" s="213"/>
      <c r="R335" s="213"/>
      <c r="S335" s="213"/>
      <c r="T335" s="213"/>
      <c r="U335" s="213"/>
      <c r="V335" s="213"/>
      <c r="W335" s="213"/>
      <c r="X335" s="213"/>
      <c r="Y335" s="213"/>
      <c r="Z335" s="213"/>
      <c r="AA335" s="213"/>
      <c r="AB335" s="213"/>
      <c r="AC335" s="214"/>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3" t="s">
        <v>2161</v>
      </c>
      <c r="B336" s="263" t="s">
        <v>2161</v>
      </c>
      <c r="C336" s="263" t="s">
        <v>2161</v>
      </c>
      <c r="D336" s="263" t="s">
        <v>2161</v>
      </c>
      <c r="E336" s="263" t="s">
        <v>2161</v>
      </c>
      <c r="F336" s="263" t="s">
        <v>2161</v>
      </c>
      <c r="G336" s="263" t="s">
        <v>2161</v>
      </c>
      <c r="H336" s="263" t="s">
        <v>2161</v>
      </c>
      <c r="I336" s="263" t="s">
        <v>2161</v>
      </c>
      <c r="J336" s="263" t="s">
        <v>2161</v>
      </c>
      <c r="K336" s="263" t="s">
        <v>2161</v>
      </c>
      <c r="L336" s="263" t="s">
        <v>2161</v>
      </c>
      <c r="M336" s="263" t="s">
        <v>2161</v>
      </c>
      <c r="N336" s="263" t="s">
        <v>2161</v>
      </c>
      <c r="O336" s="263" t="s">
        <v>2161</v>
      </c>
      <c r="P336" s="263" t="s">
        <v>2161</v>
      </c>
      <c r="Q336" s="213"/>
      <c r="R336" s="213"/>
      <c r="S336" s="213"/>
      <c r="T336" s="213"/>
      <c r="U336" s="213"/>
      <c r="V336" s="213"/>
      <c r="W336" s="213"/>
      <c r="X336" s="213"/>
      <c r="Y336" s="213"/>
      <c r="Z336" s="213"/>
      <c r="AA336" s="213"/>
      <c r="AB336" s="213"/>
      <c r="AC336" s="214"/>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2" t="s">
        <v>2162</v>
      </c>
      <c r="B337" s="262" t="s">
        <v>2162</v>
      </c>
      <c r="C337" s="262" t="s">
        <v>2162</v>
      </c>
      <c r="D337" s="262" t="s">
        <v>2162</v>
      </c>
      <c r="E337" s="262" t="s">
        <v>2162</v>
      </c>
      <c r="F337" s="262" t="s">
        <v>2162</v>
      </c>
      <c r="G337" s="262" t="s">
        <v>2162</v>
      </c>
      <c r="H337" s="262" t="s">
        <v>2162</v>
      </c>
      <c r="I337" s="262" t="s">
        <v>2162</v>
      </c>
      <c r="J337" s="262" t="s">
        <v>2162</v>
      </c>
      <c r="K337" s="262" t="s">
        <v>2162</v>
      </c>
      <c r="L337" s="262" t="s">
        <v>2162</v>
      </c>
      <c r="M337" s="262" t="s">
        <v>2162</v>
      </c>
      <c r="N337" s="262" t="s">
        <v>2162</v>
      </c>
      <c r="O337" s="262" t="s">
        <v>2162</v>
      </c>
      <c r="P337" s="262" t="s">
        <v>2162</v>
      </c>
      <c r="Q337" s="211"/>
      <c r="R337" s="211"/>
      <c r="S337" s="211"/>
      <c r="T337" s="211"/>
      <c r="U337" s="211"/>
      <c r="V337" s="211"/>
      <c r="W337" s="211"/>
      <c r="X337" s="211"/>
      <c r="Y337" s="211"/>
      <c r="Z337" s="211"/>
      <c r="AA337" s="211"/>
      <c r="AB337" s="211"/>
      <c r="AC337" s="212"/>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2" t="s">
        <v>2163</v>
      </c>
      <c r="B338" s="262" t="s">
        <v>2163</v>
      </c>
      <c r="C338" s="262" t="s">
        <v>2163</v>
      </c>
      <c r="D338" s="262" t="s">
        <v>2163</v>
      </c>
      <c r="E338" s="262" t="s">
        <v>2163</v>
      </c>
      <c r="F338" s="262" t="s">
        <v>2163</v>
      </c>
      <c r="G338" s="262" t="s">
        <v>2163</v>
      </c>
      <c r="H338" s="262" t="s">
        <v>2163</v>
      </c>
      <c r="I338" s="262" t="s">
        <v>2163</v>
      </c>
      <c r="J338" s="262" t="s">
        <v>2163</v>
      </c>
      <c r="K338" s="262" t="s">
        <v>2163</v>
      </c>
      <c r="L338" s="262" t="s">
        <v>2163</v>
      </c>
      <c r="M338" s="262" t="s">
        <v>2163</v>
      </c>
      <c r="N338" s="262" t="s">
        <v>2163</v>
      </c>
      <c r="O338" s="262" t="s">
        <v>2163</v>
      </c>
      <c r="P338" s="262" t="s">
        <v>2163</v>
      </c>
      <c r="Q338" s="211"/>
      <c r="R338" s="211"/>
      <c r="S338" s="211"/>
      <c r="T338" s="211"/>
      <c r="U338" s="211"/>
      <c r="V338" s="211"/>
      <c r="W338" s="211"/>
      <c r="X338" s="211"/>
      <c r="Y338" s="211"/>
      <c r="Z338" s="211"/>
      <c r="AA338" s="211"/>
      <c r="AB338" s="211"/>
      <c r="AC338" s="212"/>
      <c r="AD338" s="229">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3" t="s">
        <v>1586</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4.3478260869565224</v>
      </c>
      <c r="AF339" s="58"/>
      <c r="AG339" s="90">
        <f>SUM(AG331:AG338)</f>
        <v>8</v>
      </c>
      <c r="AH339" s="91"/>
      <c r="AI339" s="92"/>
      <c r="AJ339" s="92"/>
      <c r="AK339" s="92"/>
    </row>
    <row r="340" spans="1:37" ht="24.9" customHeight="1" x14ac:dyDescent="0.25">
      <c r="A340" s="284" t="s">
        <v>1587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57</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48</v>
      </c>
      <c r="AE342" s="103" t="s">
        <v>9</v>
      </c>
      <c r="AF342" s="85" t="s">
        <v>1550</v>
      </c>
      <c r="AG342" s="85" t="s">
        <v>1551</v>
      </c>
      <c r="AH342" s="85" t="s">
        <v>1552</v>
      </c>
      <c r="AI342" s="86" t="s">
        <v>1553</v>
      </c>
      <c r="AJ342" s="85"/>
      <c r="AK342" s="86" t="s">
        <v>1554</v>
      </c>
    </row>
    <row r="343" spans="1:37" ht="24.9" customHeight="1" thickTop="1" thickBot="1" x14ac:dyDescent="0.3">
      <c r="A343" s="262" t="s">
        <v>898</v>
      </c>
      <c r="B343" s="262" t="s">
        <v>898</v>
      </c>
      <c r="C343" s="262" t="s">
        <v>898</v>
      </c>
      <c r="D343" s="262" t="s">
        <v>898</v>
      </c>
      <c r="E343" s="262" t="s">
        <v>898</v>
      </c>
      <c r="F343" s="262" t="s">
        <v>898</v>
      </c>
      <c r="G343" s="262" t="s">
        <v>898</v>
      </c>
      <c r="H343" s="262" t="s">
        <v>898</v>
      </c>
      <c r="I343" s="262" t="s">
        <v>898</v>
      </c>
      <c r="J343" s="262" t="s">
        <v>898</v>
      </c>
      <c r="K343" s="262" t="s">
        <v>898</v>
      </c>
      <c r="L343" s="262" t="s">
        <v>898</v>
      </c>
      <c r="M343" s="262" t="s">
        <v>898</v>
      </c>
      <c r="N343" s="262" t="s">
        <v>898</v>
      </c>
      <c r="O343" s="262" t="s">
        <v>898</v>
      </c>
      <c r="P343" s="262" t="s">
        <v>898</v>
      </c>
      <c r="Q343" s="211"/>
      <c r="R343" s="211"/>
      <c r="S343" s="211"/>
      <c r="T343" s="211"/>
      <c r="U343" s="211"/>
      <c r="V343" s="211"/>
      <c r="W343" s="211"/>
      <c r="X343" s="211"/>
      <c r="Y343" s="211"/>
      <c r="Z343" s="211"/>
      <c r="AA343" s="211"/>
      <c r="AB343" s="211"/>
      <c r="AC343" s="21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2" t="s">
        <v>899</v>
      </c>
      <c r="B344" s="262" t="s">
        <v>899</v>
      </c>
      <c r="C344" s="262" t="s">
        <v>899</v>
      </c>
      <c r="D344" s="262" t="s">
        <v>899</v>
      </c>
      <c r="E344" s="262" t="s">
        <v>899</v>
      </c>
      <c r="F344" s="262" t="s">
        <v>899</v>
      </c>
      <c r="G344" s="262" t="s">
        <v>899</v>
      </c>
      <c r="H344" s="262" t="s">
        <v>899</v>
      </c>
      <c r="I344" s="262" t="s">
        <v>899</v>
      </c>
      <c r="J344" s="262" t="s">
        <v>899</v>
      </c>
      <c r="K344" s="262" t="s">
        <v>899</v>
      </c>
      <c r="L344" s="262" t="s">
        <v>899</v>
      </c>
      <c r="M344" s="262" t="s">
        <v>899</v>
      </c>
      <c r="N344" s="262" t="s">
        <v>899</v>
      </c>
      <c r="O344" s="262" t="s">
        <v>899</v>
      </c>
      <c r="P344" s="262" t="s">
        <v>899</v>
      </c>
      <c r="Q344" s="211"/>
      <c r="R344" s="211"/>
      <c r="S344" s="211"/>
      <c r="T344" s="211"/>
      <c r="U344" s="211"/>
      <c r="V344" s="211"/>
      <c r="W344" s="211"/>
      <c r="X344" s="211"/>
      <c r="Y344" s="211"/>
      <c r="Z344" s="211"/>
      <c r="AA344" s="211"/>
      <c r="AB344" s="211"/>
      <c r="AC344" s="21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2" t="s">
        <v>900</v>
      </c>
      <c r="B345" s="262" t="s">
        <v>900</v>
      </c>
      <c r="C345" s="262" t="s">
        <v>900</v>
      </c>
      <c r="D345" s="262" t="s">
        <v>900</v>
      </c>
      <c r="E345" s="262" t="s">
        <v>900</v>
      </c>
      <c r="F345" s="262" t="s">
        <v>900</v>
      </c>
      <c r="G345" s="262" t="s">
        <v>900</v>
      </c>
      <c r="H345" s="262" t="s">
        <v>900</v>
      </c>
      <c r="I345" s="262" t="s">
        <v>900</v>
      </c>
      <c r="J345" s="262" t="s">
        <v>900</v>
      </c>
      <c r="K345" s="262" t="s">
        <v>900</v>
      </c>
      <c r="L345" s="262" t="s">
        <v>900</v>
      </c>
      <c r="M345" s="262" t="s">
        <v>900</v>
      </c>
      <c r="N345" s="262" t="s">
        <v>900</v>
      </c>
      <c r="O345" s="262" t="s">
        <v>900</v>
      </c>
      <c r="P345" s="262" t="s">
        <v>900</v>
      </c>
      <c r="Q345" s="211"/>
      <c r="R345" s="211"/>
      <c r="S345" s="211"/>
      <c r="T345" s="211"/>
      <c r="U345" s="211"/>
      <c r="V345" s="211"/>
      <c r="W345" s="211"/>
      <c r="X345" s="211"/>
      <c r="Y345" s="211"/>
      <c r="Z345" s="211"/>
      <c r="AA345" s="211"/>
      <c r="AB345" s="211"/>
      <c r="AC345" s="21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2" t="s">
        <v>901</v>
      </c>
      <c r="B346" s="262" t="s">
        <v>901</v>
      </c>
      <c r="C346" s="262" t="s">
        <v>901</v>
      </c>
      <c r="D346" s="262" t="s">
        <v>901</v>
      </c>
      <c r="E346" s="262" t="s">
        <v>901</v>
      </c>
      <c r="F346" s="262" t="s">
        <v>901</v>
      </c>
      <c r="G346" s="262" t="s">
        <v>901</v>
      </c>
      <c r="H346" s="262" t="s">
        <v>901</v>
      </c>
      <c r="I346" s="262" t="s">
        <v>901</v>
      </c>
      <c r="J346" s="262" t="s">
        <v>901</v>
      </c>
      <c r="K346" s="262" t="s">
        <v>901</v>
      </c>
      <c r="L346" s="262" t="s">
        <v>901</v>
      </c>
      <c r="M346" s="262" t="s">
        <v>901</v>
      </c>
      <c r="N346" s="262" t="s">
        <v>901</v>
      </c>
      <c r="O346" s="262" t="s">
        <v>901</v>
      </c>
      <c r="P346" s="262" t="s">
        <v>901</v>
      </c>
      <c r="Q346" s="211"/>
      <c r="R346" s="211"/>
      <c r="S346" s="211"/>
      <c r="T346" s="211"/>
      <c r="U346" s="211"/>
      <c r="V346" s="211"/>
      <c r="W346" s="211"/>
      <c r="X346" s="211"/>
      <c r="Y346" s="211"/>
      <c r="Z346" s="211"/>
      <c r="AA346" s="211"/>
      <c r="AB346" s="211"/>
      <c r="AC346" s="21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2" t="s">
        <v>2164</v>
      </c>
      <c r="B347" s="262" t="s">
        <v>2164</v>
      </c>
      <c r="C347" s="262" t="s">
        <v>2164</v>
      </c>
      <c r="D347" s="262" t="s">
        <v>2164</v>
      </c>
      <c r="E347" s="262" t="s">
        <v>2164</v>
      </c>
      <c r="F347" s="262" t="s">
        <v>2164</v>
      </c>
      <c r="G347" s="262" t="s">
        <v>2164</v>
      </c>
      <c r="H347" s="262" t="s">
        <v>2164</v>
      </c>
      <c r="I347" s="262" t="s">
        <v>2164</v>
      </c>
      <c r="J347" s="262" t="s">
        <v>2164</v>
      </c>
      <c r="K347" s="262" t="s">
        <v>2164</v>
      </c>
      <c r="L347" s="262" t="s">
        <v>2164</v>
      </c>
      <c r="M347" s="262" t="s">
        <v>2164</v>
      </c>
      <c r="N347" s="262" t="s">
        <v>2164</v>
      </c>
      <c r="O347" s="262" t="s">
        <v>2164</v>
      </c>
      <c r="P347" s="262" t="s">
        <v>2164</v>
      </c>
      <c r="Q347" s="211"/>
      <c r="R347" s="211"/>
      <c r="S347" s="211"/>
      <c r="T347" s="211"/>
      <c r="U347" s="211"/>
      <c r="V347" s="211"/>
      <c r="W347" s="211"/>
      <c r="X347" s="211"/>
      <c r="Y347" s="211"/>
      <c r="Z347" s="211"/>
      <c r="AA347" s="211"/>
      <c r="AB347" s="211"/>
      <c r="AC347" s="212"/>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3" t="s">
        <v>1588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4.3478260869565215</v>
      </c>
      <c r="AF348" s="58"/>
      <c r="AG348" s="90">
        <f>SUM(AG343:AG347)</f>
        <v>5</v>
      </c>
      <c r="AH348" s="91"/>
      <c r="AI348" s="92"/>
      <c r="AJ348" s="92"/>
      <c r="AK348" s="92"/>
    </row>
    <row r="349" spans="1:37" ht="24.9" customHeight="1" x14ac:dyDescent="0.25">
      <c r="A349" s="284" t="s">
        <v>1589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2165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25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48</v>
      </c>
      <c r="AE355" s="222" t="s">
        <v>9</v>
      </c>
      <c r="AF355" s="85" t="s">
        <v>1550</v>
      </c>
      <c r="AG355" s="85" t="s">
        <v>1551</v>
      </c>
      <c r="AH355" s="85" t="s">
        <v>1552</v>
      </c>
      <c r="AI355" s="86" t="s">
        <v>1553</v>
      </c>
      <c r="AJ355" s="85"/>
      <c r="AK355" s="86" t="s">
        <v>1554</v>
      </c>
    </row>
    <row r="356" spans="1:37" ht="24.9" customHeight="1" thickTop="1" thickBot="1" x14ac:dyDescent="0.3">
      <c r="A356" s="262" t="s">
        <v>2166</v>
      </c>
      <c r="B356" s="262"/>
      <c r="C356" s="262"/>
      <c r="D356" s="262"/>
      <c r="E356" s="262"/>
      <c r="F356" s="262"/>
      <c r="G356" s="262"/>
      <c r="H356" s="262"/>
      <c r="I356" s="262"/>
      <c r="J356" s="262"/>
      <c r="K356" s="262"/>
      <c r="L356" s="262"/>
      <c r="M356" s="262"/>
      <c r="N356" s="262"/>
      <c r="O356" s="262"/>
      <c r="P356" s="262"/>
      <c r="Q356" s="211"/>
      <c r="R356" s="211"/>
      <c r="S356" s="211"/>
      <c r="T356" s="211"/>
      <c r="U356" s="211"/>
      <c r="V356" s="211"/>
      <c r="W356" s="211"/>
      <c r="X356" s="211"/>
      <c r="Y356" s="211"/>
      <c r="Z356" s="211"/>
      <c r="AA356" s="211"/>
      <c r="AB356" s="211"/>
      <c r="AC356" s="21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2" t="s">
        <v>891</v>
      </c>
      <c r="B357" s="262" t="s">
        <v>891</v>
      </c>
      <c r="C357" s="262" t="s">
        <v>891</v>
      </c>
      <c r="D357" s="262" t="s">
        <v>891</v>
      </c>
      <c r="E357" s="262" t="s">
        <v>891</v>
      </c>
      <c r="F357" s="262" t="s">
        <v>891</v>
      </c>
      <c r="G357" s="262" t="s">
        <v>891</v>
      </c>
      <c r="H357" s="262" t="s">
        <v>891</v>
      </c>
      <c r="I357" s="262" t="s">
        <v>891</v>
      </c>
      <c r="J357" s="262" t="s">
        <v>891</v>
      </c>
      <c r="K357" s="262" t="s">
        <v>891</v>
      </c>
      <c r="L357" s="262" t="s">
        <v>891</v>
      </c>
      <c r="M357" s="262" t="s">
        <v>891</v>
      </c>
      <c r="N357" s="262" t="s">
        <v>891</v>
      </c>
      <c r="O357" s="262" t="s">
        <v>891</v>
      </c>
      <c r="P357" s="262" t="s">
        <v>891</v>
      </c>
      <c r="Q357" s="211"/>
      <c r="R357" s="211"/>
      <c r="S357" s="211"/>
      <c r="T357" s="211"/>
      <c r="U357" s="211"/>
      <c r="V357" s="211"/>
      <c r="W357" s="211"/>
      <c r="X357" s="211"/>
      <c r="Y357" s="211"/>
      <c r="Z357" s="211"/>
      <c r="AA357" s="211"/>
      <c r="AB357" s="211"/>
      <c r="AC357" s="21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2" t="s">
        <v>2167</v>
      </c>
      <c r="B358" s="262" t="s">
        <v>2167</v>
      </c>
      <c r="C358" s="262" t="s">
        <v>2167</v>
      </c>
      <c r="D358" s="262" t="s">
        <v>2167</v>
      </c>
      <c r="E358" s="262" t="s">
        <v>2167</v>
      </c>
      <c r="F358" s="262" t="s">
        <v>2167</v>
      </c>
      <c r="G358" s="262" t="s">
        <v>2167</v>
      </c>
      <c r="H358" s="262" t="s">
        <v>2167</v>
      </c>
      <c r="I358" s="262" t="s">
        <v>2167</v>
      </c>
      <c r="J358" s="262" t="s">
        <v>2167</v>
      </c>
      <c r="K358" s="262" t="s">
        <v>2167</v>
      </c>
      <c r="L358" s="262" t="s">
        <v>2167</v>
      </c>
      <c r="M358" s="262" t="s">
        <v>2167</v>
      </c>
      <c r="N358" s="262" t="s">
        <v>2167</v>
      </c>
      <c r="O358" s="262" t="s">
        <v>2167</v>
      </c>
      <c r="P358" s="262" t="s">
        <v>2167</v>
      </c>
      <c r="Q358" s="211"/>
      <c r="R358" s="211"/>
      <c r="S358" s="211"/>
      <c r="T358" s="211"/>
      <c r="U358" s="211"/>
      <c r="V358" s="211"/>
      <c r="W358" s="211"/>
      <c r="X358" s="211"/>
      <c r="Y358" s="211"/>
      <c r="Z358" s="211"/>
      <c r="AA358" s="211"/>
      <c r="AB358" s="211"/>
      <c r="AC358" s="21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2" t="s">
        <v>2168</v>
      </c>
      <c r="B359" s="262" t="s">
        <v>2168</v>
      </c>
      <c r="C359" s="262" t="s">
        <v>2168</v>
      </c>
      <c r="D359" s="262" t="s">
        <v>2168</v>
      </c>
      <c r="E359" s="262" t="s">
        <v>2168</v>
      </c>
      <c r="F359" s="262" t="s">
        <v>2168</v>
      </c>
      <c r="G359" s="262" t="s">
        <v>2168</v>
      </c>
      <c r="H359" s="262" t="s">
        <v>2168</v>
      </c>
      <c r="I359" s="262" t="s">
        <v>2168</v>
      </c>
      <c r="J359" s="262" t="s">
        <v>2168</v>
      </c>
      <c r="K359" s="262" t="s">
        <v>2168</v>
      </c>
      <c r="L359" s="262" t="s">
        <v>2168</v>
      </c>
      <c r="M359" s="262" t="s">
        <v>2168</v>
      </c>
      <c r="N359" s="262" t="s">
        <v>2168</v>
      </c>
      <c r="O359" s="262" t="s">
        <v>2168</v>
      </c>
      <c r="P359" s="262" t="s">
        <v>2168</v>
      </c>
      <c r="Q359" s="211"/>
      <c r="R359" s="211"/>
      <c r="S359" s="211"/>
      <c r="T359" s="211"/>
      <c r="U359" s="211"/>
      <c r="V359" s="211"/>
      <c r="W359" s="211"/>
      <c r="X359" s="211"/>
      <c r="Y359" s="211"/>
      <c r="Z359" s="211"/>
      <c r="AA359" s="211"/>
      <c r="AB359" s="211"/>
      <c r="AC359" s="21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2" t="s">
        <v>2169</v>
      </c>
      <c r="B360" s="262" t="s">
        <v>2169</v>
      </c>
      <c r="C360" s="262" t="s">
        <v>2169</v>
      </c>
      <c r="D360" s="262" t="s">
        <v>2169</v>
      </c>
      <c r="E360" s="262" t="s">
        <v>2169</v>
      </c>
      <c r="F360" s="262" t="s">
        <v>2169</v>
      </c>
      <c r="G360" s="262" t="s">
        <v>2169</v>
      </c>
      <c r="H360" s="262" t="s">
        <v>2169</v>
      </c>
      <c r="I360" s="262" t="s">
        <v>2169</v>
      </c>
      <c r="J360" s="262" t="s">
        <v>2169</v>
      </c>
      <c r="K360" s="262" t="s">
        <v>2169</v>
      </c>
      <c r="L360" s="262" t="s">
        <v>2169</v>
      </c>
      <c r="M360" s="262" t="s">
        <v>2169</v>
      </c>
      <c r="N360" s="262" t="s">
        <v>2169</v>
      </c>
      <c r="O360" s="262" t="s">
        <v>2169</v>
      </c>
      <c r="P360" s="262" t="s">
        <v>2169</v>
      </c>
      <c r="Q360" s="211"/>
      <c r="R360" s="211"/>
      <c r="S360" s="211"/>
      <c r="T360" s="211"/>
      <c r="U360" s="211"/>
      <c r="V360" s="211"/>
      <c r="W360" s="211"/>
      <c r="X360" s="211"/>
      <c r="Y360" s="211"/>
      <c r="Z360" s="211"/>
      <c r="AA360" s="211"/>
      <c r="AB360" s="211"/>
      <c r="AC360" s="21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2" t="s">
        <v>2170</v>
      </c>
      <c r="B361" s="262"/>
      <c r="C361" s="262"/>
      <c r="D361" s="262"/>
      <c r="E361" s="262"/>
      <c r="F361" s="262"/>
      <c r="G361" s="262"/>
      <c r="H361" s="262"/>
      <c r="I361" s="262"/>
      <c r="J361" s="262"/>
      <c r="K361" s="262"/>
      <c r="L361" s="262"/>
      <c r="M361" s="262"/>
      <c r="N361" s="262"/>
      <c r="O361" s="262"/>
      <c r="P361" s="262"/>
      <c r="Q361" s="211"/>
      <c r="R361" s="211"/>
      <c r="S361" s="211"/>
      <c r="T361" s="211"/>
      <c r="U361" s="211"/>
      <c r="V361" s="211"/>
      <c r="W361" s="211"/>
      <c r="X361" s="211"/>
      <c r="Y361" s="211"/>
      <c r="Z361" s="211"/>
      <c r="AA361" s="211"/>
      <c r="AB361" s="211"/>
      <c r="AC361" s="21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2" t="s">
        <v>2171</v>
      </c>
      <c r="B362" s="262" t="s">
        <v>2171</v>
      </c>
      <c r="C362" s="262" t="s">
        <v>2171</v>
      </c>
      <c r="D362" s="262" t="s">
        <v>2171</v>
      </c>
      <c r="E362" s="262" t="s">
        <v>2171</v>
      </c>
      <c r="F362" s="262" t="s">
        <v>2171</v>
      </c>
      <c r="G362" s="262" t="s">
        <v>2171</v>
      </c>
      <c r="H362" s="262" t="s">
        <v>2171</v>
      </c>
      <c r="I362" s="262" t="s">
        <v>2171</v>
      </c>
      <c r="J362" s="262" t="s">
        <v>2171</v>
      </c>
      <c r="K362" s="262" t="s">
        <v>2171</v>
      </c>
      <c r="L362" s="262" t="s">
        <v>2171</v>
      </c>
      <c r="M362" s="262" t="s">
        <v>2171</v>
      </c>
      <c r="N362" s="262" t="s">
        <v>2171</v>
      </c>
      <c r="O362" s="262" t="s">
        <v>2171</v>
      </c>
      <c r="P362" s="262" t="s">
        <v>2171</v>
      </c>
      <c r="Q362" s="211"/>
      <c r="R362" s="211"/>
      <c r="S362" s="211"/>
      <c r="T362" s="211"/>
      <c r="U362" s="211"/>
      <c r="V362" s="211"/>
      <c r="W362" s="211"/>
      <c r="X362" s="211"/>
      <c r="Y362" s="211"/>
      <c r="Z362" s="211"/>
      <c r="AA362" s="211"/>
      <c r="AB362" s="211"/>
      <c r="AC362" s="21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2" t="s">
        <v>2172</v>
      </c>
      <c r="B363" s="262" t="s">
        <v>2172</v>
      </c>
      <c r="C363" s="262" t="s">
        <v>2172</v>
      </c>
      <c r="D363" s="262" t="s">
        <v>2172</v>
      </c>
      <c r="E363" s="262" t="s">
        <v>2172</v>
      </c>
      <c r="F363" s="262" t="s">
        <v>2172</v>
      </c>
      <c r="G363" s="262" t="s">
        <v>2172</v>
      </c>
      <c r="H363" s="262" t="s">
        <v>2172</v>
      </c>
      <c r="I363" s="262" t="s">
        <v>2172</v>
      </c>
      <c r="J363" s="262" t="s">
        <v>2172</v>
      </c>
      <c r="K363" s="262" t="s">
        <v>2172</v>
      </c>
      <c r="L363" s="262" t="s">
        <v>2172</v>
      </c>
      <c r="M363" s="262" t="s">
        <v>2172</v>
      </c>
      <c r="N363" s="262" t="s">
        <v>2172</v>
      </c>
      <c r="O363" s="262" t="s">
        <v>2172</v>
      </c>
      <c r="P363" s="262" t="s">
        <v>2172</v>
      </c>
      <c r="Q363" s="211"/>
      <c r="R363" s="211"/>
      <c r="S363" s="211"/>
      <c r="T363" s="211"/>
      <c r="U363" s="211"/>
      <c r="V363" s="211"/>
      <c r="W363" s="211"/>
      <c r="X363" s="211"/>
      <c r="Y363" s="211"/>
      <c r="Z363" s="211"/>
      <c r="AA363" s="211"/>
      <c r="AB363" s="211"/>
      <c r="AC363" s="21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2" t="s">
        <v>2173</v>
      </c>
      <c r="B364" s="262" t="s">
        <v>2173</v>
      </c>
      <c r="C364" s="262" t="s">
        <v>2173</v>
      </c>
      <c r="D364" s="262" t="s">
        <v>2173</v>
      </c>
      <c r="E364" s="262" t="s">
        <v>2173</v>
      </c>
      <c r="F364" s="262" t="s">
        <v>2173</v>
      </c>
      <c r="G364" s="262" t="s">
        <v>2173</v>
      </c>
      <c r="H364" s="262" t="s">
        <v>2173</v>
      </c>
      <c r="I364" s="262" t="s">
        <v>2173</v>
      </c>
      <c r="J364" s="262" t="s">
        <v>2173</v>
      </c>
      <c r="K364" s="262" t="s">
        <v>2173</v>
      </c>
      <c r="L364" s="262" t="s">
        <v>2173</v>
      </c>
      <c r="M364" s="262" t="s">
        <v>2173</v>
      </c>
      <c r="N364" s="262" t="s">
        <v>2173</v>
      </c>
      <c r="O364" s="262" t="s">
        <v>2173</v>
      </c>
      <c r="P364" s="262" t="s">
        <v>2173</v>
      </c>
      <c r="Q364" s="211"/>
      <c r="R364" s="211"/>
      <c r="S364" s="211"/>
      <c r="T364" s="211"/>
      <c r="U364" s="211"/>
      <c r="V364" s="211"/>
      <c r="W364" s="211"/>
      <c r="X364" s="211"/>
      <c r="Y364" s="211"/>
      <c r="Z364" s="211"/>
      <c r="AA364" s="211"/>
      <c r="AB364" s="211"/>
      <c r="AC364" s="21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2" t="s">
        <v>2174</v>
      </c>
      <c r="B365" s="262" t="s">
        <v>2174</v>
      </c>
      <c r="C365" s="262" t="s">
        <v>2174</v>
      </c>
      <c r="D365" s="262" t="s">
        <v>2174</v>
      </c>
      <c r="E365" s="262" t="s">
        <v>2174</v>
      </c>
      <c r="F365" s="262" t="s">
        <v>2174</v>
      </c>
      <c r="G365" s="262" t="s">
        <v>2174</v>
      </c>
      <c r="H365" s="262" t="s">
        <v>2174</v>
      </c>
      <c r="I365" s="262" t="s">
        <v>2174</v>
      </c>
      <c r="J365" s="262" t="s">
        <v>2174</v>
      </c>
      <c r="K365" s="262" t="s">
        <v>2174</v>
      </c>
      <c r="L365" s="262" t="s">
        <v>2174</v>
      </c>
      <c r="M365" s="262" t="s">
        <v>2174</v>
      </c>
      <c r="N365" s="262" t="s">
        <v>2174</v>
      </c>
      <c r="O365" s="262" t="s">
        <v>2174</v>
      </c>
      <c r="P365" s="262" t="s">
        <v>2174</v>
      </c>
      <c r="Q365" s="211"/>
      <c r="R365" s="211"/>
      <c r="S365" s="211"/>
      <c r="T365" s="211"/>
      <c r="U365" s="211"/>
      <c r="V365" s="211"/>
      <c r="W365" s="211"/>
      <c r="X365" s="211"/>
      <c r="Y365" s="211"/>
      <c r="Z365" s="211"/>
      <c r="AA365" s="211"/>
      <c r="AB365" s="211"/>
      <c r="AC365" s="21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2" t="s">
        <v>2175</v>
      </c>
      <c r="B366" s="262" t="s">
        <v>2175</v>
      </c>
      <c r="C366" s="262" t="s">
        <v>2175</v>
      </c>
      <c r="D366" s="262" t="s">
        <v>2175</v>
      </c>
      <c r="E366" s="262" t="s">
        <v>2175</v>
      </c>
      <c r="F366" s="262" t="s">
        <v>2175</v>
      </c>
      <c r="G366" s="262" t="s">
        <v>2175</v>
      </c>
      <c r="H366" s="262" t="s">
        <v>2175</v>
      </c>
      <c r="I366" s="262" t="s">
        <v>2175</v>
      </c>
      <c r="J366" s="262" t="s">
        <v>2175</v>
      </c>
      <c r="K366" s="262" t="s">
        <v>2175</v>
      </c>
      <c r="L366" s="262" t="s">
        <v>2175</v>
      </c>
      <c r="M366" s="262" t="s">
        <v>2175</v>
      </c>
      <c r="N366" s="262" t="s">
        <v>2175</v>
      </c>
      <c r="O366" s="262" t="s">
        <v>2175</v>
      </c>
      <c r="P366" s="262" t="s">
        <v>2175</v>
      </c>
      <c r="Q366" s="211"/>
      <c r="R366" s="211"/>
      <c r="S366" s="211"/>
      <c r="T366" s="211"/>
      <c r="U366" s="211"/>
      <c r="V366" s="211"/>
      <c r="W366" s="211"/>
      <c r="X366" s="211"/>
      <c r="Y366" s="211"/>
      <c r="Z366" s="211"/>
      <c r="AA366" s="211"/>
      <c r="AB366" s="211"/>
      <c r="AC366" s="21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2" t="s">
        <v>2176</v>
      </c>
      <c r="B367" s="262"/>
      <c r="C367" s="262"/>
      <c r="D367" s="262"/>
      <c r="E367" s="262"/>
      <c r="F367" s="262"/>
      <c r="G367" s="262"/>
      <c r="H367" s="262"/>
      <c r="I367" s="262"/>
      <c r="J367" s="262"/>
      <c r="K367" s="262"/>
      <c r="L367" s="262"/>
      <c r="M367" s="262"/>
      <c r="N367" s="262"/>
      <c r="O367" s="262"/>
      <c r="P367" s="262"/>
      <c r="Q367" s="211"/>
      <c r="R367" s="211"/>
      <c r="S367" s="211"/>
      <c r="T367" s="211"/>
      <c r="U367" s="211"/>
      <c r="V367" s="211"/>
      <c r="W367" s="211"/>
      <c r="X367" s="211"/>
      <c r="Y367" s="211"/>
      <c r="Z367" s="211"/>
      <c r="AA367" s="211"/>
      <c r="AB367" s="211"/>
      <c r="AC367" s="21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2" t="s">
        <v>1256</v>
      </c>
      <c r="B368" s="262" t="s">
        <v>1256</v>
      </c>
      <c r="C368" s="262" t="s">
        <v>1256</v>
      </c>
      <c r="D368" s="262" t="s">
        <v>1256</v>
      </c>
      <c r="E368" s="262" t="s">
        <v>1256</v>
      </c>
      <c r="F368" s="262" t="s">
        <v>1256</v>
      </c>
      <c r="G368" s="262" t="s">
        <v>1256</v>
      </c>
      <c r="H368" s="262" t="s">
        <v>1256</v>
      </c>
      <c r="I368" s="262" t="s">
        <v>1256</v>
      </c>
      <c r="J368" s="262" t="s">
        <v>1256</v>
      </c>
      <c r="K368" s="262" t="s">
        <v>1256</v>
      </c>
      <c r="L368" s="262" t="s">
        <v>1256</v>
      </c>
      <c r="M368" s="262" t="s">
        <v>1256</v>
      </c>
      <c r="N368" s="262" t="s">
        <v>1256</v>
      </c>
      <c r="O368" s="262" t="s">
        <v>1256</v>
      </c>
      <c r="P368" s="262" t="s">
        <v>1256</v>
      </c>
      <c r="Q368" s="211"/>
      <c r="R368" s="211"/>
      <c r="S368" s="211"/>
      <c r="T368" s="211"/>
      <c r="U368" s="211"/>
      <c r="V368" s="211"/>
      <c r="W368" s="211"/>
      <c r="X368" s="211"/>
      <c r="Y368" s="211"/>
      <c r="Z368" s="211"/>
      <c r="AA368" s="211"/>
      <c r="AB368" s="211"/>
      <c r="AC368" s="21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2" t="s">
        <v>2177</v>
      </c>
      <c r="B369" s="262" t="s">
        <v>2177</v>
      </c>
      <c r="C369" s="262" t="s">
        <v>2177</v>
      </c>
      <c r="D369" s="262" t="s">
        <v>2177</v>
      </c>
      <c r="E369" s="262" t="s">
        <v>2177</v>
      </c>
      <c r="F369" s="262" t="s">
        <v>2177</v>
      </c>
      <c r="G369" s="262" t="s">
        <v>2177</v>
      </c>
      <c r="H369" s="262" t="s">
        <v>2177</v>
      </c>
      <c r="I369" s="262" t="s">
        <v>2177</v>
      </c>
      <c r="J369" s="262" t="s">
        <v>2177</v>
      </c>
      <c r="K369" s="262" t="s">
        <v>2177</v>
      </c>
      <c r="L369" s="262" t="s">
        <v>2177</v>
      </c>
      <c r="M369" s="262" t="s">
        <v>2177</v>
      </c>
      <c r="N369" s="262" t="s">
        <v>2177</v>
      </c>
      <c r="O369" s="262" t="s">
        <v>2177</v>
      </c>
      <c r="P369" s="262" t="s">
        <v>2177</v>
      </c>
      <c r="Q369" s="211"/>
      <c r="R369" s="211"/>
      <c r="S369" s="211"/>
      <c r="T369" s="211"/>
      <c r="U369" s="211"/>
      <c r="V369" s="211"/>
      <c r="W369" s="211"/>
      <c r="X369" s="211"/>
      <c r="Y369" s="211"/>
      <c r="Z369" s="211"/>
      <c r="AA369" s="211"/>
      <c r="AB369" s="211"/>
      <c r="AC369" s="21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2" t="s">
        <v>2178</v>
      </c>
      <c r="B370" s="262" t="s">
        <v>2178</v>
      </c>
      <c r="C370" s="262" t="s">
        <v>2178</v>
      </c>
      <c r="D370" s="262" t="s">
        <v>2178</v>
      </c>
      <c r="E370" s="262" t="s">
        <v>2178</v>
      </c>
      <c r="F370" s="262" t="s">
        <v>2178</v>
      </c>
      <c r="G370" s="262" t="s">
        <v>2178</v>
      </c>
      <c r="H370" s="262" t="s">
        <v>2178</v>
      </c>
      <c r="I370" s="262" t="s">
        <v>2178</v>
      </c>
      <c r="J370" s="262" t="s">
        <v>2178</v>
      </c>
      <c r="K370" s="262" t="s">
        <v>2178</v>
      </c>
      <c r="L370" s="262" t="s">
        <v>2178</v>
      </c>
      <c r="M370" s="262" t="s">
        <v>2178</v>
      </c>
      <c r="N370" s="262" t="s">
        <v>2178</v>
      </c>
      <c r="O370" s="262" t="s">
        <v>2178</v>
      </c>
      <c r="P370" s="262" t="s">
        <v>2178</v>
      </c>
      <c r="Q370" s="211"/>
      <c r="R370" s="211"/>
      <c r="S370" s="211"/>
      <c r="T370" s="211"/>
      <c r="U370" s="211"/>
      <c r="V370" s="211"/>
      <c r="W370" s="211"/>
      <c r="X370" s="211"/>
      <c r="Y370" s="211"/>
      <c r="Z370" s="211"/>
      <c r="AA370" s="211"/>
      <c r="AB370" s="211"/>
      <c r="AC370" s="21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2" t="s">
        <v>2179</v>
      </c>
      <c r="B371" s="262" t="s">
        <v>2179</v>
      </c>
      <c r="C371" s="262" t="s">
        <v>2179</v>
      </c>
      <c r="D371" s="262" t="s">
        <v>2179</v>
      </c>
      <c r="E371" s="262" t="s">
        <v>2179</v>
      </c>
      <c r="F371" s="262" t="s">
        <v>2179</v>
      </c>
      <c r="G371" s="262" t="s">
        <v>2179</v>
      </c>
      <c r="H371" s="262" t="s">
        <v>2179</v>
      </c>
      <c r="I371" s="262" t="s">
        <v>2179</v>
      </c>
      <c r="J371" s="262" t="s">
        <v>2179</v>
      </c>
      <c r="K371" s="262" t="s">
        <v>2179</v>
      </c>
      <c r="L371" s="262" t="s">
        <v>2179</v>
      </c>
      <c r="M371" s="262" t="s">
        <v>2179</v>
      </c>
      <c r="N371" s="262" t="s">
        <v>2179</v>
      </c>
      <c r="O371" s="262" t="s">
        <v>2179</v>
      </c>
      <c r="P371" s="262" t="s">
        <v>2179</v>
      </c>
      <c r="Q371" s="211"/>
      <c r="R371" s="211"/>
      <c r="S371" s="211"/>
      <c r="T371" s="211"/>
      <c r="U371" s="211"/>
      <c r="V371" s="211"/>
      <c r="W371" s="211"/>
      <c r="X371" s="211"/>
      <c r="Y371" s="211"/>
      <c r="Z371" s="211"/>
      <c r="AA371" s="211"/>
      <c r="AB371" s="211"/>
      <c r="AC371" s="21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2" t="s">
        <v>2180</v>
      </c>
      <c r="B372" s="262" t="s">
        <v>2180</v>
      </c>
      <c r="C372" s="262" t="s">
        <v>2180</v>
      </c>
      <c r="D372" s="262" t="s">
        <v>2180</v>
      </c>
      <c r="E372" s="262" t="s">
        <v>2180</v>
      </c>
      <c r="F372" s="262" t="s">
        <v>2180</v>
      </c>
      <c r="G372" s="262" t="s">
        <v>2180</v>
      </c>
      <c r="H372" s="262" t="s">
        <v>2180</v>
      </c>
      <c r="I372" s="262" t="s">
        <v>2180</v>
      </c>
      <c r="J372" s="262" t="s">
        <v>2180</v>
      </c>
      <c r="K372" s="262" t="s">
        <v>2180</v>
      </c>
      <c r="L372" s="262" t="s">
        <v>2180</v>
      </c>
      <c r="M372" s="262" t="s">
        <v>2180</v>
      </c>
      <c r="N372" s="262" t="s">
        <v>2180</v>
      </c>
      <c r="O372" s="262" t="s">
        <v>2180</v>
      </c>
      <c r="P372" s="262" t="s">
        <v>2180</v>
      </c>
      <c r="Q372" s="211"/>
      <c r="R372" s="211"/>
      <c r="S372" s="211"/>
      <c r="T372" s="211"/>
      <c r="U372" s="211"/>
      <c r="V372" s="211"/>
      <c r="W372" s="211"/>
      <c r="X372" s="211"/>
      <c r="Y372" s="211"/>
      <c r="Z372" s="211"/>
      <c r="AA372" s="211"/>
      <c r="AB372" s="211"/>
      <c r="AC372" s="21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2" t="s">
        <v>2181</v>
      </c>
      <c r="B373" s="262"/>
      <c r="C373" s="262"/>
      <c r="D373" s="262"/>
      <c r="E373" s="262"/>
      <c r="F373" s="262"/>
      <c r="G373" s="262"/>
      <c r="H373" s="262"/>
      <c r="I373" s="262"/>
      <c r="J373" s="262"/>
      <c r="K373" s="262"/>
      <c r="L373" s="262"/>
      <c r="M373" s="262"/>
      <c r="N373" s="262"/>
      <c r="O373" s="262"/>
      <c r="P373" s="262"/>
      <c r="Q373" s="211"/>
      <c r="R373" s="211"/>
      <c r="S373" s="211"/>
      <c r="T373" s="211"/>
      <c r="U373" s="211"/>
      <c r="V373" s="211"/>
      <c r="W373" s="211"/>
      <c r="X373" s="211"/>
      <c r="Y373" s="211"/>
      <c r="Z373" s="211"/>
      <c r="AA373" s="211"/>
      <c r="AB373" s="211"/>
      <c r="AC373" s="21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2" t="s">
        <v>2182</v>
      </c>
      <c r="B374" s="262" t="s">
        <v>2182</v>
      </c>
      <c r="C374" s="262" t="s">
        <v>2182</v>
      </c>
      <c r="D374" s="262" t="s">
        <v>2182</v>
      </c>
      <c r="E374" s="262" t="s">
        <v>2182</v>
      </c>
      <c r="F374" s="262" t="s">
        <v>2182</v>
      </c>
      <c r="G374" s="262" t="s">
        <v>2182</v>
      </c>
      <c r="H374" s="262" t="s">
        <v>2182</v>
      </c>
      <c r="I374" s="262" t="s">
        <v>2182</v>
      </c>
      <c r="J374" s="262" t="s">
        <v>2182</v>
      </c>
      <c r="K374" s="262" t="s">
        <v>2182</v>
      </c>
      <c r="L374" s="262" t="s">
        <v>2182</v>
      </c>
      <c r="M374" s="262" t="s">
        <v>2182</v>
      </c>
      <c r="N374" s="262" t="s">
        <v>2182</v>
      </c>
      <c r="O374" s="262" t="s">
        <v>2182</v>
      </c>
      <c r="P374" s="262" t="s">
        <v>2182</v>
      </c>
      <c r="Q374" s="211"/>
      <c r="R374" s="211"/>
      <c r="S374" s="211"/>
      <c r="T374" s="211"/>
      <c r="U374" s="211"/>
      <c r="V374" s="211"/>
      <c r="W374" s="211"/>
      <c r="X374" s="211"/>
      <c r="Y374" s="211"/>
      <c r="Z374" s="211"/>
      <c r="AA374" s="211"/>
      <c r="AB374" s="211"/>
      <c r="AC374" s="21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2" t="s">
        <v>2183</v>
      </c>
      <c r="B375" s="262" t="s">
        <v>2183</v>
      </c>
      <c r="C375" s="262" t="s">
        <v>2183</v>
      </c>
      <c r="D375" s="262" t="s">
        <v>2183</v>
      </c>
      <c r="E375" s="262" t="s">
        <v>2183</v>
      </c>
      <c r="F375" s="262" t="s">
        <v>2183</v>
      </c>
      <c r="G375" s="262" t="s">
        <v>2183</v>
      </c>
      <c r="H375" s="262" t="s">
        <v>2183</v>
      </c>
      <c r="I375" s="262" t="s">
        <v>2183</v>
      </c>
      <c r="J375" s="262" t="s">
        <v>2183</v>
      </c>
      <c r="K375" s="262" t="s">
        <v>2183</v>
      </c>
      <c r="L375" s="262" t="s">
        <v>2183</v>
      </c>
      <c r="M375" s="262" t="s">
        <v>2183</v>
      </c>
      <c r="N375" s="262" t="s">
        <v>2183</v>
      </c>
      <c r="O375" s="262" t="s">
        <v>2183</v>
      </c>
      <c r="P375" s="262" t="s">
        <v>2183</v>
      </c>
      <c r="Q375" s="211"/>
      <c r="R375" s="211"/>
      <c r="S375" s="211"/>
      <c r="T375" s="211"/>
      <c r="U375" s="211"/>
      <c r="V375" s="211"/>
      <c r="W375" s="211"/>
      <c r="X375" s="211"/>
      <c r="Y375" s="211"/>
      <c r="Z375" s="211"/>
      <c r="AA375" s="211"/>
      <c r="AB375" s="211"/>
      <c r="AC375" s="21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2" t="s">
        <v>2184</v>
      </c>
      <c r="B376" s="262" t="s">
        <v>2184</v>
      </c>
      <c r="C376" s="262" t="s">
        <v>2184</v>
      </c>
      <c r="D376" s="262" t="s">
        <v>2184</v>
      </c>
      <c r="E376" s="262" t="s">
        <v>2184</v>
      </c>
      <c r="F376" s="262" t="s">
        <v>2184</v>
      </c>
      <c r="G376" s="262" t="s">
        <v>2184</v>
      </c>
      <c r="H376" s="262" t="s">
        <v>2184</v>
      </c>
      <c r="I376" s="262" t="s">
        <v>2184</v>
      </c>
      <c r="J376" s="262" t="s">
        <v>2184</v>
      </c>
      <c r="K376" s="262" t="s">
        <v>2184</v>
      </c>
      <c r="L376" s="262" t="s">
        <v>2184</v>
      </c>
      <c r="M376" s="262" t="s">
        <v>2184</v>
      </c>
      <c r="N376" s="262" t="s">
        <v>2184</v>
      </c>
      <c r="O376" s="262" t="s">
        <v>2184</v>
      </c>
      <c r="P376" s="262" t="s">
        <v>2184</v>
      </c>
      <c r="Q376" s="211"/>
      <c r="R376" s="211"/>
      <c r="S376" s="211"/>
      <c r="T376" s="211"/>
      <c r="U376" s="211"/>
      <c r="V376" s="211"/>
      <c r="W376" s="211"/>
      <c r="X376" s="211"/>
      <c r="Y376" s="211"/>
      <c r="Z376" s="211"/>
      <c r="AA376" s="211"/>
      <c r="AB376" s="211"/>
      <c r="AC376" s="21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2" t="s">
        <v>2185</v>
      </c>
      <c r="B377" s="262" t="s">
        <v>2185</v>
      </c>
      <c r="C377" s="262" t="s">
        <v>2185</v>
      </c>
      <c r="D377" s="262" t="s">
        <v>2185</v>
      </c>
      <c r="E377" s="262" t="s">
        <v>2185</v>
      </c>
      <c r="F377" s="262" t="s">
        <v>2185</v>
      </c>
      <c r="G377" s="262" t="s">
        <v>2185</v>
      </c>
      <c r="H377" s="262" t="s">
        <v>2185</v>
      </c>
      <c r="I377" s="262" t="s">
        <v>2185</v>
      </c>
      <c r="J377" s="262" t="s">
        <v>2185</v>
      </c>
      <c r="K377" s="262" t="s">
        <v>2185</v>
      </c>
      <c r="L377" s="262" t="s">
        <v>2185</v>
      </c>
      <c r="M377" s="262" t="s">
        <v>2185</v>
      </c>
      <c r="N377" s="262" t="s">
        <v>2185</v>
      </c>
      <c r="O377" s="262" t="s">
        <v>2185</v>
      </c>
      <c r="P377" s="262" t="s">
        <v>2185</v>
      </c>
      <c r="Q377" s="211"/>
      <c r="R377" s="211"/>
      <c r="S377" s="211"/>
      <c r="T377" s="211"/>
      <c r="U377" s="211"/>
      <c r="V377" s="211"/>
      <c r="W377" s="211"/>
      <c r="X377" s="211"/>
      <c r="Y377" s="211"/>
      <c r="Z377" s="211"/>
      <c r="AA377" s="211"/>
      <c r="AB377" s="211"/>
      <c r="AC377" s="21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2" t="s">
        <v>2186</v>
      </c>
      <c r="B378" s="262" t="s">
        <v>2186</v>
      </c>
      <c r="C378" s="262" t="s">
        <v>2186</v>
      </c>
      <c r="D378" s="262" t="s">
        <v>2186</v>
      </c>
      <c r="E378" s="262" t="s">
        <v>2186</v>
      </c>
      <c r="F378" s="262" t="s">
        <v>2186</v>
      </c>
      <c r="G378" s="262" t="s">
        <v>2186</v>
      </c>
      <c r="H378" s="262" t="s">
        <v>2186</v>
      </c>
      <c r="I378" s="262" t="s">
        <v>2186</v>
      </c>
      <c r="J378" s="262" t="s">
        <v>2186</v>
      </c>
      <c r="K378" s="262" t="s">
        <v>2186</v>
      </c>
      <c r="L378" s="262" t="s">
        <v>2186</v>
      </c>
      <c r="M378" s="262" t="s">
        <v>2186</v>
      </c>
      <c r="N378" s="262" t="s">
        <v>2186</v>
      </c>
      <c r="O378" s="262" t="s">
        <v>2186</v>
      </c>
      <c r="P378" s="262" t="s">
        <v>2186</v>
      </c>
      <c r="Q378" s="211"/>
      <c r="R378" s="211"/>
      <c r="S378" s="211"/>
      <c r="T378" s="211"/>
      <c r="U378" s="211"/>
      <c r="V378" s="211"/>
      <c r="W378" s="211"/>
      <c r="X378" s="211"/>
      <c r="Y378" s="211"/>
      <c r="Z378" s="211"/>
      <c r="AA378" s="211"/>
      <c r="AB378" s="211"/>
      <c r="AC378" s="21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1590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4.9" customHeight="1" x14ac:dyDescent="0.25">
      <c r="A380" s="284" t="s">
        <v>1591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57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48</v>
      </c>
      <c r="AE382" s="103" t="s">
        <v>9</v>
      </c>
      <c r="AF382" s="85" t="s">
        <v>1550</v>
      </c>
      <c r="AG382" s="85" t="s">
        <v>1551</v>
      </c>
      <c r="AH382" s="85" t="s">
        <v>1552</v>
      </c>
      <c r="AI382" s="86" t="s">
        <v>1553</v>
      </c>
      <c r="AJ382" s="85"/>
      <c r="AK382" s="86" t="s">
        <v>1554</v>
      </c>
    </row>
    <row r="383" spans="1:37" ht="24.9" customHeight="1" thickTop="1" thickBot="1" x14ac:dyDescent="0.3">
      <c r="A383" s="262" t="s">
        <v>2187</v>
      </c>
      <c r="B383" s="262" t="s">
        <v>2187</v>
      </c>
      <c r="C383" s="262" t="s">
        <v>2187</v>
      </c>
      <c r="D383" s="262" t="s">
        <v>2187</v>
      </c>
      <c r="E383" s="262" t="s">
        <v>2187</v>
      </c>
      <c r="F383" s="262" t="s">
        <v>2187</v>
      </c>
      <c r="G383" s="262" t="s">
        <v>2187</v>
      </c>
      <c r="H383" s="262" t="s">
        <v>2187</v>
      </c>
      <c r="I383" s="262" t="s">
        <v>2187</v>
      </c>
      <c r="J383" s="262" t="s">
        <v>2187</v>
      </c>
      <c r="K383" s="262" t="s">
        <v>2187</v>
      </c>
      <c r="L383" s="262" t="s">
        <v>2187</v>
      </c>
      <c r="M383" s="262" t="s">
        <v>2187</v>
      </c>
      <c r="N383" s="262" t="s">
        <v>2187</v>
      </c>
      <c r="O383" s="262" t="s">
        <v>2187</v>
      </c>
      <c r="P383" s="262" t="s">
        <v>2187</v>
      </c>
      <c r="Q383" s="211"/>
      <c r="R383" s="211"/>
      <c r="S383" s="211"/>
      <c r="T383" s="211"/>
      <c r="U383" s="211"/>
      <c r="V383" s="211"/>
      <c r="W383" s="211"/>
      <c r="X383" s="211"/>
      <c r="Y383" s="211"/>
      <c r="Z383" s="211"/>
      <c r="AA383" s="211"/>
      <c r="AB383" s="211"/>
      <c r="AC383" s="21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2" t="s">
        <v>966</v>
      </c>
      <c r="B384" s="262" t="s">
        <v>966</v>
      </c>
      <c r="C384" s="262" t="s">
        <v>966</v>
      </c>
      <c r="D384" s="262" t="s">
        <v>966</v>
      </c>
      <c r="E384" s="262" t="s">
        <v>966</v>
      </c>
      <c r="F384" s="262" t="s">
        <v>966</v>
      </c>
      <c r="G384" s="262" t="s">
        <v>966</v>
      </c>
      <c r="H384" s="262" t="s">
        <v>966</v>
      </c>
      <c r="I384" s="262" t="s">
        <v>966</v>
      </c>
      <c r="J384" s="262" t="s">
        <v>966</v>
      </c>
      <c r="K384" s="262" t="s">
        <v>966</v>
      </c>
      <c r="L384" s="262" t="s">
        <v>966</v>
      </c>
      <c r="M384" s="262" t="s">
        <v>966</v>
      </c>
      <c r="N384" s="262" t="s">
        <v>966</v>
      </c>
      <c r="O384" s="262" t="s">
        <v>966</v>
      </c>
      <c r="P384" s="262" t="s">
        <v>966</v>
      </c>
      <c r="Q384" s="211"/>
      <c r="R384" s="211"/>
      <c r="S384" s="211"/>
      <c r="T384" s="211"/>
      <c r="U384" s="211"/>
      <c r="V384" s="211"/>
      <c r="W384" s="211"/>
      <c r="X384" s="211"/>
      <c r="Y384" s="211"/>
      <c r="Z384" s="211"/>
      <c r="AA384" s="211"/>
      <c r="AB384" s="211"/>
      <c r="AC384" s="21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2" t="s">
        <v>967</v>
      </c>
      <c r="B385" s="262" t="s">
        <v>967</v>
      </c>
      <c r="C385" s="262" t="s">
        <v>967</v>
      </c>
      <c r="D385" s="262" t="s">
        <v>967</v>
      </c>
      <c r="E385" s="262" t="s">
        <v>967</v>
      </c>
      <c r="F385" s="262" t="s">
        <v>967</v>
      </c>
      <c r="G385" s="262" t="s">
        <v>967</v>
      </c>
      <c r="H385" s="262" t="s">
        <v>967</v>
      </c>
      <c r="I385" s="262" t="s">
        <v>967</v>
      </c>
      <c r="J385" s="262" t="s">
        <v>967</v>
      </c>
      <c r="K385" s="262" t="s">
        <v>967</v>
      </c>
      <c r="L385" s="262" t="s">
        <v>967</v>
      </c>
      <c r="M385" s="262" t="s">
        <v>967</v>
      </c>
      <c r="N385" s="262" t="s">
        <v>967</v>
      </c>
      <c r="O385" s="262" t="s">
        <v>967</v>
      </c>
      <c r="P385" s="262" t="s">
        <v>967</v>
      </c>
      <c r="Q385" s="211"/>
      <c r="R385" s="211"/>
      <c r="S385" s="211"/>
      <c r="T385" s="211"/>
      <c r="U385" s="211"/>
      <c r="V385" s="211"/>
      <c r="W385" s="211"/>
      <c r="X385" s="211"/>
      <c r="Y385" s="211"/>
      <c r="Z385" s="211"/>
      <c r="AA385" s="211"/>
      <c r="AB385" s="211"/>
      <c r="AC385" s="21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2" t="s">
        <v>968</v>
      </c>
      <c r="B386" s="262" t="s">
        <v>968</v>
      </c>
      <c r="C386" s="262" t="s">
        <v>968</v>
      </c>
      <c r="D386" s="262" t="s">
        <v>968</v>
      </c>
      <c r="E386" s="262" t="s">
        <v>968</v>
      </c>
      <c r="F386" s="262" t="s">
        <v>968</v>
      </c>
      <c r="G386" s="262" t="s">
        <v>968</v>
      </c>
      <c r="H386" s="262" t="s">
        <v>968</v>
      </c>
      <c r="I386" s="262" t="s">
        <v>968</v>
      </c>
      <c r="J386" s="262" t="s">
        <v>968</v>
      </c>
      <c r="K386" s="262" t="s">
        <v>968</v>
      </c>
      <c r="L386" s="262" t="s">
        <v>968</v>
      </c>
      <c r="M386" s="262" t="s">
        <v>968</v>
      </c>
      <c r="N386" s="262" t="s">
        <v>968</v>
      </c>
      <c r="O386" s="262" t="s">
        <v>968</v>
      </c>
      <c r="P386" s="262" t="s">
        <v>968</v>
      </c>
      <c r="Q386" s="211"/>
      <c r="R386" s="211"/>
      <c r="S386" s="211"/>
      <c r="T386" s="211"/>
      <c r="U386" s="211"/>
      <c r="V386" s="211"/>
      <c r="W386" s="211"/>
      <c r="X386" s="211"/>
      <c r="Y386" s="211"/>
      <c r="Z386" s="211"/>
      <c r="AA386" s="211"/>
      <c r="AB386" s="211"/>
      <c r="AC386" s="21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2" t="s">
        <v>2188</v>
      </c>
      <c r="B387" s="262" t="s">
        <v>2188</v>
      </c>
      <c r="C387" s="262" t="s">
        <v>2188</v>
      </c>
      <c r="D387" s="262" t="s">
        <v>2188</v>
      </c>
      <c r="E387" s="262" t="s">
        <v>2188</v>
      </c>
      <c r="F387" s="262" t="s">
        <v>2188</v>
      </c>
      <c r="G387" s="262" t="s">
        <v>2188</v>
      </c>
      <c r="H387" s="262" t="s">
        <v>2188</v>
      </c>
      <c r="I387" s="262" t="s">
        <v>2188</v>
      </c>
      <c r="J387" s="262" t="s">
        <v>2188</v>
      </c>
      <c r="K387" s="262" t="s">
        <v>2188</v>
      </c>
      <c r="L387" s="262" t="s">
        <v>2188</v>
      </c>
      <c r="M387" s="262" t="s">
        <v>2188</v>
      </c>
      <c r="N387" s="262" t="s">
        <v>2188</v>
      </c>
      <c r="O387" s="262" t="s">
        <v>2188</v>
      </c>
      <c r="P387" s="262" t="s">
        <v>2188</v>
      </c>
      <c r="Q387" s="211"/>
      <c r="R387" s="211"/>
      <c r="S387" s="211"/>
      <c r="T387" s="211"/>
      <c r="U387" s="211"/>
      <c r="V387" s="211"/>
      <c r="W387" s="211"/>
      <c r="X387" s="211"/>
      <c r="Y387" s="211"/>
      <c r="Z387" s="211"/>
      <c r="AA387" s="211"/>
      <c r="AB387" s="211"/>
      <c r="AC387" s="21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3" t="s">
        <v>1592</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4.3478260869565215</v>
      </c>
      <c r="AF388" s="58"/>
      <c r="AG388" s="90">
        <f>SUM(AG383:AG387)</f>
        <v>5</v>
      </c>
      <c r="AH388" s="91"/>
      <c r="AI388" s="92"/>
      <c r="AJ388" s="92"/>
      <c r="AK388" s="92"/>
    </row>
    <row r="389" spans="1:37" ht="24.9" customHeight="1" x14ac:dyDescent="0.25">
      <c r="A389" s="284" t="s">
        <v>1593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2189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25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48</v>
      </c>
      <c r="AE395" s="222" t="s">
        <v>9</v>
      </c>
      <c r="AF395" s="85" t="s">
        <v>1550</v>
      </c>
      <c r="AG395" s="85" t="s">
        <v>1551</v>
      </c>
      <c r="AH395" s="85" t="s">
        <v>1552</v>
      </c>
      <c r="AI395" s="86" t="s">
        <v>1553</v>
      </c>
      <c r="AJ395" s="85"/>
      <c r="AK395" s="86" t="s">
        <v>1554</v>
      </c>
    </row>
    <row r="396" spans="1:37" ht="24.9" customHeight="1" thickTop="1" thickBot="1" x14ac:dyDescent="0.3">
      <c r="A396" s="262" t="s">
        <v>2190</v>
      </c>
      <c r="B396" s="262"/>
      <c r="C396" s="262"/>
      <c r="D396" s="262"/>
      <c r="E396" s="262"/>
      <c r="F396" s="262"/>
      <c r="G396" s="262"/>
      <c r="H396" s="262"/>
      <c r="I396" s="262"/>
      <c r="J396" s="262"/>
      <c r="K396" s="262"/>
      <c r="L396" s="262"/>
      <c r="M396" s="262"/>
      <c r="N396" s="262"/>
      <c r="O396" s="262"/>
      <c r="P396" s="262"/>
      <c r="Q396" s="211"/>
      <c r="R396" s="211"/>
      <c r="S396" s="211"/>
      <c r="T396" s="211"/>
      <c r="U396" s="211"/>
      <c r="V396" s="211"/>
      <c r="W396" s="211"/>
      <c r="X396" s="211"/>
      <c r="Y396" s="211"/>
      <c r="Z396" s="211"/>
      <c r="AA396" s="211"/>
      <c r="AB396" s="211"/>
      <c r="AC396" s="21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2" t="s">
        <v>2191</v>
      </c>
      <c r="B397" s="262"/>
      <c r="C397" s="262"/>
      <c r="D397" s="262"/>
      <c r="E397" s="262"/>
      <c r="F397" s="262"/>
      <c r="G397" s="262"/>
      <c r="H397" s="262"/>
      <c r="I397" s="262"/>
      <c r="J397" s="262"/>
      <c r="K397" s="262"/>
      <c r="L397" s="262"/>
      <c r="M397" s="262"/>
      <c r="N397" s="262"/>
      <c r="O397" s="262"/>
      <c r="P397" s="262"/>
      <c r="Q397" s="211"/>
      <c r="R397" s="211"/>
      <c r="S397" s="211"/>
      <c r="T397" s="211"/>
      <c r="U397" s="211"/>
      <c r="V397" s="211"/>
      <c r="W397" s="211"/>
      <c r="X397" s="211"/>
      <c r="Y397" s="211"/>
      <c r="Z397" s="211"/>
      <c r="AA397" s="211"/>
      <c r="AB397" s="211"/>
      <c r="AC397" s="21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2" t="s">
        <v>2192</v>
      </c>
      <c r="B398" s="262"/>
      <c r="C398" s="262"/>
      <c r="D398" s="262"/>
      <c r="E398" s="262"/>
      <c r="F398" s="262"/>
      <c r="G398" s="262"/>
      <c r="H398" s="262"/>
      <c r="I398" s="262"/>
      <c r="J398" s="262"/>
      <c r="K398" s="262"/>
      <c r="L398" s="262"/>
      <c r="M398" s="262"/>
      <c r="N398" s="262"/>
      <c r="O398" s="262"/>
      <c r="P398" s="262"/>
      <c r="Q398" s="211"/>
      <c r="R398" s="211"/>
      <c r="S398" s="211"/>
      <c r="T398" s="211"/>
      <c r="U398" s="211"/>
      <c r="V398" s="211"/>
      <c r="W398" s="211"/>
      <c r="X398" s="211"/>
      <c r="Y398" s="211"/>
      <c r="Z398" s="211"/>
      <c r="AA398" s="211"/>
      <c r="AB398" s="211"/>
      <c r="AC398" s="21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2" t="s">
        <v>2193</v>
      </c>
      <c r="B399" s="262" t="s">
        <v>2193</v>
      </c>
      <c r="C399" s="262" t="s">
        <v>2193</v>
      </c>
      <c r="D399" s="262" t="s">
        <v>2193</v>
      </c>
      <c r="E399" s="262" t="s">
        <v>2193</v>
      </c>
      <c r="F399" s="262" t="s">
        <v>2193</v>
      </c>
      <c r="G399" s="262" t="s">
        <v>2193</v>
      </c>
      <c r="H399" s="262" t="s">
        <v>2193</v>
      </c>
      <c r="I399" s="262" t="s">
        <v>2193</v>
      </c>
      <c r="J399" s="262" t="s">
        <v>2193</v>
      </c>
      <c r="K399" s="262" t="s">
        <v>2193</v>
      </c>
      <c r="L399" s="262" t="s">
        <v>2193</v>
      </c>
      <c r="M399" s="262" t="s">
        <v>2193</v>
      </c>
      <c r="N399" s="262" t="s">
        <v>2193</v>
      </c>
      <c r="O399" s="262" t="s">
        <v>2193</v>
      </c>
      <c r="P399" s="262" t="s">
        <v>2193</v>
      </c>
      <c r="Q399" s="211"/>
      <c r="R399" s="211"/>
      <c r="S399" s="211"/>
      <c r="T399" s="211"/>
      <c r="U399" s="211"/>
      <c r="V399" s="211"/>
      <c r="W399" s="211"/>
      <c r="X399" s="211"/>
      <c r="Y399" s="211"/>
      <c r="Z399" s="211"/>
      <c r="AA399" s="211"/>
      <c r="AB399" s="211"/>
      <c r="AC399" s="21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2" t="s">
        <v>2194</v>
      </c>
      <c r="B400" s="262" t="s">
        <v>2194</v>
      </c>
      <c r="C400" s="262" t="s">
        <v>2194</v>
      </c>
      <c r="D400" s="262" t="s">
        <v>2194</v>
      </c>
      <c r="E400" s="262" t="s">
        <v>2194</v>
      </c>
      <c r="F400" s="262" t="s">
        <v>2194</v>
      </c>
      <c r="G400" s="262" t="s">
        <v>2194</v>
      </c>
      <c r="H400" s="262" t="s">
        <v>2194</v>
      </c>
      <c r="I400" s="262" t="s">
        <v>2194</v>
      </c>
      <c r="J400" s="262" t="s">
        <v>2194</v>
      </c>
      <c r="K400" s="262" t="s">
        <v>2194</v>
      </c>
      <c r="L400" s="262" t="s">
        <v>2194</v>
      </c>
      <c r="M400" s="262" t="s">
        <v>2194</v>
      </c>
      <c r="N400" s="262" t="s">
        <v>2194</v>
      </c>
      <c r="O400" s="262" t="s">
        <v>2194</v>
      </c>
      <c r="P400" s="262" t="s">
        <v>2194</v>
      </c>
      <c r="Q400" s="211"/>
      <c r="R400" s="211"/>
      <c r="S400" s="211"/>
      <c r="T400" s="211"/>
      <c r="U400" s="211"/>
      <c r="V400" s="211"/>
      <c r="W400" s="211"/>
      <c r="X400" s="211"/>
      <c r="Y400" s="211"/>
      <c r="Z400" s="211"/>
      <c r="AA400" s="211"/>
      <c r="AB400" s="211"/>
      <c r="AC400" s="21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2" t="s">
        <v>2195</v>
      </c>
      <c r="B401" s="262" t="s">
        <v>2195</v>
      </c>
      <c r="C401" s="262" t="s">
        <v>2195</v>
      </c>
      <c r="D401" s="262" t="s">
        <v>2195</v>
      </c>
      <c r="E401" s="262" t="s">
        <v>2195</v>
      </c>
      <c r="F401" s="262" t="s">
        <v>2195</v>
      </c>
      <c r="G401" s="262" t="s">
        <v>2195</v>
      </c>
      <c r="H401" s="262" t="s">
        <v>2195</v>
      </c>
      <c r="I401" s="262" t="s">
        <v>2195</v>
      </c>
      <c r="J401" s="262" t="s">
        <v>2195</v>
      </c>
      <c r="K401" s="262" t="s">
        <v>2195</v>
      </c>
      <c r="L401" s="262" t="s">
        <v>2195</v>
      </c>
      <c r="M401" s="262" t="s">
        <v>2195</v>
      </c>
      <c r="N401" s="262" t="s">
        <v>2195</v>
      </c>
      <c r="O401" s="262" t="s">
        <v>2195</v>
      </c>
      <c r="P401" s="262" t="s">
        <v>2195</v>
      </c>
      <c r="Q401" s="211"/>
      <c r="R401" s="211"/>
      <c r="S401" s="211"/>
      <c r="T401" s="211"/>
      <c r="U401" s="211"/>
      <c r="V401" s="211"/>
      <c r="W401" s="211"/>
      <c r="X401" s="211"/>
      <c r="Y401" s="211"/>
      <c r="Z401" s="211"/>
      <c r="AA401" s="211"/>
      <c r="AB401" s="211"/>
      <c r="AC401" s="21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2" t="s">
        <v>2196</v>
      </c>
      <c r="B402" s="262" t="s">
        <v>2196</v>
      </c>
      <c r="C402" s="262" t="s">
        <v>2196</v>
      </c>
      <c r="D402" s="262" t="s">
        <v>2196</v>
      </c>
      <c r="E402" s="262" t="s">
        <v>2196</v>
      </c>
      <c r="F402" s="262" t="s">
        <v>2196</v>
      </c>
      <c r="G402" s="262" t="s">
        <v>2196</v>
      </c>
      <c r="H402" s="262" t="s">
        <v>2196</v>
      </c>
      <c r="I402" s="262" t="s">
        <v>2196</v>
      </c>
      <c r="J402" s="262" t="s">
        <v>2196</v>
      </c>
      <c r="K402" s="262" t="s">
        <v>2196</v>
      </c>
      <c r="L402" s="262" t="s">
        <v>2196</v>
      </c>
      <c r="M402" s="262" t="s">
        <v>2196</v>
      </c>
      <c r="N402" s="262" t="s">
        <v>2196</v>
      </c>
      <c r="O402" s="262" t="s">
        <v>2196</v>
      </c>
      <c r="P402" s="262" t="s">
        <v>2196</v>
      </c>
      <c r="Q402" s="211"/>
      <c r="R402" s="211"/>
      <c r="S402" s="211"/>
      <c r="T402" s="211"/>
      <c r="U402" s="211"/>
      <c r="V402" s="211"/>
      <c r="W402" s="211"/>
      <c r="X402" s="211"/>
      <c r="Y402" s="211"/>
      <c r="Z402" s="211"/>
      <c r="AA402" s="211"/>
      <c r="AB402" s="211"/>
      <c r="AC402" s="21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2" t="s">
        <v>2197</v>
      </c>
      <c r="B403" s="262" t="s">
        <v>2197</v>
      </c>
      <c r="C403" s="262" t="s">
        <v>2197</v>
      </c>
      <c r="D403" s="262" t="s">
        <v>2197</v>
      </c>
      <c r="E403" s="262" t="s">
        <v>2197</v>
      </c>
      <c r="F403" s="262" t="s">
        <v>2197</v>
      </c>
      <c r="G403" s="262" t="s">
        <v>2197</v>
      </c>
      <c r="H403" s="262" t="s">
        <v>2197</v>
      </c>
      <c r="I403" s="262" t="s">
        <v>2197</v>
      </c>
      <c r="J403" s="262" t="s">
        <v>2197</v>
      </c>
      <c r="K403" s="262" t="s">
        <v>2197</v>
      </c>
      <c r="L403" s="262" t="s">
        <v>2197</v>
      </c>
      <c r="M403" s="262" t="s">
        <v>2197</v>
      </c>
      <c r="N403" s="262" t="s">
        <v>2197</v>
      </c>
      <c r="O403" s="262" t="s">
        <v>2197</v>
      </c>
      <c r="P403" s="262" t="s">
        <v>2197</v>
      </c>
      <c r="Q403" s="211"/>
      <c r="R403" s="211"/>
      <c r="S403" s="211"/>
      <c r="T403" s="211"/>
      <c r="U403" s="211"/>
      <c r="V403" s="211"/>
      <c r="W403" s="211"/>
      <c r="X403" s="211"/>
      <c r="Y403" s="211"/>
      <c r="Z403" s="211"/>
      <c r="AA403" s="211"/>
      <c r="AB403" s="211"/>
      <c r="AC403" s="21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1594</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4.3478260869565215</v>
      </c>
      <c r="AF404" s="58"/>
      <c r="AG404" s="90">
        <f>SUM(AG396:AG403)</f>
        <v>2</v>
      </c>
      <c r="AH404" s="91"/>
      <c r="AI404" s="92"/>
      <c r="AJ404" s="92"/>
      <c r="AK404" s="92"/>
    </row>
    <row r="405" spans="1:37" ht="24.9" customHeight="1" x14ac:dyDescent="0.25">
      <c r="A405" s="284" t="s">
        <v>1595</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57</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48</v>
      </c>
      <c r="AE407" s="103" t="s">
        <v>9</v>
      </c>
      <c r="AF407" s="85" t="s">
        <v>1550</v>
      </c>
      <c r="AG407" s="85" t="s">
        <v>1551</v>
      </c>
      <c r="AH407" s="85" t="s">
        <v>1552</v>
      </c>
      <c r="AI407" s="86" t="s">
        <v>1553</v>
      </c>
      <c r="AJ407" s="85"/>
      <c r="AK407" s="86" t="s">
        <v>1554</v>
      </c>
    </row>
    <row r="408" spans="1:37" ht="24.9" customHeight="1" thickTop="1" thickBot="1" x14ac:dyDescent="0.3">
      <c r="A408" s="262" t="s">
        <v>898</v>
      </c>
      <c r="B408" s="262" t="s">
        <v>898</v>
      </c>
      <c r="C408" s="262" t="s">
        <v>898</v>
      </c>
      <c r="D408" s="262" t="s">
        <v>898</v>
      </c>
      <c r="E408" s="262" t="s">
        <v>898</v>
      </c>
      <c r="F408" s="262" t="s">
        <v>898</v>
      </c>
      <c r="G408" s="262" t="s">
        <v>898</v>
      </c>
      <c r="H408" s="262" t="s">
        <v>898</v>
      </c>
      <c r="I408" s="262" t="s">
        <v>898</v>
      </c>
      <c r="J408" s="262" t="s">
        <v>898</v>
      </c>
      <c r="K408" s="262" t="s">
        <v>898</v>
      </c>
      <c r="L408" s="262" t="s">
        <v>898</v>
      </c>
      <c r="M408" s="262" t="s">
        <v>898</v>
      </c>
      <c r="N408" s="262" t="s">
        <v>898</v>
      </c>
      <c r="O408" s="262" t="s">
        <v>898</v>
      </c>
      <c r="P408" s="262" t="s">
        <v>898</v>
      </c>
      <c r="Q408" s="211"/>
      <c r="R408" s="211"/>
      <c r="S408" s="211"/>
      <c r="T408" s="211"/>
      <c r="U408" s="211"/>
      <c r="V408" s="211"/>
      <c r="W408" s="211"/>
      <c r="X408" s="211"/>
      <c r="Y408" s="211"/>
      <c r="Z408" s="211"/>
      <c r="AA408" s="211"/>
      <c r="AB408" s="211"/>
      <c r="AC408" s="21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2" t="s">
        <v>899</v>
      </c>
      <c r="B409" s="262" t="s">
        <v>899</v>
      </c>
      <c r="C409" s="262" t="s">
        <v>899</v>
      </c>
      <c r="D409" s="262" t="s">
        <v>899</v>
      </c>
      <c r="E409" s="262" t="s">
        <v>899</v>
      </c>
      <c r="F409" s="262" t="s">
        <v>899</v>
      </c>
      <c r="G409" s="262" t="s">
        <v>899</v>
      </c>
      <c r="H409" s="262" t="s">
        <v>899</v>
      </c>
      <c r="I409" s="262" t="s">
        <v>899</v>
      </c>
      <c r="J409" s="262" t="s">
        <v>899</v>
      </c>
      <c r="K409" s="262" t="s">
        <v>899</v>
      </c>
      <c r="L409" s="262" t="s">
        <v>899</v>
      </c>
      <c r="M409" s="262" t="s">
        <v>899</v>
      </c>
      <c r="N409" s="262" t="s">
        <v>899</v>
      </c>
      <c r="O409" s="262" t="s">
        <v>899</v>
      </c>
      <c r="P409" s="262" t="s">
        <v>899</v>
      </c>
      <c r="Q409" s="211"/>
      <c r="R409" s="211"/>
      <c r="S409" s="211"/>
      <c r="T409" s="211"/>
      <c r="U409" s="211"/>
      <c r="V409" s="211"/>
      <c r="W409" s="211"/>
      <c r="X409" s="211"/>
      <c r="Y409" s="211"/>
      <c r="Z409" s="211"/>
      <c r="AA409" s="211"/>
      <c r="AB409" s="211"/>
      <c r="AC409" s="21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2" t="s">
        <v>900</v>
      </c>
      <c r="B410" s="262" t="s">
        <v>900</v>
      </c>
      <c r="C410" s="262" t="s">
        <v>900</v>
      </c>
      <c r="D410" s="262" t="s">
        <v>900</v>
      </c>
      <c r="E410" s="262" t="s">
        <v>900</v>
      </c>
      <c r="F410" s="262" t="s">
        <v>900</v>
      </c>
      <c r="G410" s="262" t="s">
        <v>900</v>
      </c>
      <c r="H410" s="262" t="s">
        <v>900</v>
      </c>
      <c r="I410" s="262" t="s">
        <v>900</v>
      </c>
      <c r="J410" s="262" t="s">
        <v>900</v>
      </c>
      <c r="K410" s="262" t="s">
        <v>900</v>
      </c>
      <c r="L410" s="262" t="s">
        <v>900</v>
      </c>
      <c r="M410" s="262" t="s">
        <v>900</v>
      </c>
      <c r="N410" s="262" t="s">
        <v>900</v>
      </c>
      <c r="O410" s="262" t="s">
        <v>900</v>
      </c>
      <c r="P410" s="262" t="s">
        <v>900</v>
      </c>
      <c r="Q410" s="211"/>
      <c r="R410" s="211"/>
      <c r="S410" s="211"/>
      <c r="T410" s="211"/>
      <c r="U410" s="211"/>
      <c r="V410" s="211"/>
      <c r="W410" s="211"/>
      <c r="X410" s="211"/>
      <c r="Y410" s="211"/>
      <c r="Z410" s="211"/>
      <c r="AA410" s="211"/>
      <c r="AB410" s="211"/>
      <c r="AC410" s="21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2" t="s">
        <v>901</v>
      </c>
      <c r="B411" s="262" t="s">
        <v>901</v>
      </c>
      <c r="C411" s="262" t="s">
        <v>901</v>
      </c>
      <c r="D411" s="262" t="s">
        <v>901</v>
      </c>
      <c r="E411" s="262" t="s">
        <v>901</v>
      </c>
      <c r="F411" s="262" t="s">
        <v>901</v>
      </c>
      <c r="G411" s="262" t="s">
        <v>901</v>
      </c>
      <c r="H411" s="262" t="s">
        <v>901</v>
      </c>
      <c r="I411" s="262" t="s">
        <v>901</v>
      </c>
      <c r="J411" s="262" t="s">
        <v>901</v>
      </c>
      <c r="K411" s="262" t="s">
        <v>901</v>
      </c>
      <c r="L411" s="262" t="s">
        <v>901</v>
      </c>
      <c r="M411" s="262" t="s">
        <v>901</v>
      </c>
      <c r="N411" s="262" t="s">
        <v>901</v>
      </c>
      <c r="O411" s="262" t="s">
        <v>901</v>
      </c>
      <c r="P411" s="262" t="s">
        <v>901</v>
      </c>
      <c r="Q411" s="211"/>
      <c r="R411" s="211"/>
      <c r="S411" s="211"/>
      <c r="T411" s="211"/>
      <c r="U411" s="211"/>
      <c r="V411" s="211"/>
      <c r="W411" s="211"/>
      <c r="X411" s="211"/>
      <c r="Y411" s="211"/>
      <c r="Z411" s="211"/>
      <c r="AA411" s="211"/>
      <c r="AB411" s="211"/>
      <c r="AC411" s="21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2" t="s">
        <v>2198</v>
      </c>
      <c r="B412" s="262" t="s">
        <v>2198</v>
      </c>
      <c r="C412" s="262" t="s">
        <v>2198</v>
      </c>
      <c r="D412" s="262" t="s">
        <v>2198</v>
      </c>
      <c r="E412" s="262" t="s">
        <v>2198</v>
      </c>
      <c r="F412" s="262" t="s">
        <v>2198</v>
      </c>
      <c r="G412" s="262" t="s">
        <v>2198</v>
      </c>
      <c r="H412" s="262" t="s">
        <v>2198</v>
      </c>
      <c r="I412" s="262" t="s">
        <v>2198</v>
      </c>
      <c r="J412" s="262" t="s">
        <v>2198</v>
      </c>
      <c r="K412" s="262" t="s">
        <v>2198</v>
      </c>
      <c r="L412" s="262" t="s">
        <v>2198</v>
      </c>
      <c r="M412" s="262" t="s">
        <v>2198</v>
      </c>
      <c r="N412" s="262" t="s">
        <v>2198</v>
      </c>
      <c r="O412" s="262" t="s">
        <v>2198</v>
      </c>
      <c r="P412" s="262" t="s">
        <v>2198</v>
      </c>
      <c r="Q412" s="211"/>
      <c r="R412" s="211"/>
      <c r="S412" s="211"/>
      <c r="T412" s="211"/>
      <c r="U412" s="211"/>
      <c r="V412" s="211"/>
      <c r="W412" s="211"/>
      <c r="X412" s="211"/>
      <c r="Y412" s="211"/>
      <c r="Z412" s="211"/>
      <c r="AA412" s="211"/>
      <c r="AB412" s="211"/>
      <c r="AC412" s="21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3" t="s">
        <v>1596</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4.3478260869565215</v>
      </c>
      <c r="AF413" s="58"/>
      <c r="AG413" s="90">
        <f>SUM(AG408:AG412)</f>
        <v>5</v>
      </c>
      <c r="AH413" s="91"/>
      <c r="AI413" s="92"/>
      <c r="AJ413" s="92"/>
      <c r="AK413" s="92"/>
    </row>
    <row r="414" spans="1:37" ht="24.9" customHeight="1" x14ac:dyDescent="0.25">
      <c r="A414" s="284" t="s">
        <v>1597</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2199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8"/>
      <c r="AE417" s="228"/>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25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48</v>
      </c>
      <c r="AE420" s="222" t="s">
        <v>9</v>
      </c>
      <c r="AF420" s="85" t="s">
        <v>1550</v>
      </c>
      <c r="AG420" s="85" t="s">
        <v>1551</v>
      </c>
      <c r="AH420" s="85" t="s">
        <v>1552</v>
      </c>
      <c r="AI420" s="86" t="s">
        <v>1553</v>
      </c>
      <c r="AJ420" s="85"/>
      <c r="AK420" s="86" t="s">
        <v>1554</v>
      </c>
    </row>
    <row r="421" spans="1:37" ht="24.9" customHeight="1" thickTop="1" thickBot="1" x14ac:dyDescent="0.3">
      <c r="A421" s="262" t="s">
        <v>2201</v>
      </c>
      <c r="B421" s="262"/>
      <c r="C421" s="262"/>
      <c r="D421" s="262"/>
      <c r="E421" s="262"/>
      <c r="F421" s="262"/>
      <c r="G421" s="262"/>
      <c r="H421" s="262"/>
      <c r="I421" s="262"/>
      <c r="J421" s="262"/>
      <c r="K421" s="262"/>
      <c r="L421" s="262"/>
      <c r="M421" s="262"/>
      <c r="N421" s="262"/>
      <c r="O421" s="262"/>
      <c r="P421" s="262"/>
      <c r="Q421" s="211"/>
      <c r="R421" s="211"/>
      <c r="S421" s="211"/>
      <c r="T421" s="211"/>
      <c r="U421" s="211"/>
      <c r="V421" s="211"/>
      <c r="W421" s="211"/>
      <c r="X421" s="211"/>
      <c r="Y421" s="211"/>
      <c r="Z421" s="211"/>
      <c r="AA421" s="211"/>
      <c r="AB421" s="211"/>
      <c r="AC421" s="21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2" t="s">
        <v>2202</v>
      </c>
      <c r="B422" s="262" t="s">
        <v>2202</v>
      </c>
      <c r="C422" s="262" t="s">
        <v>2202</v>
      </c>
      <c r="D422" s="262" t="s">
        <v>2202</v>
      </c>
      <c r="E422" s="262" t="s">
        <v>2202</v>
      </c>
      <c r="F422" s="262" t="s">
        <v>2202</v>
      </c>
      <c r="G422" s="262" t="s">
        <v>2202</v>
      </c>
      <c r="H422" s="262" t="s">
        <v>2202</v>
      </c>
      <c r="I422" s="262" t="s">
        <v>2202</v>
      </c>
      <c r="J422" s="262" t="s">
        <v>2202</v>
      </c>
      <c r="K422" s="262" t="s">
        <v>2202</v>
      </c>
      <c r="L422" s="262" t="s">
        <v>2202</v>
      </c>
      <c r="M422" s="262" t="s">
        <v>2202</v>
      </c>
      <c r="N422" s="262" t="s">
        <v>2202</v>
      </c>
      <c r="O422" s="262" t="s">
        <v>2202</v>
      </c>
      <c r="P422" s="262" t="s">
        <v>2202</v>
      </c>
      <c r="Q422" s="211"/>
      <c r="R422" s="211"/>
      <c r="S422" s="211"/>
      <c r="T422" s="211"/>
      <c r="U422" s="211"/>
      <c r="V422" s="211"/>
      <c r="W422" s="211"/>
      <c r="X422" s="211"/>
      <c r="Y422" s="211"/>
      <c r="Z422" s="211"/>
      <c r="AA422" s="211"/>
      <c r="AB422" s="211"/>
      <c r="AC422" s="21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2" t="s">
        <v>2203</v>
      </c>
      <c r="B423" s="262" t="s">
        <v>2203</v>
      </c>
      <c r="C423" s="262" t="s">
        <v>2203</v>
      </c>
      <c r="D423" s="262" t="s">
        <v>2203</v>
      </c>
      <c r="E423" s="262" t="s">
        <v>2203</v>
      </c>
      <c r="F423" s="262" t="s">
        <v>2203</v>
      </c>
      <c r="G423" s="262" t="s">
        <v>2203</v>
      </c>
      <c r="H423" s="262" t="s">
        <v>2203</v>
      </c>
      <c r="I423" s="262" t="s">
        <v>2203</v>
      </c>
      <c r="J423" s="262" t="s">
        <v>2203</v>
      </c>
      <c r="K423" s="262" t="s">
        <v>2203</v>
      </c>
      <c r="L423" s="262" t="s">
        <v>2203</v>
      </c>
      <c r="M423" s="262" t="s">
        <v>2203</v>
      </c>
      <c r="N423" s="262" t="s">
        <v>2203</v>
      </c>
      <c r="O423" s="262" t="s">
        <v>2203</v>
      </c>
      <c r="P423" s="262" t="s">
        <v>2203</v>
      </c>
      <c r="Q423" s="211"/>
      <c r="R423" s="211"/>
      <c r="S423" s="211"/>
      <c r="T423" s="211"/>
      <c r="U423" s="211"/>
      <c r="V423" s="211"/>
      <c r="W423" s="211"/>
      <c r="X423" s="211"/>
      <c r="Y423" s="211"/>
      <c r="Z423" s="211"/>
      <c r="AA423" s="211"/>
      <c r="AB423" s="211"/>
      <c r="AC423" s="21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2" t="s">
        <v>2204</v>
      </c>
      <c r="B424" s="262" t="s">
        <v>2204</v>
      </c>
      <c r="C424" s="262" t="s">
        <v>2204</v>
      </c>
      <c r="D424" s="262" t="s">
        <v>2204</v>
      </c>
      <c r="E424" s="262" t="s">
        <v>2204</v>
      </c>
      <c r="F424" s="262" t="s">
        <v>2204</v>
      </c>
      <c r="G424" s="262" t="s">
        <v>2204</v>
      </c>
      <c r="H424" s="262" t="s">
        <v>2204</v>
      </c>
      <c r="I424" s="262" t="s">
        <v>2204</v>
      </c>
      <c r="J424" s="262" t="s">
        <v>2204</v>
      </c>
      <c r="K424" s="262" t="s">
        <v>2204</v>
      </c>
      <c r="L424" s="262" t="s">
        <v>2204</v>
      </c>
      <c r="M424" s="262" t="s">
        <v>2204</v>
      </c>
      <c r="N424" s="262" t="s">
        <v>2204</v>
      </c>
      <c r="O424" s="262" t="s">
        <v>2204</v>
      </c>
      <c r="P424" s="262" t="s">
        <v>2204</v>
      </c>
      <c r="Q424" s="211"/>
      <c r="R424" s="211"/>
      <c r="S424" s="211"/>
      <c r="T424" s="211"/>
      <c r="U424" s="211"/>
      <c r="V424" s="211"/>
      <c r="W424" s="211"/>
      <c r="X424" s="211"/>
      <c r="Y424" s="211"/>
      <c r="Z424" s="211"/>
      <c r="AA424" s="211"/>
      <c r="AB424" s="211"/>
      <c r="AC424" s="21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3" t="s">
        <v>2205</v>
      </c>
      <c r="B425" s="263"/>
      <c r="C425" s="263"/>
      <c r="D425" s="263"/>
      <c r="E425" s="263"/>
      <c r="F425" s="263"/>
      <c r="G425" s="263"/>
      <c r="H425" s="263"/>
      <c r="I425" s="263"/>
      <c r="J425" s="263"/>
      <c r="K425" s="263"/>
      <c r="L425" s="263"/>
      <c r="M425" s="263"/>
      <c r="N425" s="263"/>
      <c r="O425" s="263"/>
      <c r="P425" s="263"/>
      <c r="Q425" s="213"/>
      <c r="R425" s="213"/>
      <c r="S425" s="213"/>
      <c r="T425" s="213"/>
      <c r="U425" s="213"/>
      <c r="V425" s="213"/>
      <c r="W425" s="213"/>
      <c r="X425" s="213"/>
      <c r="Y425" s="213"/>
      <c r="Z425" s="213"/>
      <c r="AA425" s="213"/>
      <c r="AB425" s="213"/>
      <c r="AC425" s="21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3" t="s">
        <v>1961</v>
      </c>
      <c r="B426" s="263" t="s">
        <v>1961</v>
      </c>
      <c r="C426" s="263" t="s">
        <v>1961</v>
      </c>
      <c r="D426" s="263" t="s">
        <v>1961</v>
      </c>
      <c r="E426" s="263" t="s">
        <v>1961</v>
      </c>
      <c r="F426" s="263" t="s">
        <v>1961</v>
      </c>
      <c r="G426" s="263" t="s">
        <v>1961</v>
      </c>
      <c r="H426" s="263" t="s">
        <v>1961</v>
      </c>
      <c r="I426" s="263" t="s">
        <v>1961</v>
      </c>
      <c r="J426" s="263" t="s">
        <v>1961</v>
      </c>
      <c r="K426" s="263" t="s">
        <v>1961</v>
      </c>
      <c r="L426" s="263" t="s">
        <v>1961</v>
      </c>
      <c r="M426" s="263" t="s">
        <v>1961</v>
      </c>
      <c r="N426" s="263" t="s">
        <v>1961</v>
      </c>
      <c r="O426" s="263" t="s">
        <v>1961</v>
      </c>
      <c r="P426" s="263" t="s">
        <v>1961</v>
      </c>
      <c r="Q426" s="213"/>
      <c r="R426" s="213"/>
      <c r="S426" s="213"/>
      <c r="T426" s="213"/>
      <c r="U426" s="213"/>
      <c r="V426" s="213"/>
      <c r="W426" s="213"/>
      <c r="X426" s="213"/>
      <c r="Y426" s="213"/>
      <c r="Z426" s="213"/>
      <c r="AA426" s="213"/>
      <c r="AB426" s="213"/>
      <c r="AC426" s="21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2" t="s">
        <v>2206</v>
      </c>
      <c r="B427" s="262" t="s">
        <v>2206</v>
      </c>
      <c r="C427" s="262" t="s">
        <v>2206</v>
      </c>
      <c r="D427" s="262" t="s">
        <v>2206</v>
      </c>
      <c r="E427" s="262" t="s">
        <v>2206</v>
      </c>
      <c r="F427" s="262" t="s">
        <v>2206</v>
      </c>
      <c r="G427" s="262" t="s">
        <v>2206</v>
      </c>
      <c r="H427" s="262" t="s">
        <v>2206</v>
      </c>
      <c r="I427" s="262" t="s">
        <v>2206</v>
      </c>
      <c r="J427" s="262" t="s">
        <v>2206</v>
      </c>
      <c r="K427" s="262" t="s">
        <v>2206</v>
      </c>
      <c r="L427" s="262" t="s">
        <v>2206</v>
      </c>
      <c r="M427" s="262" t="s">
        <v>2206</v>
      </c>
      <c r="N427" s="262" t="s">
        <v>2206</v>
      </c>
      <c r="O427" s="262" t="s">
        <v>2206</v>
      </c>
      <c r="P427" s="262" t="s">
        <v>2206</v>
      </c>
      <c r="Q427" s="211"/>
      <c r="R427" s="211"/>
      <c r="S427" s="211"/>
      <c r="T427" s="211"/>
      <c r="U427" s="211"/>
      <c r="V427" s="211"/>
      <c r="W427" s="211"/>
      <c r="X427" s="211"/>
      <c r="Y427" s="211"/>
      <c r="Z427" s="211"/>
      <c r="AA427" s="211"/>
      <c r="AB427" s="211"/>
      <c r="AC427" s="21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2" t="s">
        <v>2207</v>
      </c>
      <c r="B428" s="262" t="s">
        <v>2207</v>
      </c>
      <c r="C428" s="262" t="s">
        <v>2207</v>
      </c>
      <c r="D428" s="262" t="s">
        <v>2207</v>
      </c>
      <c r="E428" s="262" t="s">
        <v>2207</v>
      </c>
      <c r="F428" s="262" t="s">
        <v>2207</v>
      </c>
      <c r="G428" s="262" t="s">
        <v>2207</v>
      </c>
      <c r="H428" s="262" t="s">
        <v>2207</v>
      </c>
      <c r="I428" s="262" t="s">
        <v>2207</v>
      </c>
      <c r="J428" s="262" t="s">
        <v>2207</v>
      </c>
      <c r="K428" s="262" t="s">
        <v>2207</v>
      </c>
      <c r="L428" s="262" t="s">
        <v>2207</v>
      </c>
      <c r="M428" s="262" t="s">
        <v>2207</v>
      </c>
      <c r="N428" s="262" t="s">
        <v>2207</v>
      </c>
      <c r="O428" s="262" t="s">
        <v>2207</v>
      </c>
      <c r="P428" s="262" t="s">
        <v>2207</v>
      </c>
      <c r="Q428" s="211"/>
      <c r="R428" s="211"/>
      <c r="S428" s="211"/>
      <c r="T428" s="211"/>
      <c r="U428" s="211"/>
      <c r="V428" s="211"/>
      <c r="W428" s="211"/>
      <c r="X428" s="211"/>
      <c r="Y428" s="211"/>
      <c r="Z428" s="211"/>
      <c r="AA428" s="211"/>
      <c r="AB428" s="211"/>
      <c r="AC428" s="21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2" t="s">
        <v>2208</v>
      </c>
      <c r="B429" s="262" t="s">
        <v>2208</v>
      </c>
      <c r="C429" s="262" t="s">
        <v>2208</v>
      </c>
      <c r="D429" s="262" t="s">
        <v>2208</v>
      </c>
      <c r="E429" s="262" t="s">
        <v>2208</v>
      </c>
      <c r="F429" s="262" t="s">
        <v>2208</v>
      </c>
      <c r="G429" s="262" t="s">
        <v>2208</v>
      </c>
      <c r="H429" s="262" t="s">
        <v>2208</v>
      </c>
      <c r="I429" s="262" t="s">
        <v>2208</v>
      </c>
      <c r="J429" s="262" t="s">
        <v>2208</v>
      </c>
      <c r="K429" s="262" t="s">
        <v>2208</v>
      </c>
      <c r="L429" s="262" t="s">
        <v>2208</v>
      </c>
      <c r="M429" s="262" t="s">
        <v>2208</v>
      </c>
      <c r="N429" s="262" t="s">
        <v>2208</v>
      </c>
      <c r="O429" s="262" t="s">
        <v>2208</v>
      </c>
      <c r="P429" s="262" t="s">
        <v>2208</v>
      </c>
      <c r="Q429" s="211"/>
      <c r="R429" s="211"/>
      <c r="S429" s="211"/>
      <c r="T429" s="211"/>
      <c r="U429" s="211"/>
      <c r="V429" s="211"/>
      <c r="W429" s="211"/>
      <c r="X429" s="211"/>
      <c r="Y429" s="211"/>
      <c r="Z429" s="211"/>
      <c r="AA429" s="211"/>
      <c r="AB429" s="211"/>
      <c r="AC429" s="21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2" t="s">
        <v>2209</v>
      </c>
      <c r="B430" s="262" t="s">
        <v>2209</v>
      </c>
      <c r="C430" s="262" t="s">
        <v>2209</v>
      </c>
      <c r="D430" s="262" t="s">
        <v>2209</v>
      </c>
      <c r="E430" s="262" t="s">
        <v>2209</v>
      </c>
      <c r="F430" s="262" t="s">
        <v>2209</v>
      </c>
      <c r="G430" s="262" t="s">
        <v>2209</v>
      </c>
      <c r="H430" s="262" t="s">
        <v>2209</v>
      </c>
      <c r="I430" s="262" t="s">
        <v>2209</v>
      </c>
      <c r="J430" s="262" t="s">
        <v>2209</v>
      </c>
      <c r="K430" s="262" t="s">
        <v>2209</v>
      </c>
      <c r="L430" s="262" t="s">
        <v>2209</v>
      </c>
      <c r="M430" s="262" t="s">
        <v>2209</v>
      </c>
      <c r="N430" s="262" t="s">
        <v>2209</v>
      </c>
      <c r="O430" s="262" t="s">
        <v>2209</v>
      </c>
      <c r="P430" s="262" t="s">
        <v>2209</v>
      </c>
      <c r="Q430" s="211"/>
      <c r="R430" s="211"/>
      <c r="S430" s="211"/>
      <c r="T430" s="211"/>
      <c r="U430" s="211"/>
      <c r="V430" s="211"/>
      <c r="W430" s="211"/>
      <c r="X430" s="211"/>
      <c r="Y430" s="211"/>
      <c r="Z430" s="211"/>
      <c r="AA430" s="211"/>
      <c r="AB430" s="211"/>
      <c r="AC430" s="21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2" t="s">
        <v>2210</v>
      </c>
      <c r="B431" s="262"/>
      <c r="C431" s="262"/>
      <c r="D431" s="262"/>
      <c r="E431" s="262"/>
      <c r="F431" s="262"/>
      <c r="G431" s="262"/>
      <c r="H431" s="262"/>
      <c r="I431" s="262"/>
      <c r="J431" s="262"/>
      <c r="K431" s="262"/>
      <c r="L431" s="262"/>
      <c r="M431" s="262"/>
      <c r="N431" s="262"/>
      <c r="O431" s="262"/>
      <c r="P431" s="262"/>
      <c r="Q431" s="211"/>
      <c r="R431" s="211"/>
      <c r="S431" s="211"/>
      <c r="T431" s="211"/>
      <c r="U431" s="211"/>
      <c r="V431" s="211"/>
      <c r="W431" s="211"/>
      <c r="X431" s="211"/>
      <c r="Y431" s="211"/>
      <c r="Z431" s="211"/>
      <c r="AA431" s="211"/>
      <c r="AB431" s="211"/>
      <c r="AC431" s="21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3" t="s">
        <v>1409</v>
      </c>
      <c r="B432" s="263" t="s">
        <v>1409</v>
      </c>
      <c r="C432" s="263" t="s">
        <v>1409</v>
      </c>
      <c r="D432" s="263" t="s">
        <v>1409</v>
      </c>
      <c r="E432" s="263" t="s">
        <v>1409</v>
      </c>
      <c r="F432" s="263" t="s">
        <v>1409</v>
      </c>
      <c r="G432" s="263" t="s">
        <v>1409</v>
      </c>
      <c r="H432" s="263" t="s">
        <v>1409</v>
      </c>
      <c r="I432" s="263" t="s">
        <v>1409</v>
      </c>
      <c r="J432" s="263" t="s">
        <v>1409</v>
      </c>
      <c r="K432" s="263" t="s">
        <v>1409</v>
      </c>
      <c r="L432" s="263" t="s">
        <v>1409</v>
      </c>
      <c r="M432" s="263" t="s">
        <v>1409</v>
      </c>
      <c r="N432" s="263" t="s">
        <v>1409</v>
      </c>
      <c r="O432" s="263" t="s">
        <v>1409</v>
      </c>
      <c r="P432" s="263" t="s">
        <v>1409</v>
      </c>
      <c r="Q432" s="213"/>
      <c r="R432" s="213"/>
      <c r="S432" s="213"/>
      <c r="T432" s="213"/>
      <c r="U432" s="213"/>
      <c r="V432" s="213"/>
      <c r="W432" s="213"/>
      <c r="X432" s="213"/>
      <c r="Y432" s="213"/>
      <c r="Z432" s="213"/>
      <c r="AA432" s="213"/>
      <c r="AB432" s="213"/>
      <c r="AC432" s="21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3" t="s">
        <v>2211</v>
      </c>
      <c r="B433" s="263" t="s">
        <v>2211</v>
      </c>
      <c r="C433" s="263" t="s">
        <v>2211</v>
      </c>
      <c r="D433" s="263" t="s">
        <v>2211</v>
      </c>
      <c r="E433" s="263" t="s">
        <v>2211</v>
      </c>
      <c r="F433" s="263" t="s">
        <v>2211</v>
      </c>
      <c r="G433" s="263" t="s">
        <v>2211</v>
      </c>
      <c r="H433" s="263" t="s">
        <v>2211</v>
      </c>
      <c r="I433" s="263" t="s">
        <v>2211</v>
      </c>
      <c r="J433" s="263" t="s">
        <v>2211</v>
      </c>
      <c r="K433" s="263" t="s">
        <v>2211</v>
      </c>
      <c r="L433" s="263" t="s">
        <v>2211</v>
      </c>
      <c r="M433" s="263" t="s">
        <v>2211</v>
      </c>
      <c r="N433" s="263" t="s">
        <v>2211</v>
      </c>
      <c r="O433" s="263" t="s">
        <v>2211</v>
      </c>
      <c r="P433" s="263" t="s">
        <v>2211</v>
      </c>
      <c r="Q433" s="213"/>
      <c r="R433" s="213"/>
      <c r="S433" s="213"/>
      <c r="T433" s="213"/>
      <c r="U433" s="213"/>
      <c r="V433" s="213"/>
      <c r="W433" s="213"/>
      <c r="X433" s="213"/>
      <c r="Y433" s="213"/>
      <c r="Z433" s="213"/>
      <c r="AA433" s="213"/>
      <c r="AB433" s="213"/>
      <c r="AC433" s="21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2" t="s">
        <v>2212</v>
      </c>
      <c r="B434" s="262" t="s">
        <v>2212</v>
      </c>
      <c r="C434" s="262" t="s">
        <v>2212</v>
      </c>
      <c r="D434" s="262" t="s">
        <v>2212</v>
      </c>
      <c r="E434" s="262" t="s">
        <v>2212</v>
      </c>
      <c r="F434" s="262" t="s">
        <v>2212</v>
      </c>
      <c r="G434" s="262" t="s">
        <v>2212</v>
      </c>
      <c r="H434" s="262" t="s">
        <v>2212</v>
      </c>
      <c r="I434" s="262" t="s">
        <v>2212</v>
      </c>
      <c r="J434" s="262" t="s">
        <v>2212</v>
      </c>
      <c r="K434" s="262" t="s">
        <v>2212</v>
      </c>
      <c r="L434" s="262" t="s">
        <v>2212</v>
      </c>
      <c r="M434" s="262" t="s">
        <v>2212</v>
      </c>
      <c r="N434" s="262" t="s">
        <v>2212</v>
      </c>
      <c r="O434" s="262" t="s">
        <v>2212</v>
      </c>
      <c r="P434" s="262" t="s">
        <v>2212</v>
      </c>
      <c r="Q434" s="211"/>
      <c r="R434" s="211"/>
      <c r="S434" s="211"/>
      <c r="T434" s="211"/>
      <c r="U434" s="211"/>
      <c r="V434" s="211"/>
      <c r="W434" s="211"/>
      <c r="X434" s="211"/>
      <c r="Y434" s="211"/>
      <c r="Z434" s="211"/>
      <c r="AA434" s="211"/>
      <c r="AB434" s="211"/>
      <c r="AC434" s="21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2" t="s">
        <v>2213</v>
      </c>
      <c r="B435" s="262" t="s">
        <v>2213</v>
      </c>
      <c r="C435" s="262" t="s">
        <v>2213</v>
      </c>
      <c r="D435" s="262" t="s">
        <v>2213</v>
      </c>
      <c r="E435" s="262" t="s">
        <v>2213</v>
      </c>
      <c r="F435" s="262" t="s">
        <v>2213</v>
      </c>
      <c r="G435" s="262" t="s">
        <v>2213</v>
      </c>
      <c r="H435" s="262" t="s">
        <v>2213</v>
      </c>
      <c r="I435" s="262" t="s">
        <v>2213</v>
      </c>
      <c r="J435" s="262" t="s">
        <v>2213</v>
      </c>
      <c r="K435" s="262" t="s">
        <v>2213</v>
      </c>
      <c r="L435" s="262" t="s">
        <v>2213</v>
      </c>
      <c r="M435" s="262" t="s">
        <v>2213</v>
      </c>
      <c r="N435" s="262" t="s">
        <v>2213</v>
      </c>
      <c r="O435" s="262" t="s">
        <v>2213</v>
      </c>
      <c r="P435" s="262" t="s">
        <v>2213</v>
      </c>
      <c r="Q435" s="211"/>
      <c r="R435" s="211"/>
      <c r="S435" s="211"/>
      <c r="T435" s="211"/>
      <c r="U435" s="211"/>
      <c r="V435" s="211"/>
      <c r="W435" s="211"/>
      <c r="X435" s="211"/>
      <c r="Y435" s="211"/>
      <c r="Z435" s="211"/>
      <c r="AA435" s="211"/>
      <c r="AB435" s="211"/>
      <c r="AC435" s="21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2" t="s">
        <v>2214</v>
      </c>
      <c r="B436" s="262" t="s">
        <v>2214</v>
      </c>
      <c r="C436" s="262" t="s">
        <v>2214</v>
      </c>
      <c r="D436" s="262" t="s">
        <v>2214</v>
      </c>
      <c r="E436" s="262" t="s">
        <v>2214</v>
      </c>
      <c r="F436" s="262" t="s">
        <v>2214</v>
      </c>
      <c r="G436" s="262" t="s">
        <v>2214</v>
      </c>
      <c r="H436" s="262" t="s">
        <v>2214</v>
      </c>
      <c r="I436" s="262" t="s">
        <v>2214</v>
      </c>
      <c r="J436" s="262" t="s">
        <v>2214</v>
      </c>
      <c r="K436" s="262" t="s">
        <v>2214</v>
      </c>
      <c r="L436" s="262" t="s">
        <v>2214</v>
      </c>
      <c r="M436" s="262" t="s">
        <v>2214</v>
      </c>
      <c r="N436" s="262" t="s">
        <v>2214</v>
      </c>
      <c r="O436" s="262" t="s">
        <v>2214</v>
      </c>
      <c r="P436" s="262" t="s">
        <v>2214</v>
      </c>
      <c r="Q436" s="211"/>
      <c r="R436" s="211"/>
      <c r="S436" s="211"/>
      <c r="T436" s="211"/>
      <c r="U436" s="211"/>
      <c r="V436" s="211"/>
      <c r="W436" s="211"/>
      <c r="X436" s="211"/>
      <c r="Y436" s="211"/>
      <c r="Z436" s="211"/>
      <c r="AA436" s="211"/>
      <c r="AB436" s="211"/>
      <c r="AC436" s="21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3" t="s">
        <v>2215</v>
      </c>
      <c r="B437" s="263" t="s">
        <v>2215</v>
      </c>
      <c r="C437" s="263" t="s">
        <v>2215</v>
      </c>
      <c r="D437" s="263" t="s">
        <v>2215</v>
      </c>
      <c r="E437" s="263" t="s">
        <v>2215</v>
      </c>
      <c r="F437" s="263" t="s">
        <v>2215</v>
      </c>
      <c r="G437" s="263" t="s">
        <v>2215</v>
      </c>
      <c r="H437" s="263" t="s">
        <v>2215</v>
      </c>
      <c r="I437" s="263" t="s">
        <v>2215</v>
      </c>
      <c r="J437" s="263" t="s">
        <v>2215</v>
      </c>
      <c r="K437" s="263" t="s">
        <v>2215</v>
      </c>
      <c r="L437" s="263" t="s">
        <v>2215</v>
      </c>
      <c r="M437" s="263" t="s">
        <v>2215</v>
      </c>
      <c r="N437" s="263" t="s">
        <v>2215</v>
      </c>
      <c r="O437" s="263" t="s">
        <v>2215</v>
      </c>
      <c r="P437" s="263" t="s">
        <v>2215</v>
      </c>
      <c r="Q437" s="213"/>
      <c r="R437" s="213"/>
      <c r="S437" s="213"/>
      <c r="T437" s="213"/>
      <c r="U437" s="213"/>
      <c r="V437" s="213"/>
      <c r="W437" s="213"/>
      <c r="X437" s="213"/>
      <c r="Y437" s="213"/>
      <c r="Z437" s="213"/>
      <c r="AA437" s="213"/>
      <c r="AB437" s="213"/>
      <c r="AC437" s="21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3" t="s">
        <v>2216</v>
      </c>
      <c r="B438" s="263" t="s">
        <v>2216</v>
      </c>
      <c r="C438" s="263" t="s">
        <v>2216</v>
      </c>
      <c r="D438" s="263" t="s">
        <v>2216</v>
      </c>
      <c r="E438" s="263" t="s">
        <v>2216</v>
      </c>
      <c r="F438" s="263" t="s">
        <v>2216</v>
      </c>
      <c r="G438" s="263" t="s">
        <v>2216</v>
      </c>
      <c r="H438" s="263" t="s">
        <v>2216</v>
      </c>
      <c r="I438" s="263" t="s">
        <v>2216</v>
      </c>
      <c r="J438" s="263" t="s">
        <v>2216</v>
      </c>
      <c r="K438" s="263" t="s">
        <v>2216</v>
      </c>
      <c r="L438" s="263" t="s">
        <v>2216</v>
      </c>
      <c r="M438" s="263" t="s">
        <v>2216</v>
      </c>
      <c r="N438" s="263" t="s">
        <v>2216</v>
      </c>
      <c r="O438" s="263" t="s">
        <v>2216</v>
      </c>
      <c r="P438" s="263" t="s">
        <v>2216</v>
      </c>
      <c r="Q438" s="211"/>
      <c r="R438" s="211"/>
      <c r="S438" s="211"/>
      <c r="T438" s="211"/>
      <c r="U438" s="211"/>
      <c r="V438" s="211"/>
      <c r="W438" s="211"/>
      <c r="X438" s="211"/>
      <c r="Y438" s="211"/>
      <c r="Z438" s="211"/>
      <c r="AA438" s="211"/>
      <c r="AB438" s="211"/>
      <c r="AC438" s="21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2" t="s">
        <v>2217</v>
      </c>
      <c r="B439" s="262" t="s">
        <v>2217</v>
      </c>
      <c r="C439" s="262" t="s">
        <v>2217</v>
      </c>
      <c r="D439" s="262" t="s">
        <v>2217</v>
      </c>
      <c r="E439" s="262" t="s">
        <v>2217</v>
      </c>
      <c r="F439" s="262" t="s">
        <v>2217</v>
      </c>
      <c r="G439" s="262" t="s">
        <v>2217</v>
      </c>
      <c r="H439" s="262" t="s">
        <v>2217</v>
      </c>
      <c r="I439" s="262" t="s">
        <v>2217</v>
      </c>
      <c r="J439" s="262" t="s">
        <v>2217</v>
      </c>
      <c r="K439" s="262" t="s">
        <v>2217</v>
      </c>
      <c r="L439" s="262" t="s">
        <v>2217</v>
      </c>
      <c r="M439" s="262" t="s">
        <v>2217</v>
      </c>
      <c r="N439" s="262" t="s">
        <v>2217</v>
      </c>
      <c r="O439" s="262" t="s">
        <v>2217</v>
      </c>
      <c r="P439" s="262" t="s">
        <v>2217</v>
      </c>
      <c r="Q439" s="211"/>
      <c r="R439" s="211"/>
      <c r="S439" s="211"/>
      <c r="T439" s="211"/>
      <c r="U439" s="211"/>
      <c r="V439" s="211"/>
      <c r="W439" s="211"/>
      <c r="X439" s="211"/>
      <c r="Y439" s="211"/>
      <c r="Z439" s="211"/>
      <c r="AA439" s="211"/>
      <c r="AB439" s="211"/>
      <c r="AC439" s="21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2" t="s">
        <v>2218</v>
      </c>
      <c r="B440" s="262" t="s">
        <v>2218</v>
      </c>
      <c r="C440" s="262" t="s">
        <v>2218</v>
      </c>
      <c r="D440" s="262" t="s">
        <v>2218</v>
      </c>
      <c r="E440" s="262" t="s">
        <v>2218</v>
      </c>
      <c r="F440" s="262" t="s">
        <v>2218</v>
      </c>
      <c r="G440" s="262" t="s">
        <v>2218</v>
      </c>
      <c r="H440" s="262" t="s">
        <v>2218</v>
      </c>
      <c r="I440" s="262" t="s">
        <v>2218</v>
      </c>
      <c r="J440" s="262" t="s">
        <v>2218</v>
      </c>
      <c r="K440" s="262" t="s">
        <v>2218</v>
      </c>
      <c r="L440" s="262" t="s">
        <v>2218</v>
      </c>
      <c r="M440" s="262" t="s">
        <v>2218</v>
      </c>
      <c r="N440" s="262" t="s">
        <v>2218</v>
      </c>
      <c r="O440" s="262" t="s">
        <v>2218</v>
      </c>
      <c r="P440" s="262" t="s">
        <v>2218</v>
      </c>
      <c r="Q440" s="211"/>
      <c r="R440" s="211"/>
      <c r="S440" s="211"/>
      <c r="T440" s="211"/>
      <c r="U440" s="211"/>
      <c r="V440" s="211"/>
      <c r="W440" s="211"/>
      <c r="X440" s="211"/>
      <c r="Y440" s="211"/>
      <c r="Z440" s="211"/>
      <c r="AA440" s="211"/>
      <c r="AB440" s="211"/>
      <c r="AC440" s="21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2" t="s">
        <v>2219</v>
      </c>
      <c r="B441" s="262"/>
      <c r="C441" s="262"/>
      <c r="D441" s="262"/>
      <c r="E441" s="262"/>
      <c r="F441" s="262"/>
      <c r="G441" s="262"/>
      <c r="H441" s="262"/>
      <c r="I441" s="262"/>
      <c r="J441" s="262"/>
      <c r="K441" s="262"/>
      <c r="L441" s="262"/>
      <c r="M441" s="262"/>
      <c r="N441" s="262"/>
      <c r="O441" s="262"/>
      <c r="P441" s="262"/>
      <c r="Q441" s="211"/>
      <c r="R441" s="211"/>
      <c r="S441" s="211"/>
      <c r="T441" s="211"/>
      <c r="U441" s="211"/>
      <c r="V441" s="211"/>
      <c r="W441" s="211"/>
      <c r="X441" s="211"/>
      <c r="Y441" s="211"/>
      <c r="Z441" s="211"/>
      <c r="AA441" s="211"/>
      <c r="AB441" s="211"/>
      <c r="AC441" s="21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2" t="s">
        <v>1171</v>
      </c>
      <c r="B442" s="262" t="s">
        <v>1171</v>
      </c>
      <c r="C442" s="262" t="s">
        <v>1171</v>
      </c>
      <c r="D442" s="262" t="s">
        <v>1171</v>
      </c>
      <c r="E442" s="262" t="s">
        <v>1171</v>
      </c>
      <c r="F442" s="262" t="s">
        <v>1171</v>
      </c>
      <c r="G442" s="262" t="s">
        <v>1171</v>
      </c>
      <c r="H442" s="262" t="s">
        <v>1171</v>
      </c>
      <c r="I442" s="262" t="s">
        <v>1171</v>
      </c>
      <c r="J442" s="262" t="s">
        <v>1171</v>
      </c>
      <c r="K442" s="262" t="s">
        <v>1171</v>
      </c>
      <c r="L442" s="262" t="s">
        <v>1171</v>
      </c>
      <c r="M442" s="262" t="s">
        <v>1171</v>
      </c>
      <c r="N442" s="262" t="s">
        <v>1171</v>
      </c>
      <c r="O442" s="262" t="s">
        <v>1171</v>
      </c>
      <c r="P442" s="262" t="s">
        <v>1171</v>
      </c>
      <c r="Q442" s="213"/>
      <c r="R442" s="213"/>
      <c r="S442" s="213"/>
      <c r="T442" s="213"/>
      <c r="U442" s="213"/>
      <c r="V442" s="213"/>
      <c r="W442" s="213"/>
      <c r="X442" s="213"/>
      <c r="Y442" s="213"/>
      <c r="Z442" s="213"/>
      <c r="AA442" s="213"/>
      <c r="AB442" s="213"/>
      <c r="AC442" s="21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2" t="s">
        <v>2220</v>
      </c>
      <c r="B443" s="262" t="s">
        <v>2220</v>
      </c>
      <c r="C443" s="262" t="s">
        <v>2220</v>
      </c>
      <c r="D443" s="262" t="s">
        <v>2220</v>
      </c>
      <c r="E443" s="262" t="s">
        <v>2220</v>
      </c>
      <c r="F443" s="262" t="s">
        <v>2220</v>
      </c>
      <c r="G443" s="262" t="s">
        <v>2220</v>
      </c>
      <c r="H443" s="262" t="s">
        <v>2220</v>
      </c>
      <c r="I443" s="262" t="s">
        <v>2220</v>
      </c>
      <c r="J443" s="262" t="s">
        <v>2220</v>
      </c>
      <c r="K443" s="262" t="s">
        <v>2220</v>
      </c>
      <c r="L443" s="262" t="s">
        <v>2220</v>
      </c>
      <c r="M443" s="262" t="s">
        <v>2220</v>
      </c>
      <c r="N443" s="262" t="s">
        <v>2220</v>
      </c>
      <c r="O443" s="262" t="s">
        <v>2220</v>
      </c>
      <c r="P443" s="262" t="s">
        <v>2220</v>
      </c>
      <c r="Q443" s="213"/>
      <c r="R443" s="213"/>
      <c r="S443" s="213"/>
      <c r="T443" s="213"/>
      <c r="U443" s="213"/>
      <c r="V443" s="213"/>
      <c r="W443" s="213"/>
      <c r="X443" s="213"/>
      <c r="Y443" s="213"/>
      <c r="Z443" s="213"/>
      <c r="AA443" s="213"/>
      <c r="AB443" s="213"/>
      <c r="AC443" s="21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3" t="s">
        <v>2221</v>
      </c>
      <c r="B444" s="263" t="s">
        <v>2221</v>
      </c>
      <c r="C444" s="263" t="s">
        <v>2221</v>
      </c>
      <c r="D444" s="263" t="s">
        <v>2221</v>
      </c>
      <c r="E444" s="263" t="s">
        <v>2221</v>
      </c>
      <c r="F444" s="263" t="s">
        <v>2221</v>
      </c>
      <c r="G444" s="263" t="s">
        <v>2221</v>
      </c>
      <c r="H444" s="263" t="s">
        <v>2221</v>
      </c>
      <c r="I444" s="263" t="s">
        <v>2221</v>
      </c>
      <c r="J444" s="263" t="s">
        <v>2221</v>
      </c>
      <c r="K444" s="263" t="s">
        <v>2221</v>
      </c>
      <c r="L444" s="263" t="s">
        <v>2221</v>
      </c>
      <c r="M444" s="263" t="s">
        <v>2221</v>
      </c>
      <c r="N444" s="263" t="s">
        <v>2221</v>
      </c>
      <c r="O444" s="263" t="s">
        <v>2221</v>
      </c>
      <c r="P444" s="263" t="s">
        <v>2221</v>
      </c>
      <c r="Q444" s="211"/>
      <c r="R444" s="211"/>
      <c r="S444" s="211"/>
      <c r="T444" s="211"/>
      <c r="U444" s="211"/>
      <c r="V444" s="211"/>
      <c r="W444" s="211"/>
      <c r="X444" s="211"/>
      <c r="Y444" s="211"/>
      <c r="Z444" s="211"/>
      <c r="AA444" s="211"/>
      <c r="AB444" s="211"/>
      <c r="AC444" s="21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3" t="s">
        <v>2222</v>
      </c>
      <c r="B445" s="263" t="s">
        <v>2222</v>
      </c>
      <c r="C445" s="263" t="s">
        <v>2222</v>
      </c>
      <c r="D445" s="263" t="s">
        <v>2222</v>
      </c>
      <c r="E445" s="263" t="s">
        <v>2222</v>
      </c>
      <c r="F445" s="263" t="s">
        <v>2222</v>
      </c>
      <c r="G445" s="263" t="s">
        <v>2222</v>
      </c>
      <c r="H445" s="263" t="s">
        <v>2222</v>
      </c>
      <c r="I445" s="263" t="s">
        <v>2222</v>
      </c>
      <c r="J445" s="263" t="s">
        <v>2222</v>
      </c>
      <c r="K445" s="263" t="s">
        <v>2222</v>
      </c>
      <c r="L445" s="263" t="s">
        <v>2222</v>
      </c>
      <c r="M445" s="263" t="s">
        <v>2222</v>
      </c>
      <c r="N445" s="263" t="s">
        <v>2222</v>
      </c>
      <c r="O445" s="263" t="s">
        <v>2222</v>
      </c>
      <c r="P445" s="263" t="s">
        <v>2222</v>
      </c>
      <c r="Q445" s="211"/>
      <c r="R445" s="211"/>
      <c r="S445" s="211"/>
      <c r="T445" s="211"/>
      <c r="U445" s="211"/>
      <c r="V445" s="211"/>
      <c r="W445" s="211"/>
      <c r="X445" s="211"/>
      <c r="Y445" s="211"/>
      <c r="Z445" s="211"/>
      <c r="AA445" s="211"/>
      <c r="AB445" s="211"/>
      <c r="AC445" s="21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2" t="s">
        <v>2223</v>
      </c>
      <c r="B446" s="262" t="s">
        <v>2223</v>
      </c>
      <c r="C446" s="262" t="s">
        <v>2223</v>
      </c>
      <c r="D446" s="262" t="s">
        <v>2223</v>
      </c>
      <c r="E446" s="262" t="s">
        <v>2223</v>
      </c>
      <c r="F446" s="262" t="s">
        <v>2223</v>
      </c>
      <c r="G446" s="262" t="s">
        <v>2223</v>
      </c>
      <c r="H446" s="262" t="s">
        <v>2223</v>
      </c>
      <c r="I446" s="262" t="s">
        <v>2223</v>
      </c>
      <c r="J446" s="262" t="s">
        <v>2223</v>
      </c>
      <c r="K446" s="262" t="s">
        <v>2223</v>
      </c>
      <c r="L446" s="262" t="s">
        <v>2223</v>
      </c>
      <c r="M446" s="262" t="s">
        <v>2223</v>
      </c>
      <c r="N446" s="262" t="s">
        <v>2223</v>
      </c>
      <c r="O446" s="262" t="s">
        <v>2223</v>
      </c>
      <c r="P446" s="262" t="s">
        <v>2223</v>
      </c>
      <c r="Q446" s="211"/>
      <c r="R446" s="211"/>
      <c r="S446" s="211"/>
      <c r="T446" s="211"/>
      <c r="U446" s="211"/>
      <c r="V446" s="211"/>
      <c r="W446" s="211"/>
      <c r="X446" s="211"/>
      <c r="Y446" s="211"/>
      <c r="Z446" s="211"/>
      <c r="AA446" s="211"/>
      <c r="AB446" s="211"/>
      <c r="AC446" s="21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2" t="s">
        <v>2224</v>
      </c>
      <c r="B447" s="262" t="s">
        <v>2224</v>
      </c>
      <c r="C447" s="262" t="s">
        <v>2224</v>
      </c>
      <c r="D447" s="262" t="s">
        <v>2224</v>
      </c>
      <c r="E447" s="262" t="s">
        <v>2224</v>
      </c>
      <c r="F447" s="262" t="s">
        <v>2224</v>
      </c>
      <c r="G447" s="262" t="s">
        <v>2224</v>
      </c>
      <c r="H447" s="262" t="s">
        <v>2224</v>
      </c>
      <c r="I447" s="262" t="s">
        <v>2224</v>
      </c>
      <c r="J447" s="262" t="s">
        <v>2224</v>
      </c>
      <c r="K447" s="262" t="s">
        <v>2224</v>
      </c>
      <c r="L447" s="262" t="s">
        <v>2224</v>
      </c>
      <c r="M447" s="262" t="s">
        <v>2224</v>
      </c>
      <c r="N447" s="262" t="s">
        <v>2224</v>
      </c>
      <c r="O447" s="262" t="s">
        <v>2224</v>
      </c>
      <c r="P447" s="262" t="s">
        <v>2224</v>
      </c>
      <c r="Q447" s="211"/>
      <c r="R447" s="211"/>
      <c r="S447" s="211"/>
      <c r="T447" s="211"/>
      <c r="U447" s="211"/>
      <c r="V447" s="211"/>
      <c r="W447" s="211"/>
      <c r="X447" s="211"/>
      <c r="Y447" s="211"/>
      <c r="Z447" s="211"/>
      <c r="AA447" s="211"/>
      <c r="AB447" s="211"/>
      <c r="AC447" s="21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2" t="s">
        <v>2225</v>
      </c>
      <c r="B448" s="262" t="s">
        <v>2225</v>
      </c>
      <c r="C448" s="262" t="s">
        <v>2225</v>
      </c>
      <c r="D448" s="262" t="s">
        <v>2225</v>
      </c>
      <c r="E448" s="262" t="s">
        <v>2225</v>
      </c>
      <c r="F448" s="262" t="s">
        <v>2225</v>
      </c>
      <c r="G448" s="262" t="s">
        <v>2225</v>
      </c>
      <c r="H448" s="262" t="s">
        <v>2225</v>
      </c>
      <c r="I448" s="262" t="s">
        <v>2225</v>
      </c>
      <c r="J448" s="262" t="s">
        <v>2225</v>
      </c>
      <c r="K448" s="262" t="s">
        <v>2225</v>
      </c>
      <c r="L448" s="262" t="s">
        <v>2225</v>
      </c>
      <c r="M448" s="262" t="s">
        <v>2225</v>
      </c>
      <c r="N448" s="262" t="s">
        <v>2225</v>
      </c>
      <c r="O448" s="262" t="s">
        <v>2225</v>
      </c>
      <c r="P448" s="262" t="s">
        <v>2225</v>
      </c>
      <c r="Q448" s="211"/>
      <c r="R448" s="211"/>
      <c r="S448" s="211"/>
      <c r="T448" s="211"/>
      <c r="U448" s="211"/>
      <c r="V448" s="211"/>
      <c r="W448" s="211"/>
      <c r="X448" s="211"/>
      <c r="Y448" s="211"/>
      <c r="Z448" s="211"/>
      <c r="AA448" s="211"/>
      <c r="AB448" s="211"/>
      <c r="AC448" s="21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3" t="s">
        <v>2226</v>
      </c>
      <c r="B449" s="263"/>
      <c r="C449" s="263"/>
      <c r="D449" s="263"/>
      <c r="E449" s="263"/>
      <c r="F449" s="263"/>
      <c r="G449" s="263"/>
      <c r="H449" s="263"/>
      <c r="I449" s="263"/>
      <c r="J449" s="263"/>
      <c r="K449" s="263"/>
      <c r="L449" s="263"/>
      <c r="M449" s="263"/>
      <c r="N449" s="263"/>
      <c r="O449" s="263"/>
      <c r="P449" s="263"/>
      <c r="Q449" s="213"/>
      <c r="R449" s="213"/>
      <c r="S449" s="213"/>
      <c r="T449" s="213"/>
      <c r="U449" s="213"/>
      <c r="V449" s="213"/>
      <c r="W449" s="213"/>
      <c r="X449" s="213"/>
      <c r="Y449" s="213"/>
      <c r="Z449" s="213"/>
      <c r="AA449" s="213"/>
      <c r="AB449" s="213"/>
      <c r="AC449" s="21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2" t="s">
        <v>2133</v>
      </c>
      <c r="B450" s="262" t="s">
        <v>2133</v>
      </c>
      <c r="C450" s="262" t="s">
        <v>2133</v>
      </c>
      <c r="D450" s="262" t="s">
        <v>2133</v>
      </c>
      <c r="E450" s="262" t="s">
        <v>2133</v>
      </c>
      <c r="F450" s="262" t="s">
        <v>2133</v>
      </c>
      <c r="G450" s="262" t="s">
        <v>2133</v>
      </c>
      <c r="H450" s="262" t="s">
        <v>2133</v>
      </c>
      <c r="I450" s="262" t="s">
        <v>2133</v>
      </c>
      <c r="J450" s="262" t="s">
        <v>2133</v>
      </c>
      <c r="K450" s="262" t="s">
        <v>2133</v>
      </c>
      <c r="L450" s="262" t="s">
        <v>2133</v>
      </c>
      <c r="M450" s="262" t="s">
        <v>2133</v>
      </c>
      <c r="N450" s="262" t="s">
        <v>2133</v>
      </c>
      <c r="O450" s="262" t="s">
        <v>2133</v>
      </c>
      <c r="P450" s="262" t="s">
        <v>2133</v>
      </c>
      <c r="Q450" s="213"/>
      <c r="R450" s="213"/>
      <c r="S450" s="213"/>
      <c r="T450" s="213"/>
      <c r="U450" s="213"/>
      <c r="V450" s="213"/>
      <c r="W450" s="213"/>
      <c r="X450" s="213"/>
      <c r="Y450" s="213"/>
      <c r="Z450" s="213"/>
      <c r="AA450" s="213"/>
      <c r="AB450" s="213"/>
      <c r="AC450" s="21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3" t="s">
        <v>2227</v>
      </c>
      <c r="B451" s="263" t="s">
        <v>2227</v>
      </c>
      <c r="C451" s="263" t="s">
        <v>2227</v>
      </c>
      <c r="D451" s="263" t="s">
        <v>2227</v>
      </c>
      <c r="E451" s="263" t="s">
        <v>2227</v>
      </c>
      <c r="F451" s="263" t="s">
        <v>2227</v>
      </c>
      <c r="G451" s="263" t="s">
        <v>2227</v>
      </c>
      <c r="H451" s="263" t="s">
        <v>2227</v>
      </c>
      <c r="I451" s="263" t="s">
        <v>2227</v>
      </c>
      <c r="J451" s="263" t="s">
        <v>2227</v>
      </c>
      <c r="K451" s="263" t="s">
        <v>2227</v>
      </c>
      <c r="L451" s="263" t="s">
        <v>2227</v>
      </c>
      <c r="M451" s="263" t="s">
        <v>2227</v>
      </c>
      <c r="N451" s="263" t="s">
        <v>2227</v>
      </c>
      <c r="O451" s="263" t="s">
        <v>2227</v>
      </c>
      <c r="P451" s="263" t="s">
        <v>2227</v>
      </c>
      <c r="Q451" s="211"/>
      <c r="R451" s="211"/>
      <c r="S451" s="211"/>
      <c r="T451" s="211"/>
      <c r="U451" s="211"/>
      <c r="V451" s="211"/>
      <c r="W451" s="211"/>
      <c r="X451" s="211"/>
      <c r="Y451" s="211"/>
      <c r="Z451" s="211"/>
      <c r="AA451" s="211"/>
      <c r="AB451" s="211"/>
      <c r="AC451" s="21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3" t="s">
        <v>2228</v>
      </c>
      <c r="B452" s="263" t="s">
        <v>2228</v>
      </c>
      <c r="C452" s="263" t="s">
        <v>2228</v>
      </c>
      <c r="D452" s="263" t="s">
        <v>2228</v>
      </c>
      <c r="E452" s="263" t="s">
        <v>2228</v>
      </c>
      <c r="F452" s="263" t="s">
        <v>2228</v>
      </c>
      <c r="G452" s="263" t="s">
        <v>2228</v>
      </c>
      <c r="H452" s="263" t="s">
        <v>2228</v>
      </c>
      <c r="I452" s="263" t="s">
        <v>2228</v>
      </c>
      <c r="J452" s="263" t="s">
        <v>2228</v>
      </c>
      <c r="K452" s="263" t="s">
        <v>2228</v>
      </c>
      <c r="L452" s="263" t="s">
        <v>2228</v>
      </c>
      <c r="M452" s="263" t="s">
        <v>2228</v>
      </c>
      <c r="N452" s="263" t="s">
        <v>2228</v>
      </c>
      <c r="O452" s="263" t="s">
        <v>2228</v>
      </c>
      <c r="P452" s="263" t="s">
        <v>2228</v>
      </c>
      <c r="Q452" s="211"/>
      <c r="R452" s="211"/>
      <c r="S452" s="211"/>
      <c r="T452" s="211"/>
      <c r="U452" s="211"/>
      <c r="V452" s="211"/>
      <c r="W452" s="211"/>
      <c r="X452" s="211"/>
      <c r="Y452" s="211"/>
      <c r="Z452" s="211"/>
      <c r="AA452" s="211"/>
      <c r="AB452" s="211"/>
      <c r="AC452" s="21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1598</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4.3478260869565215</v>
      </c>
      <c r="AF453" s="58"/>
      <c r="AG453" s="90">
        <f>SUM(AG421:AG452)</f>
        <v>4</v>
      </c>
      <c r="AH453" s="91"/>
      <c r="AI453" s="92"/>
      <c r="AJ453" s="92"/>
      <c r="AK453" s="92"/>
    </row>
    <row r="454" spans="1:37" ht="24.9" customHeight="1" x14ac:dyDescent="0.25">
      <c r="A454" s="284" t="s">
        <v>1599</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57</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48</v>
      </c>
      <c r="AE456" s="103" t="s">
        <v>9</v>
      </c>
      <c r="AF456" s="85" t="s">
        <v>1550</v>
      </c>
      <c r="AG456" s="85" t="s">
        <v>1551</v>
      </c>
      <c r="AH456" s="85" t="s">
        <v>1552</v>
      </c>
      <c r="AI456" s="86" t="s">
        <v>1553</v>
      </c>
      <c r="AJ456" s="85"/>
      <c r="AK456" s="86" t="s">
        <v>1554</v>
      </c>
    </row>
    <row r="457" spans="1:37" ht="24.9" customHeight="1" thickTop="1" thickBot="1" x14ac:dyDescent="0.3">
      <c r="A457" s="262" t="s">
        <v>2229</v>
      </c>
      <c r="B457" s="262" t="s">
        <v>2229</v>
      </c>
      <c r="C457" s="262" t="s">
        <v>2229</v>
      </c>
      <c r="D457" s="262" t="s">
        <v>2229</v>
      </c>
      <c r="E457" s="262" t="s">
        <v>2229</v>
      </c>
      <c r="F457" s="262" t="s">
        <v>2229</v>
      </c>
      <c r="G457" s="262" t="s">
        <v>2229</v>
      </c>
      <c r="H457" s="262" t="s">
        <v>2229</v>
      </c>
      <c r="I457" s="262" t="s">
        <v>2229</v>
      </c>
      <c r="J457" s="262" t="s">
        <v>2229</v>
      </c>
      <c r="K457" s="262" t="s">
        <v>2229</v>
      </c>
      <c r="L457" s="262" t="s">
        <v>2229</v>
      </c>
      <c r="M457" s="262" t="s">
        <v>2229</v>
      </c>
      <c r="N457" s="262" t="s">
        <v>2229</v>
      </c>
      <c r="O457" s="262" t="s">
        <v>2229</v>
      </c>
      <c r="P457" s="262" t="s">
        <v>2229</v>
      </c>
      <c r="Q457" s="211"/>
      <c r="R457" s="211"/>
      <c r="S457" s="211"/>
      <c r="T457" s="211"/>
      <c r="U457" s="211"/>
      <c r="V457" s="211"/>
      <c r="W457" s="211"/>
      <c r="X457" s="211"/>
      <c r="Y457" s="211"/>
      <c r="Z457" s="211"/>
      <c r="AA457" s="211"/>
      <c r="AB457" s="211"/>
      <c r="AC457" s="21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2" t="s">
        <v>2230</v>
      </c>
      <c r="B458" s="262" t="s">
        <v>2230</v>
      </c>
      <c r="C458" s="262" t="s">
        <v>2230</v>
      </c>
      <c r="D458" s="262" t="s">
        <v>2230</v>
      </c>
      <c r="E458" s="262" t="s">
        <v>2230</v>
      </c>
      <c r="F458" s="262" t="s">
        <v>2230</v>
      </c>
      <c r="G458" s="262" t="s">
        <v>2230</v>
      </c>
      <c r="H458" s="262" t="s">
        <v>2230</v>
      </c>
      <c r="I458" s="262" t="s">
        <v>2230</v>
      </c>
      <c r="J458" s="262" t="s">
        <v>2230</v>
      </c>
      <c r="K458" s="262" t="s">
        <v>2230</v>
      </c>
      <c r="L458" s="262" t="s">
        <v>2230</v>
      </c>
      <c r="M458" s="262" t="s">
        <v>2230</v>
      </c>
      <c r="N458" s="262" t="s">
        <v>2230</v>
      </c>
      <c r="O458" s="262" t="s">
        <v>2230</v>
      </c>
      <c r="P458" s="262" t="s">
        <v>2230</v>
      </c>
      <c r="Q458" s="211"/>
      <c r="R458" s="211"/>
      <c r="S458" s="211"/>
      <c r="T458" s="211"/>
      <c r="U458" s="211"/>
      <c r="V458" s="211"/>
      <c r="W458" s="211"/>
      <c r="X458" s="211"/>
      <c r="Y458" s="211"/>
      <c r="Z458" s="211"/>
      <c r="AA458" s="211"/>
      <c r="AB458" s="211"/>
      <c r="AC458" s="21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2" t="s">
        <v>2231</v>
      </c>
      <c r="B459" s="262" t="s">
        <v>2231</v>
      </c>
      <c r="C459" s="262" t="s">
        <v>2231</v>
      </c>
      <c r="D459" s="262" t="s">
        <v>2231</v>
      </c>
      <c r="E459" s="262" t="s">
        <v>2231</v>
      </c>
      <c r="F459" s="262" t="s">
        <v>2231</v>
      </c>
      <c r="G459" s="262" t="s">
        <v>2231</v>
      </c>
      <c r="H459" s="262" t="s">
        <v>2231</v>
      </c>
      <c r="I459" s="262" t="s">
        <v>2231</v>
      </c>
      <c r="J459" s="262" t="s">
        <v>2231</v>
      </c>
      <c r="K459" s="262" t="s">
        <v>2231</v>
      </c>
      <c r="L459" s="262" t="s">
        <v>2231</v>
      </c>
      <c r="M459" s="262" t="s">
        <v>2231</v>
      </c>
      <c r="N459" s="262" t="s">
        <v>2231</v>
      </c>
      <c r="O459" s="262" t="s">
        <v>2231</v>
      </c>
      <c r="P459" s="262" t="s">
        <v>2231</v>
      </c>
      <c r="Q459" s="211"/>
      <c r="R459" s="211"/>
      <c r="S459" s="211"/>
      <c r="T459" s="211"/>
      <c r="U459" s="211"/>
      <c r="V459" s="211"/>
      <c r="W459" s="211"/>
      <c r="X459" s="211"/>
      <c r="Y459" s="211"/>
      <c r="Z459" s="211"/>
      <c r="AA459" s="211"/>
      <c r="AB459" s="211"/>
      <c r="AC459" s="21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2" t="s">
        <v>2232</v>
      </c>
      <c r="B460" s="262" t="s">
        <v>2232</v>
      </c>
      <c r="C460" s="262" t="s">
        <v>2232</v>
      </c>
      <c r="D460" s="262" t="s">
        <v>2232</v>
      </c>
      <c r="E460" s="262" t="s">
        <v>2232</v>
      </c>
      <c r="F460" s="262" t="s">
        <v>2232</v>
      </c>
      <c r="G460" s="262" t="s">
        <v>2232</v>
      </c>
      <c r="H460" s="262" t="s">
        <v>2232</v>
      </c>
      <c r="I460" s="262" t="s">
        <v>2232</v>
      </c>
      <c r="J460" s="262" t="s">
        <v>2232</v>
      </c>
      <c r="K460" s="262" t="s">
        <v>2232</v>
      </c>
      <c r="L460" s="262" t="s">
        <v>2232</v>
      </c>
      <c r="M460" s="262" t="s">
        <v>2232</v>
      </c>
      <c r="N460" s="262" t="s">
        <v>2232</v>
      </c>
      <c r="O460" s="262" t="s">
        <v>2232</v>
      </c>
      <c r="P460" s="262" t="s">
        <v>2232</v>
      </c>
      <c r="Q460" s="211"/>
      <c r="R460" s="211"/>
      <c r="S460" s="211"/>
      <c r="T460" s="211"/>
      <c r="U460" s="211"/>
      <c r="V460" s="211"/>
      <c r="W460" s="211"/>
      <c r="X460" s="211"/>
      <c r="Y460" s="211"/>
      <c r="Z460" s="211"/>
      <c r="AA460" s="211"/>
      <c r="AB460" s="211"/>
      <c r="AC460" s="21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2" t="s">
        <v>2233</v>
      </c>
      <c r="B461" s="262" t="s">
        <v>2233</v>
      </c>
      <c r="C461" s="262" t="s">
        <v>2233</v>
      </c>
      <c r="D461" s="262" t="s">
        <v>2233</v>
      </c>
      <c r="E461" s="262" t="s">
        <v>2233</v>
      </c>
      <c r="F461" s="262" t="s">
        <v>2233</v>
      </c>
      <c r="G461" s="262" t="s">
        <v>2233</v>
      </c>
      <c r="H461" s="262" t="s">
        <v>2233</v>
      </c>
      <c r="I461" s="262" t="s">
        <v>2233</v>
      </c>
      <c r="J461" s="262" t="s">
        <v>2233</v>
      </c>
      <c r="K461" s="262" t="s">
        <v>2233</v>
      </c>
      <c r="L461" s="262" t="s">
        <v>2233</v>
      </c>
      <c r="M461" s="262" t="s">
        <v>2233</v>
      </c>
      <c r="N461" s="262" t="s">
        <v>2233</v>
      </c>
      <c r="O461" s="262" t="s">
        <v>2233</v>
      </c>
      <c r="P461" s="262" t="s">
        <v>2233</v>
      </c>
      <c r="Q461" s="211"/>
      <c r="R461" s="211"/>
      <c r="S461" s="211"/>
      <c r="T461" s="211"/>
      <c r="U461" s="211"/>
      <c r="V461" s="211"/>
      <c r="W461" s="211"/>
      <c r="X461" s="211"/>
      <c r="Y461" s="211"/>
      <c r="Z461" s="211"/>
      <c r="AA461" s="211"/>
      <c r="AB461" s="211"/>
      <c r="AC461" s="21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3" t="s">
        <v>1600</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4.3478260869565215</v>
      </c>
      <c r="AF462" s="58"/>
      <c r="AG462" s="90">
        <f>SUM(AG457:AG461)</f>
        <v>5</v>
      </c>
      <c r="AH462" s="91"/>
      <c r="AI462" s="92"/>
      <c r="AJ462" s="92"/>
      <c r="AK462" s="92"/>
    </row>
    <row r="463" spans="1:37" ht="24.9" customHeight="1" x14ac:dyDescent="0.25">
      <c r="A463" s="284" t="s">
        <v>1601</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2234</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8"/>
      <c r="AE466" s="228"/>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25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48</v>
      </c>
      <c r="AE469" s="222" t="s">
        <v>9</v>
      </c>
      <c r="AF469" s="85" t="s">
        <v>1550</v>
      </c>
      <c r="AG469" s="85" t="s">
        <v>1551</v>
      </c>
      <c r="AH469" s="85" t="s">
        <v>1552</v>
      </c>
      <c r="AI469" s="86" t="s">
        <v>1553</v>
      </c>
      <c r="AJ469" s="85"/>
      <c r="AK469" s="86" t="s">
        <v>1554</v>
      </c>
    </row>
    <row r="470" spans="1:37" ht="24.9" customHeight="1" thickTop="1" thickBot="1" x14ac:dyDescent="0.3">
      <c r="A470" s="262" t="s">
        <v>2236</v>
      </c>
      <c r="B470" s="262" t="s">
        <v>2236</v>
      </c>
      <c r="C470" s="262" t="s">
        <v>2236</v>
      </c>
      <c r="D470" s="262" t="s">
        <v>2236</v>
      </c>
      <c r="E470" s="262" t="s">
        <v>2236</v>
      </c>
      <c r="F470" s="262" t="s">
        <v>2236</v>
      </c>
      <c r="G470" s="262" t="s">
        <v>2236</v>
      </c>
      <c r="H470" s="262" t="s">
        <v>2236</v>
      </c>
      <c r="I470" s="262" t="s">
        <v>2236</v>
      </c>
      <c r="J470" s="262" t="s">
        <v>2236</v>
      </c>
      <c r="K470" s="262" t="s">
        <v>2236</v>
      </c>
      <c r="L470" s="262" t="s">
        <v>2236</v>
      </c>
      <c r="M470" s="262" t="s">
        <v>2236</v>
      </c>
      <c r="N470" s="262" t="s">
        <v>2236</v>
      </c>
      <c r="O470" s="262" t="s">
        <v>2236</v>
      </c>
      <c r="P470" s="262" t="s">
        <v>2236</v>
      </c>
      <c r="Q470" s="211"/>
      <c r="R470" s="211"/>
      <c r="S470" s="211"/>
      <c r="T470" s="211"/>
      <c r="U470" s="211"/>
      <c r="V470" s="211"/>
      <c r="W470" s="211"/>
      <c r="X470" s="211"/>
      <c r="Y470" s="211"/>
      <c r="Z470" s="211"/>
      <c r="AA470" s="211"/>
      <c r="AB470" s="211"/>
      <c r="AC470" s="21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2" t="s">
        <v>2237</v>
      </c>
      <c r="B471" s="262" t="s">
        <v>2237</v>
      </c>
      <c r="C471" s="262" t="s">
        <v>2237</v>
      </c>
      <c r="D471" s="262" t="s">
        <v>2237</v>
      </c>
      <c r="E471" s="262" t="s">
        <v>2237</v>
      </c>
      <c r="F471" s="262" t="s">
        <v>2237</v>
      </c>
      <c r="G471" s="262" t="s">
        <v>2237</v>
      </c>
      <c r="H471" s="262" t="s">
        <v>2237</v>
      </c>
      <c r="I471" s="262" t="s">
        <v>2237</v>
      </c>
      <c r="J471" s="262" t="s">
        <v>2237</v>
      </c>
      <c r="K471" s="262" t="s">
        <v>2237</v>
      </c>
      <c r="L471" s="262" t="s">
        <v>2237</v>
      </c>
      <c r="M471" s="262" t="s">
        <v>2237</v>
      </c>
      <c r="N471" s="262" t="s">
        <v>2237</v>
      </c>
      <c r="O471" s="262" t="s">
        <v>2237</v>
      </c>
      <c r="P471" s="262" t="s">
        <v>2237</v>
      </c>
      <c r="Q471" s="211"/>
      <c r="R471" s="211"/>
      <c r="S471" s="211"/>
      <c r="T471" s="211"/>
      <c r="U471" s="211"/>
      <c r="V471" s="211"/>
      <c r="W471" s="211"/>
      <c r="X471" s="211"/>
      <c r="Y471" s="211"/>
      <c r="Z471" s="211"/>
      <c r="AA471" s="211"/>
      <c r="AB471" s="211"/>
      <c r="AC471" s="21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2" t="s">
        <v>2238</v>
      </c>
      <c r="B472" s="262"/>
      <c r="C472" s="262"/>
      <c r="D472" s="262"/>
      <c r="E472" s="262"/>
      <c r="F472" s="262"/>
      <c r="G472" s="262"/>
      <c r="H472" s="262"/>
      <c r="I472" s="262"/>
      <c r="J472" s="262"/>
      <c r="K472" s="262"/>
      <c r="L472" s="262"/>
      <c r="M472" s="262"/>
      <c r="N472" s="262"/>
      <c r="O472" s="262"/>
      <c r="P472" s="262"/>
      <c r="Q472" s="211"/>
      <c r="R472" s="211"/>
      <c r="S472" s="211"/>
      <c r="T472" s="211"/>
      <c r="U472" s="211"/>
      <c r="V472" s="211"/>
      <c r="W472" s="211"/>
      <c r="X472" s="211"/>
      <c r="Y472" s="211"/>
      <c r="Z472" s="211"/>
      <c r="AA472" s="211"/>
      <c r="AB472" s="211"/>
      <c r="AC472" s="21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2" t="s">
        <v>2193</v>
      </c>
      <c r="B473" s="262" t="s">
        <v>2193</v>
      </c>
      <c r="C473" s="262" t="s">
        <v>2193</v>
      </c>
      <c r="D473" s="262" t="s">
        <v>2193</v>
      </c>
      <c r="E473" s="262" t="s">
        <v>2193</v>
      </c>
      <c r="F473" s="262" t="s">
        <v>2193</v>
      </c>
      <c r="G473" s="262" t="s">
        <v>2193</v>
      </c>
      <c r="H473" s="262" t="s">
        <v>2193</v>
      </c>
      <c r="I473" s="262" t="s">
        <v>2193</v>
      </c>
      <c r="J473" s="262" t="s">
        <v>2193</v>
      </c>
      <c r="K473" s="262" t="s">
        <v>2193</v>
      </c>
      <c r="L473" s="262" t="s">
        <v>2193</v>
      </c>
      <c r="M473" s="262" t="s">
        <v>2193</v>
      </c>
      <c r="N473" s="262" t="s">
        <v>2193</v>
      </c>
      <c r="O473" s="262" t="s">
        <v>2193</v>
      </c>
      <c r="P473" s="262" t="s">
        <v>2193</v>
      </c>
      <c r="Q473" s="211"/>
      <c r="R473" s="211"/>
      <c r="S473" s="211"/>
      <c r="T473" s="211"/>
      <c r="U473" s="211"/>
      <c r="V473" s="211"/>
      <c r="W473" s="211"/>
      <c r="X473" s="211"/>
      <c r="Y473" s="211"/>
      <c r="Z473" s="211"/>
      <c r="AA473" s="211"/>
      <c r="AB473" s="211"/>
      <c r="AC473" s="21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3" t="s">
        <v>2239</v>
      </c>
      <c r="B474" s="263" t="s">
        <v>2239</v>
      </c>
      <c r="C474" s="263" t="s">
        <v>2239</v>
      </c>
      <c r="D474" s="263" t="s">
        <v>2239</v>
      </c>
      <c r="E474" s="263" t="s">
        <v>2239</v>
      </c>
      <c r="F474" s="263" t="s">
        <v>2239</v>
      </c>
      <c r="G474" s="263" t="s">
        <v>2239</v>
      </c>
      <c r="H474" s="263" t="s">
        <v>2239</v>
      </c>
      <c r="I474" s="263" t="s">
        <v>2239</v>
      </c>
      <c r="J474" s="263" t="s">
        <v>2239</v>
      </c>
      <c r="K474" s="263" t="s">
        <v>2239</v>
      </c>
      <c r="L474" s="263" t="s">
        <v>2239</v>
      </c>
      <c r="M474" s="263" t="s">
        <v>2239</v>
      </c>
      <c r="N474" s="263" t="s">
        <v>2239</v>
      </c>
      <c r="O474" s="263" t="s">
        <v>2239</v>
      </c>
      <c r="P474" s="263" t="s">
        <v>2239</v>
      </c>
      <c r="Q474" s="213"/>
      <c r="R474" s="213"/>
      <c r="S474" s="213"/>
      <c r="T474" s="213"/>
      <c r="U474" s="213"/>
      <c r="V474" s="213"/>
      <c r="W474" s="213"/>
      <c r="X474" s="213"/>
      <c r="Y474" s="213"/>
      <c r="Z474" s="213"/>
      <c r="AA474" s="213"/>
      <c r="AB474" s="213"/>
      <c r="AC474" s="21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3" t="s">
        <v>2240</v>
      </c>
      <c r="B475" s="263" t="s">
        <v>2240</v>
      </c>
      <c r="C475" s="263" t="s">
        <v>2240</v>
      </c>
      <c r="D475" s="263" t="s">
        <v>2240</v>
      </c>
      <c r="E475" s="263" t="s">
        <v>2240</v>
      </c>
      <c r="F475" s="263" t="s">
        <v>2240</v>
      </c>
      <c r="G475" s="263" t="s">
        <v>2240</v>
      </c>
      <c r="H475" s="263" t="s">
        <v>2240</v>
      </c>
      <c r="I475" s="263" t="s">
        <v>2240</v>
      </c>
      <c r="J475" s="263" t="s">
        <v>2240</v>
      </c>
      <c r="K475" s="263" t="s">
        <v>2240</v>
      </c>
      <c r="L475" s="263" t="s">
        <v>2240</v>
      </c>
      <c r="M475" s="263" t="s">
        <v>2240</v>
      </c>
      <c r="N475" s="263" t="s">
        <v>2240</v>
      </c>
      <c r="O475" s="263" t="s">
        <v>2240</v>
      </c>
      <c r="P475" s="263" t="s">
        <v>2240</v>
      </c>
      <c r="Q475" s="213"/>
      <c r="R475" s="213"/>
      <c r="S475" s="213"/>
      <c r="T475" s="213"/>
      <c r="U475" s="213"/>
      <c r="V475" s="213"/>
      <c r="W475" s="213"/>
      <c r="X475" s="213"/>
      <c r="Y475" s="213"/>
      <c r="Z475" s="213"/>
      <c r="AA475" s="213"/>
      <c r="AB475" s="213"/>
      <c r="AC475" s="21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2" t="s">
        <v>2241</v>
      </c>
      <c r="B476" s="262" t="s">
        <v>2241</v>
      </c>
      <c r="C476" s="262" t="s">
        <v>2241</v>
      </c>
      <c r="D476" s="262" t="s">
        <v>2241</v>
      </c>
      <c r="E476" s="262" t="s">
        <v>2241</v>
      </c>
      <c r="F476" s="262" t="s">
        <v>2241</v>
      </c>
      <c r="G476" s="262" t="s">
        <v>2241</v>
      </c>
      <c r="H476" s="262" t="s">
        <v>2241</v>
      </c>
      <c r="I476" s="262" t="s">
        <v>2241</v>
      </c>
      <c r="J476" s="262" t="s">
        <v>2241</v>
      </c>
      <c r="K476" s="262" t="s">
        <v>2241</v>
      </c>
      <c r="L476" s="262" t="s">
        <v>2241</v>
      </c>
      <c r="M476" s="262" t="s">
        <v>2241</v>
      </c>
      <c r="N476" s="262" t="s">
        <v>2241</v>
      </c>
      <c r="O476" s="262" t="s">
        <v>2241</v>
      </c>
      <c r="P476" s="262" t="s">
        <v>2241</v>
      </c>
      <c r="Q476" s="211"/>
      <c r="R476" s="211"/>
      <c r="S476" s="211"/>
      <c r="T476" s="211"/>
      <c r="U476" s="211"/>
      <c r="V476" s="211"/>
      <c r="W476" s="211"/>
      <c r="X476" s="211"/>
      <c r="Y476" s="211"/>
      <c r="Z476" s="211"/>
      <c r="AA476" s="211"/>
      <c r="AB476" s="211"/>
      <c r="AC476" s="21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2" t="s">
        <v>2242</v>
      </c>
      <c r="B477" s="262" t="s">
        <v>2242</v>
      </c>
      <c r="C477" s="262" t="s">
        <v>2242</v>
      </c>
      <c r="D477" s="262" t="s">
        <v>2242</v>
      </c>
      <c r="E477" s="262" t="s">
        <v>2242</v>
      </c>
      <c r="F477" s="262" t="s">
        <v>2242</v>
      </c>
      <c r="G477" s="262" t="s">
        <v>2242</v>
      </c>
      <c r="H477" s="262" t="s">
        <v>2242</v>
      </c>
      <c r="I477" s="262" t="s">
        <v>2242</v>
      </c>
      <c r="J477" s="262" t="s">
        <v>2242</v>
      </c>
      <c r="K477" s="262" t="s">
        <v>2242</v>
      </c>
      <c r="L477" s="262" t="s">
        <v>2242</v>
      </c>
      <c r="M477" s="262" t="s">
        <v>2242</v>
      </c>
      <c r="N477" s="262" t="s">
        <v>2242</v>
      </c>
      <c r="O477" s="262" t="s">
        <v>2242</v>
      </c>
      <c r="P477" s="262" t="s">
        <v>2242</v>
      </c>
      <c r="Q477" s="211"/>
      <c r="R477" s="211"/>
      <c r="S477" s="211"/>
      <c r="T477" s="211"/>
      <c r="U477" s="211"/>
      <c r="V477" s="211"/>
      <c r="W477" s="211"/>
      <c r="X477" s="211"/>
      <c r="Y477" s="211"/>
      <c r="Z477" s="211"/>
      <c r="AA477" s="211"/>
      <c r="AB477" s="211"/>
      <c r="AC477" s="21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1602</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4.3478260869565215</v>
      </c>
      <c r="AF478" s="58"/>
      <c r="AG478" s="90">
        <f>SUM(AG470:AG477)</f>
        <v>2</v>
      </c>
      <c r="AH478" s="91"/>
      <c r="AI478" s="92"/>
      <c r="AJ478" s="92"/>
      <c r="AK478" s="92"/>
    </row>
    <row r="479" spans="1:37" ht="24.9" customHeight="1" x14ac:dyDescent="0.25">
      <c r="A479" s="284" t="s">
        <v>1603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57</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48</v>
      </c>
      <c r="AE481" s="103" t="s">
        <v>9</v>
      </c>
      <c r="AF481" s="85" t="s">
        <v>1550</v>
      </c>
      <c r="AG481" s="85" t="s">
        <v>1551</v>
      </c>
      <c r="AH481" s="85" t="s">
        <v>1552</v>
      </c>
      <c r="AI481" s="86" t="s">
        <v>1553</v>
      </c>
      <c r="AJ481" s="85"/>
      <c r="AK481" s="86" t="s">
        <v>1554</v>
      </c>
    </row>
    <row r="482" spans="1:37" ht="24.9" customHeight="1" thickTop="1" thickBot="1" x14ac:dyDescent="0.3">
      <c r="A482" s="262" t="s">
        <v>2243</v>
      </c>
      <c r="B482" s="262" t="s">
        <v>2243</v>
      </c>
      <c r="C482" s="262" t="s">
        <v>2243</v>
      </c>
      <c r="D482" s="262" t="s">
        <v>2243</v>
      </c>
      <c r="E482" s="262" t="s">
        <v>2243</v>
      </c>
      <c r="F482" s="262" t="s">
        <v>2243</v>
      </c>
      <c r="G482" s="262" t="s">
        <v>2243</v>
      </c>
      <c r="H482" s="262" t="s">
        <v>2243</v>
      </c>
      <c r="I482" s="262" t="s">
        <v>2243</v>
      </c>
      <c r="J482" s="262" t="s">
        <v>2243</v>
      </c>
      <c r="K482" s="262" t="s">
        <v>2243</v>
      </c>
      <c r="L482" s="262" t="s">
        <v>2243</v>
      </c>
      <c r="M482" s="262" t="s">
        <v>2243</v>
      </c>
      <c r="N482" s="262" t="s">
        <v>2243</v>
      </c>
      <c r="O482" s="262" t="s">
        <v>2243</v>
      </c>
      <c r="P482" s="262" t="s">
        <v>2243</v>
      </c>
      <c r="Q482" s="211"/>
      <c r="R482" s="211"/>
      <c r="S482" s="211"/>
      <c r="T482" s="211"/>
      <c r="U482" s="211"/>
      <c r="V482" s="211"/>
      <c r="W482" s="211"/>
      <c r="X482" s="211"/>
      <c r="Y482" s="211"/>
      <c r="Z482" s="211"/>
      <c r="AA482" s="211"/>
      <c r="AB482" s="211"/>
      <c r="AC482" s="21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2" t="s">
        <v>899</v>
      </c>
      <c r="B483" s="262" t="s">
        <v>899</v>
      </c>
      <c r="C483" s="262" t="s">
        <v>899</v>
      </c>
      <c r="D483" s="262" t="s">
        <v>899</v>
      </c>
      <c r="E483" s="262" t="s">
        <v>899</v>
      </c>
      <c r="F483" s="262" t="s">
        <v>899</v>
      </c>
      <c r="G483" s="262" t="s">
        <v>899</v>
      </c>
      <c r="H483" s="262" t="s">
        <v>899</v>
      </c>
      <c r="I483" s="262" t="s">
        <v>899</v>
      </c>
      <c r="J483" s="262" t="s">
        <v>899</v>
      </c>
      <c r="K483" s="262" t="s">
        <v>899</v>
      </c>
      <c r="L483" s="262" t="s">
        <v>899</v>
      </c>
      <c r="M483" s="262" t="s">
        <v>899</v>
      </c>
      <c r="N483" s="262" t="s">
        <v>899</v>
      </c>
      <c r="O483" s="262" t="s">
        <v>899</v>
      </c>
      <c r="P483" s="262" t="s">
        <v>899</v>
      </c>
      <c r="Q483" s="211"/>
      <c r="R483" s="211"/>
      <c r="S483" s="211"/>
      <c r="T483" s="211"/>
      <c r="U483" s="211"/>
      <c r="V483" s="211"/>
      <c r="W483" s="211"/>
      <c r="X483" s="211"/>
      <c r="Y483" s="211"/>
      <c r="Z483" s="211"/>
      <c r="AA483" s="211"/>
      <c r="AB483" s="211"/>
      <c r="AC483" s="21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2" t="s">
        <v>900</v>
      </c>
      <c r="B484" s="262" t="s">
        <v>900</v>
      </c>
      <c r="C484" s="262" t="s">
        <v>900</v>
      </c>
      <c r="D484" s="262" t="s">
        <v>900</v>
      </c>
      <c r="E484" s="262" t="s">
        <v>900</v>
      </c>
      <c r="F484" s="262" t="s">
        <v>900</v>
      </c>
      <c r="G484" s="262" t="s">
        <v>900</v>
      </c>
      <c r="H484" s="262" t="s">
        <v>900</v>
      </c>
      <c r="I484" s="262" t="s">
        <v>900</v>
      </c>
      <c r="J484" s="262" t="s">
        <v>900</v>
      </c>
      <c r="K484" s="262" t="s">
        <v>900</v>
      </c>
      <c r="L484" s="262" t="s">
        <v>900</v>
      </c>
      <c r="M484" s="262" t="s">
        <v>900</v>
      </c>
      <c r="N484" s="262" t="s">
        <v>900</v>
      </c>
      <c r="O484" s="262" t="s">
        <v>900</v>
      </c>
      <c r="P484" s="262" t="s">
        <v>900</v>
      </c>
      <c r="Q484" s="211"/>
      <c r="R484" s="211"/>
      <c r="S484" s="211"/>
      <c r="T484" s="211"/>
      <c r="U484" s="211"/>
      <c r="V484" s="211"/>
      <c r="W484" s="211"/>
      <c r="X484" s="211"/>
      <c r="Y484" s="211"/>
      <c r="Z484" s="211"/>
      <c r="AA484" s="211"/>
      <c r="AB484" s="211"/>
      <c r="AC484" s="21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2" t="s">
        <v>901</v>
      </c>
      <c r="B485" s="262" t="s">
        <v>901</v>
      </c>
      <c r="C485" s="262" t="s">
        <v>901</v>
      </c>
      <c r="D485" s="262" t="s">
        <v>901</v>
      </c>
      <c r="E485" s="262" t="s">
        <v>901</v>
      </c>
      <c r="F485" s="262" t="s">
        <v>901</v>
      </c>
      <c r="G485" s="262" t="s">
        <v>901</v>
      </c>
      <c r="H485" s="262" t="s">
        <v>901</v>
      </c>
      <c r="I485" s="262" t="s">
        <v>901</v>
      </c>
      <c r="J485" s="262" t="s">
        <v>901</v>
      </c>
      <c r="K485" s="262" t="s">
        <v>901</v>
      </c>
      <c r="L485" s="262" t="s">
        <v>901</v>
      </c>
      <c r="M485" s="262" t="s">
        <v>901</v>
      </c>
      <c r="N485" s="262" t="s">
        <v>901</v>
      </c>
      <c r="O485" s="262" t="s">
        <v>901</v>
      </c>
      <c r="P485" s="262" t="s">
        <v>901</v>
      </c>
      <c r="Q485" s="211"/>
      <c r="R485" s="211"/>
      <c r="S485" s="211"/>
      <c r="T485" s="211"/>
      <c r="U485" s="211"/>
      <c r="V485" s="211"/>
      <c r="W485" s="211"/>
      <c r="X485" s="211"/>
      <c r="Y485" s="211"/>
      <c r="Z485" s="211"/>
      <c r="AA485" s="211"/>
      <c r="AB485" s="211"/>
      <c r="AC485" s="21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2" t="s">
        <v>2244</v>
      </c>
      <c r="B486" s="262" t="s">
        <v>2244</v>
      </c>
      <c r="C486" s="262" t="s">
        <v>2244</v>
      </c>
      <c r="D486" s="262" t="s">
        <v>2244</v>
      </c>
      <c r="E486" s="262" t="s">
        <v>2244</v>
      </c>
      <c r="F486" s="262" t="s">
        <v>2244</v>
      </c>
      <c r="G486" s="262" t="s">
        <v>2244</v>
      </c>
      <c r="H486" s="262" t="s">
        <v>2244</v>
      </c>
      <c r="I486" s="262" t="s">
        <v>2244</v>
      </c>
      <c r="J486" s="262" t="s">
        <v>2244</v>
      </c>
      <c r="K486" s="262" t="s">
        <v>2244</v>
      </c>
      <c r="L486" s="262" t="s">
        <v>2244</v>
      </c>
      <c r="M486" s="262" t="s">
        <v>2244</v>
      </c>
      <c r="N486" s="262" t="s">
        <v>2244</v>
      </c>
      <c r="O486" s="262" t="s">
        <v>2244</v>
      </c>
      <c r="P486" s="262" t="s">
        <v>2244</v>
      </c>
      <c r="Q486" s="211"/>
      <c r="R486" s="211"/>
      <c r="S486" s="211"/>
      <c r="T486" s="211"/>
      <c r="U486" s="211"/>
      <c r="V486" s="211"/>
      <c r="W486" s="211"/>
      <c r="X486" s="211"/>
      <c r="Y486" s="211"/>
      <c r="Z486" s="211"/>
      <c r="AA486" s="211"/>
      <c r="AB486" s="211"/>
      <c r="AC486" s="212"/>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3" t="s">
        <v>1604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4.3478260869565215</v>
      </c>
      <c r="AF487" s="58"/>
      <c r="AG487" s="90">
        <f>SUM(AG482:AG486)</f>
        <v>5</v>
      </c>
      <c r="AH487" s="91"/>
      <c r="AI487" s="92"/>
      <c r="AJ487" s="92"/>
      <c r="AK487" s="92"/>
    </row>
    <row r="488" spans="1:37" ht="24.9" customHeight="1" x14ac:dyDescent="0.25">
      <c r="A488" s="284" t="s">
        <v>1605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2245</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8"/>
      <c r="AE491" s="228"/>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25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48</v>
      </c>
      <c r="AE494" s="222" t="s">
        <v>9</v>
      </c>
      <c r="AF494" s="85" t="s">
        <v>1550</v>
      </c>
      <c r="AG494" s="85" t="s">
        <v>1551</v>
      </c>
      <c r="AH494" s="85" t="s">
        <v>1552</v>
      </c>
      <c r="AI494" s="86" t="s">
        <v>1553</v>
      </c>
      <c r="AJ494" s="85"/>
      <c r="AK494" s="86" t="s">
        <v>1554</v>
      </c>
    </row>
    <row r="495" spans="1:37" ht="24.9" customHeight="1" thickTop="1" thickBot="1" x14ac:dyDescent="0.3">
      <c r="A495" s="262" t="s">
        <v>890</v>
      </c>
      <c r="B495" s="262" t="s">
        <v>890</v>
      </c>
      <c r="C495" s="262" t="s">
        <v>890</v>
      </c>
      <c r="D495" s="262" t="s">
        <v>890</v>
      </c>
      <c r="E495" s="262" t="s">
        <v>890</v>
      </c>
      <c r="F495" s="262" t="s">
        <v>890</v>
      </c>
      <c r="G495" s="262" t="s">
        <v>890</v>
      </c>
      <c r="H495" s="262" t="s">
        <v>890</v>
      </c>
      <c r="I495" s="262" t="s">
        <v>890</v>
      </c>
      <c r="J495" s="262" t="s">
        <v>890</v>
      </c>
      <c r="K495" s="262" t="s">
        <v>890</v>
      </c>
      <c r="L495" s="262" t="s">
        <v>890</v>
      </c>
      <c r="M495" s="262" t="s">
        <v>890</v>
      </c>
      <c r="N495" s="262" t="s">
        <v>890</v>
      </c>
      <c r="O495" s="262" t="s">
        <v>890</v>
      </c>
      <c r="P495" s="262" t="s">
        <v>890</v>
      </c>
      <c r="Q495" s="211"/>
      <c r="R495" s="211"/>
      <c r="S495" s="211"/>
      <c r="T495" s="211"/>
      <c r="U495" s="211"/>
      <c r="V495" s="211"/>
      <c r="W495" s="211"/>
      <c r="X495" s="211"/>
      <c r="Y495" s="211"/>
      <c r="Z495" s="211"/>
      <c r="AA495" s="211"/>
      <c r="AB495" s="211"/>
      <c r="AC495" s="212"/>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2" t="s">
        <v>891</v>
      </c>
      <c r="B496" s="262" t="s">
        <v>891</v>
      </c>
      <c r="C496" s="262" t="s">
        <v>891</v>
      </c>
      <c r="D496" s="262" t="s">
        <v>891</v>
      </c>
      <c r="E496" s="262" t="s">
        <v>891</v>
      </c>
      <c r="F496" s="262" t="s">
        <v>891</v>
      </c>
      <c r="G496" s="262" t="s">
        <v>891</v>
      </c>
      <c r="H496" s="262" t="s">
        <v>891</v>
      </c>
      <c r="I496" s="262" t="s">
        <v>891</v>
      </c>
      <c r="J496" s="262" t="s">
        <v>891</v>
      </c>
      <c r="K496" s="262" t="s">
        <v>891</v>
      </c>
      <c r="L496" s="262" t="s">
        <v>891</v>
      </c>
      <c r="M496" s="262" t="s">
        <v>891</v>
      </c>
      <c r="N496" s="262" t="s">
        <v>891</v>
      </c>
      <c r="O496" s="262" t="s">
        <v>891</v>
      </c>
      <c r="P496" s="262" t="s">
        <v>891</v>
      </c>
      <c r="Q496" s="211"/>
      <c r="R496" s="211"/>
      <c r="S496" s="211"/>
      <c r="T496" s="211"/>
      <c r="U496" s="211"/>
      <c r="V496" s="211"/>
      <c r="W496" s="211"/>
      <c r="X496" s="211"/>
      <c r="Y496" s="211"/>
      <c r="Z496" s="211"/>
      <c r="AA496" s="211"/>
      <c r="AB496" s="211"/>
      <c r="AC496" s="212"/>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2" t="s">
        <v>2246</v>
      </c>
      <c r="B497" s="262" t="s">
        <v>2246</v>
      </c>
      <c r="C497" s="262" t="s">
        <v>2246</v>
      </c>
      <c r="D497" s="262" t="s">
        <v>2246</v>
      </c>
      <c r="E497" s="262" t="s">
        <v>2246</v>
      </c>
      <c r="F497" s="262" t="s">
        <v>2246</v>
      </c>
      <c r="G497" s="262" t="s">
        <v>2246</v>
      </c>
      <c r="H497" s="262" t="s">
        <v>2246</v>
      </c>
      <c r="I497" s="262" t="s">
        <v>2246</v>
      </c>
      <c r="J497" s="262" t="s">
        <v>2246</v>
      </c>
      <c r="K497" s="262" t="s">
        <v>2246</v>
      </c>
      <c r="L497" s="262" t="s">
        <v>2246</v>
      </c>
      <c r="M497" s="262" t="s">
        <v>2246</v>
      </c>
      <c r="N497" s="262" t="s">
        <v>2246</v>
      </c>
      <c r="O497" s="262" t="s">
        <v>2246</v>
      </c>
      <c r="P497" s="262" t="s">
        <v>2246</v>
      </c>
      <c r="Q497" s="211"/>
      <c r="R497" s="211"/>
      <c r="S497" s="211"/>
      <c r="T497" s="211"/>
      <c r="U497" s="211"/>
      <c r="V497" s="211"/>
      <c r="W497" s="211"/>
      <c r="X497" s="211"/>
      <c r="Y497" s="211"/>
      <c r="Z497" s="211"/>
      <c r="AA497" s="211"/>
      <c r="AB497" s="211"/>
      <c r="AC497" s="212"/>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2" t="s">
        <v>2247</v>
      </c>
      <c r="B498" s="262"/>
      <c r="C498" s="262"/>
      <c r="D498" s="262"/>
      <c r="E498" s="262"/>
      <c r="F498" s="262"/>
      <c r="G498" s="262"/>
      <c r="H498" s="262"/>
      <c r="I498" s="262"/>
      <c r="J498" s="262"/>
      <c r="K498" s="262"/>
      <c r="L498" s="262"/>
      <c r="M498" s="262"/>
      <c r="N498" s="262"/>
      <c r="O498" s="262"/>
      <c r="P498" s="262"/>
      <c r="Q498" s="211"/>
      <c r="R498" s="211"/>
      <c r="S498" s="211"/>
      <c r="T498" s="211"/>
      <c r="U498" s="211"/>
      <c r="V498" s="211"/>
      <c r="W498" s="211"/>
      <c r="X498" s="211"/>
      <c r="Y498" s="211"/>
      <c r="Z498" s="211"/>
      <c r="AA498" s="211"/>
      <c r="AB498" s="211"/>
      <c r="AC498" s="212"/>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3" t="s">
        <v>2248</v>
      </c>
      <c r="B499" s="263" t="s">
        <v>2248</v>
      </c>
      <c r="C499" s="263" t="s">
        <v>2248</v>
      </c>
      <c r="D499" s="263" t="s">
        <v>2248</v>
      </c>
      <c r="E499" s="263" t="s">
        <v>2248</v>
      </c>
      <c r="F499" s="263" t="s">
        <v>2248</v>
      </c>
      <c r="G499" s="263" t="s">
        <v>2248</v>
      </c>
      <c r="H499" s="263" t="s">
        <v>2248</v>
      </c>
      <c r="I499" s="263" t="s">
        <v>2248</v>
      </c>
      <c r="J499" s="263" t="s">
        <v>2248</v>
      </c>
      <c r="K499" s="263" t="s">
        <v>2248</v>
      </c>
      <c r="L499" s="263" t="s">
        <v>2248</v>
      </c>
      <c r="M499" s="263" t="s">
        <v>2248</v>
      </c>
      <c r="N499" s="263" t="s">
        <v>2248</v>
      </c>
      <c r="O499" s="263" t="s">
        <v>2248</v>
      </c>
      <c r="P499" s="263" t="s">
        <v>2248</v>
      </c>
      <c r="Q499" s="213"/>
      <c r="R499" s="213"/>
      <c r="S499" s="213"/>
      <c r="T499" s="213"/>
      <c r="U499" s="213"/>
      <c r="V499" s="213"/>
      <c r="W499" s="213"/>
      <c r="X499" s="213"/>
      <c r="Y499" s="213"/>
      <c r="Z499" s="213"/>
      <c r="AA499" s="213"/>
      <c r="AB499" s="213"/>
      <c r="AC499" s="214"/>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3" t="s">
        <v>2249</v>
      </c>
      <c r="B500" s="263" t="s">
        <v>2249</v>
      </c>
      <c r="C500" s="263" t="s">
        <v>2249</v>
      </c>
      <c r="D500" s="263" t="s">
        <v>2249</v>
      </c>
      <c r="E500" s="263" t="s">
        <v>2249</v>
      </c>
      <c r="F500" s="263" t="s">
        <v>2249</v>
      </c>
      <c r="G500" s="263" t="s">
        <v>2249</v>
      </c>
      <c r="H500" s="263" t="s">
        <v>2249</v>
      </c>
      <c r="I500" s="263" t="s">
        <v>2249</v>
      </c>
      <c r="J500" s="263" t="s">
        <v>2249</v>
      </c>
      <c r="K500" s="263" t="s">
        <v>2249</v>
      </c>
      <c r="L500" s="263" t="s">
        <v>2249</v>
      </c>
      <c r="M500" s="263" t="s">
        <v>2249</v>
      </c>
      <c r="N500" s="263" t="s">
        <v>2249</v>
      </c>
      <c r="O500" s="263" t="s">
        <v>2249</v>
      </c>
      <c r="P500" s="263" t="s">
        <v>2249</v>
      </c>
      <c r="Q500" s="213"/>
      <c r="R500" s="213"/>
      <c r="S500" s="213"/>
      <c r="T500" s="213"/>
      <c r="U500" s="213"/>
      <c r="V500" s="213"/>
      <c r="W500" s="213"/>
      <c r="X500" s="213"/>
      <c r="Y500" s="213"/>
      <c r="Z500" s="213"/>
      <c r="AA500" s="213"/>
      <c r="AB500" s="213"/>
      <c r="AC500" s="214"/>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2" t="s">
        <v>2250</v>
      </c>
      <c r="B501" s="262" t="s">
        <v>2250</v>
      </c>
      <c r="C501" s="262" t="s">
        <v>2250</v>
      </c>
      <c r="D501" s="262" t="s">
        <v>2250</v>
      </c>
      <c r="E501" s="262" t="s">
        <v>2250</v>
      </c>
      <c r="F501" s="262" t="s">
        <v>2250</v>
      </c>
      <c r="G501" s="262" t="s">
        <v>2250</v>
      </c>
      <c r="H501" s="262" t="s">
        <v>2250</v>
      </c>
      <c r="I501" s="262" t="s">
        <v>2250</v>
      </c>
      <c r="J501" s="262" t="s">
        <v>2250</v>
      </c>
      <c r="K501" s="262" t="s">
        <v>2250</v>
      </c>
      <c r="L501" s="262" t="s">
        <v>2250</v>
      </c>
      <c r="M501" s="262" t="s">
        <v>2250</v>
      </c>
      <c r="N501" s="262" t="s">
        <v>2250</v>
      </c>
      <c r="O501" s="262" t="s">
        <v>2250</v>
      </c>
      <c r="P501" s="262" t="s">
        <v>2250</v>
      </c>
      <c r="Q501" s="211"/>
      <c r="R501" s="211"/>
      <c r="S501" s="211"/>
      <c r="T501" s="211"/>
      <c r="U501" s="211"/>
      <c r="V501" s="211"/>
      <c r="W501" s="211"/>
      <c r="X501" s="211"/>
      <c r="Y501" s="211"/>
      <c r="Z501" s="211"/>
      <c r="AA501" s="211"/>
      <c r="AB501" s="211"/>
      <c r="AC501" s="212"/>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2" t="s">
        <v>977</v>
      </c>
      <c r="B502" s="262" t="s">
        <v>977</v>
      </c>
      <c r="C502" s="262" t="s">
        <v>977</v>
      </c>
      <c r="D502" s="262" t="s">
        <v>977</v>
      </c>
      <c r="E502" s="262" t="s">
        <v>977</v>
      </c>
      <c r="F502" s="262" t="s">
        <v>977</v>
      </c>
      <c r="G502" s="262" t="s">
        <v>977</v>
      </c>
      <c r="H502" s="262" t="s">
        <v>977</v>
      </c>
      <c r="I502" s="262" t="s">
        <v>977</v>
      </c>
      <c r="J502" s="262" t="s">
        <v>977</v>
      </c>
      <c r="K502" s="262" t="s">
        <v>977</v>
      </c>
      <c r="L502" s="262" t="s">
        <v>977</v>
      </c>
      <c r="M502" s="262" t="s">
        <v>977</v>
      </c>
      <c r="N502" s="262" t="s">
        <v>977</v>
      </c>
      <c r="O502" s="262" t="s">
        <v>977</v>
      </c>
      <c r="P502" s="262" t="s">
        <v>977</v>
      </c>
      <c r="Q502" s="211"/>
      <c r="R502" s="211"/>
      <c r="S502" s="211"/>
      <c r="T502" s="211"/>
      <c r="U502" s="211"/>
      <c r="V502" s="211"/>
      <c r="W502" s="211"/>
      <c r="X502" s="211"/>
      <c r="Y502" s="211"/>
      <c r="Z502" s="211"/>
      <c r="AA502" s="211"/>
      <c r="AB502" s="211"/>
      <c r="AC502" s="212"/>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2" t="s">
        <v>2251</v>
      </c>
      <c r="B503" s="262" t="s">
        <v>2251</v>
      </c>
      <c r="C503" s="262" t="s">
        <v>2251</v>
      </c>
      <c r="D503" s="262" t="s">
        <v>2251</v>
      </c>
      <c r="E503" s="262" t="s">
        <v>2251</v>
      </c>
      <c r="F503" s="262" t="s">
        <v>2251</v>
      </c>
      <c r="G503" s="262" t="s">
        <v>2251</v>
      </c>
      <c r="H503" s="262" t="s">
        <v>2251</v>
      </c>
      <c r="I503" s="262" t="s">
        <v>2251</v>
      </c>
      <c r="J503" s="262" t="s">
        <v>2251</v>
      </c>
      <c r="K503" s="262" t="s">
        <v>2251</v>
      </c>
      <c r="L503" s="262" t="s">
        <v>2251</v>
      </c>
      <c r="M503" s="262" t="s">
        <v>2251</v>
      </c>
      <c r="N503" s="262" t="s">
        <v>2251</v>
      </c>
      <c r="O503" s="262" t="s">
        <v>2251</v>
      </c>
      <c r="P503" s="262" t="s">
        <v>2251</v>
      </c>
      <c r="Q503" s="211"/>
      <c r="R503" s="211"/>
      <c r="S503" s="211"/>
      <c r="T503" s="211"/>
      <c r="U503" s="211"/>
      <c r="V503" s="211"/>
      <c r="W503" s="211"/>
      <c r="X503" s="211"/>
      <c r="Y503" s="211"/>
      <c r="Z503" s="211"/>
      <c r="AA503" s="211"/>
      <c r="AB503" s="211"/>
      <c r="AC503" s="212"/>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2" t="s">
        <v>2252</v>
      </c>
      <c r="B504" s="262" t="s">
        <v>2252</v>
      </c>
      <c r="C504" s="262" t="s">
        <v>2252</v>
      </c>
      <c r="D504" s="262" t="s">
        <v>2252</v>
      </c>
      <c r="E504" s="262" t="s">
        <v>2252</v>
      </c>
      <c r="F504" s="262" t="s">
        <v>2252</v>
      </c>
      <c r="G504" s="262" t="s">
        <v>2252</v>
      </c>
      <c r="H504" s="262" t="s">
        <v>2252</v>
      </c>
      <c r="I504" s="262" t="s">
        <v>2252</v>
      </c>
      <c r="J504" s="262" t="s">
        <v>2252</v>
      </c>
      <c r="K504" s="262" t="s">
        <v>2252</v>
      </c>
      <c r="L504" s="262" t="s">
        <v>2252</v>
      </c>
      <c r="M504" s="262" t="s">
        <v>2252</v>
      </c>
      <c r="N504" s="262" t="s">
        <v>2252</v>
      </c>
      <c r="O504" s="262" t="s">
        <v>2252</v>
      </c>
      <c r="P504" s="262" t="s">
        <v>2252</v>
      </c>
      <c r="Q504" s="211"/>
      <c r="R504" s="211"/>
      <c r="S504" s="211"/>
      <c r="T504" s="211"/>
      <c r="U504" s="211"/>
      <c r="V504" s="211"/>
      <c r="W504" s="211"/>
      <c r="X504" s="211"/>
      <c r="Y504" s="211"/>
      <c r="Z504" s="211"/>
      <c r="AA504" s="211"/>
      <c r="AB504" s="211"/>
      <c r="AC504" s="212"/>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3" t="s">
        <v>1606</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4.9" customHeight="1" x14ac:dyDescent="0.25">
      <c r="A506" s="284" t="s">
        <v>1607</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57</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48</v>
      </c>
      <c r="AE508" s="103" t="s">
        <v>9</v>
      </c>
      <c r="AF508" s="85" t="s">
        <v>1550</v>
      </c>
      <c r="AG508" s="85" t="s">
        <v>1551</v>
      </c>
      <c r="AH508" s="85" t="s">
        <v>1552</v>
      </c>
      <c r="AI508" s="86" t="s">
        <v>1553</v>
      </c>
      <c r="AJ508" s="85"/>
      <c r="AK508" s="86" t="s">
        <v>1554</v>
      </c>
    </row>
    <row r="509" spans="1:37" ht="24.9" customHeight="1" thickTop="1" thickBot="1" x14ac:dyDescent="0.3">
      <c r="A509" s="262" t="s">
        <v>912</v>
      </c>
      <c r="B509" s="262" t="s">
        <v>912</v>
      </c>
      <c r="C509" s="262" t="s">
        <v>912</v>
      </c>
      <c r="D509" s="262" t="s">
        <v>912</v>
      </c>
      <c r="E509" s="262" t="s">
        <v>912</v>
      </c>
      <c r="F509" s="262" t="s">
        <v>912</v>
      </c>
      <c r="G509" s="262" t="s">
        <v>912</v>
      </c>
      <c r="H509" s="262" t="s">
        <v>912</v>
      </c>
      <c r="I509" s="262" t="s">
        <v>912</v>
      </c>
      <c r="J509" s="262" t="s">
        <v>912</v>
      </c>
      <c r="K509" s="262" t="s">
        <v>912</v>
      </c>
      <c r="L509" s="262" t="s">
        <v>912</v>
      </c>
      <c r="M509" s="262" t="s">
        <v>912</v>
      </c>
      <c r="N509" s="262" t="s">
        <v>912</v>
      </c>
      <c r="O509" s="262" t="s">
        <v>912</v>
      </c>
      <c r="P509" s="262" t="s">
        <v>912</v>
      </c>
      <c r="Q509" s="211"/>
      <c r="R509" s="211"/>
      <c r="S509" s="211"/>
      <c r="T509" s="211"/>
      <c r="U509" s="211"/>
      <c r="V509" s="211"/>
      <c r="W509" s="211"/>
      <c r="X509" s="211"/>
      <c r="Y509" s="211"/>
      <c r="Z509" s="211"/>
      <c r="AA509" s="211"/>
      <c r="AB509" s="211"/>
      <c r="AC509" s="212"/>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2" t="s">
        <v>913</v>
      </c>
      <c r="B510" s="262" t="s">
        <v>913</v>
      </c>
      <c r="C510" s="262" t="s">
        <v>913</v>
      </c>
      <c r="D510" s="262" t="s">
        <v>913</v>
      </c>
      <c r="E510" s="262" t="s">
        <v>913</v>
      </c>
      <c r="F510" s="262" t="s">
        <v>913</v>
      </c>
      <c r="G510" s="262" t="s">
        <v>913</v>
      </c>
      <c r="H510" s="262" t="s">
        <v>913</v>
      </c>
      <c r="I510" s="262" t="s">
        <v>913</v>
      </c>
      <c r="J510" s="262" t="s">
        <v>913</v>
      </c>
      <c r="K510" s="262" t="s">
        <v>913</v>
      </c>
      <c r="L510" s="262" t="s">
        <v>913</v>
      </c>
      <c r="M510" s="262" t="s">
        <v>913</v>
      </c>
      <c r="N510" s="262" t="s">
        <v>913</v>
      </c>
      <c r="O510" s="262" t="s">
        <v>913</v>
      </c>
      <c r="P510" s="262" t="s">
        <v>913</v>
      </c>
      <c r="Q510" s="211"/>
      <c r="R510" s="211"/>
      <c r="S510" s="211"/>
      <c r="T510" s="211"/>
      <c r="U510" s="211"/>
      <c r="V510" s="211"/>
      <c r="W510" s="211"/>
      <c r="X510" s="211"/>
      <c r="Y510" s="211"/>
      <c r="Z510" s="211"/>
      <c r="AA510" s="211"/>
      <c r="AB510" s="211"/>
      <c r="AC510" s="212"/>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2" t="s">
        <v>914</v>
      </c>
      <c r="B511" s="262" t="s">
        <v>914</v>
      </c>
      <c r="C511" s="262" t="s">
        <v>914</v>
      </c>
      <c r="D511" s="262" t="s">
        <v>914</v>
      </c>
      <c r="E511" s="262" t="s">
        <v>914</v>
      </c>
      <c r="F511" s="262" t="s">
        <v>914</v>
      </c>
      <c r="G511" s="262" t="s">
        <v>914</v>
      </c>
      <c r="H511" s="262" t="s">
        <v>914</v>
      </c>
      <c r="I511" s="262" t="s">
        <v>914</v>
      </c>
      <c r="J511" s="262" t="s">
        <v>914</v>
      </c>
      <c r="K511" s="262" t="s">
        <v>914</v>
      </c>
      <c r="L511" s="262" t="s">
        <v>914</v>
      </c>
      <c r="M511" s="262" t="s">
        <v>914</v>
      </c>
      <c r="N511" s="262" t="s">
        <v>914</v>
      </c>
      <c r="O511" s="262" t="s">
        <v>914</v>
      </c>
      <c r="P511" s="262" t="s">
        <v>914</v>
      </c>
      <c r="Q511" s="211"/>
      <c r="R511" s="211"/>
      <c r="S511" s="211"/>
      <c r="T511" s="211"/>
      <c r="U511" s="211"/>
      <c r="V511" s="211"/>
      <c r="W511" s="211"/>
      <c r="X511" s="211"/>
      <c r="Y511" s="211"/>
      <c r="Z511" s="211"/>
      <c r="AA511" s="211"/>
      <c r="AB511" s="211"/>
      <c r="AC511" s="212"/>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2" t="s">
        <v>915</v>
      </c>
      <c r="B512" s="262" t="s">
        <v>915</v>
      </c>
      <c r="C512" s="262" t="s">
        <v>915</v>
      </c>
      <c r="D512" s="262" t="s">
        <v>915</v>
      </c>
      <c r="E512" s="262" t="s">
        <v>915</v>
      </c>
      <c r="F512" s="262" t="s">
        <v>915</v>
      </c>
      <c r="G512" s="262" t="s">
        <v>915</v>
      </c>
      <c r="H512" s="262" t="s">
        <v>915</v>
      </c>
      <c r="I512" s="262" t="s">
        <v>915</v>
      </c>
      <c r="J512" s="262" t="s">
        <v>915</v>
      </c>
      <c r="K512" s="262" t="s">
        <v>915</v>
      </c>
      <c r="L512" s="262" t="s">
        <v>915</v>
      </c>
      <c r="M512" s="262" t="s">
        <v>915</v>
      </c>
      <c r="N512" s="262" t="s">
        <v>915</v>
      </c>
      <c r="O512" s="262" t="s">
        <v>915</v>
      </c>
      <c r="P512" s="262" t="s">
        <v>915</v>
      </c>
      <c r="Q512" s="211"/>
      <c r="R512" s="211"/>
      <c r="S512" s="211"/>
      <c r="T512" s="211"/>
      <c r="U512" s="211"/>
      <c r="V512" s="211"/>
      <c r="W512" s="211"/>
      <c r="X512" s="211"/>
      <c r="Y512" s="211"/>
      <c r="Z512" s="211"/>
      <c r="AA512" s="211"/>
      <c r="AB512" s="211"/>
      <c r="AC512" s="212"/>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2" t="s">
        <v>2253</v>
      </c>
      <c r="B513" s="262" t="s">
        <v>2253</v>
      </c>
      <c r="C513" s="262" t="s">
        <v>2253</v>
      </c>
      <c r="D513" s="262" t="s">
        <v>2253</v>
      </c>
      <c r="E513" s="262" t="s">
        <v>2253</v>
      </c>
      <c r="F513" s="262" t="s">
        <v>2253</v>
      </c>
      <c r="G513" s="262" t="s">
        <v>2253</v>
      </c>
      <c r="H513" s="262" t="s">
        <v>2253</v>
      </c>
      <c r="I513" s="262" t="s">
        <v>2253</v>
      </c>
      <c r="J513" s="262" t="s">
        <v>2253</v>
      </c>
      <c r="K513" s="262" t="s">
        <v>2253</v>
      </c>
      <c r="L513" s="262" t="s">
        <v>2253</v>
      </c>
      <c r="M513" s="262" t="s">
        <v>2253</v>
      </c>
      <c r="N513" s="262" t="s">
        <v>2253</v>
      </c>
      <c r="O513" s="262" t="s">
        <v>2253</v>
      </c>
      <c r="P513" s="262" t="s">
        <v>2253</v>
      </c>
      <c r="Q513" s="211"/>
      <c r="R513" s="211"/>
      <c r="S513" s="211"/>
      <c r="T513" s="211"/>
      <c r="U513" s="211"/>
      <c r="V513" s="211"/>
      <c r="W513" s="211"/>
      <c r="X513" s="211"/>
      <c r="Y513" s="211"/>
      <c r="Z513" s="211"/>
      <c r="AA513" s="211"/>
      <c r="AB513" s="211"/>
      <c r="AC513" s="212"/>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3" t="s">
        <v>1608</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4.3478260869565215</v>
      </c>
      <c r="AF514" s="58"/>
      <c r="AG514" s="90">
        <f>SUM(AG509:AG513)</f>
        <v>5</v>
      </c>
      <c r="AH514" s="91"/>
      <c r="AI514" s="92"/>
      <c r="AJ514" s="92"/>
      <c r="AK514" s="92"/>
    </row>
    <row r="515" spans="1:37" ht="24.9" customHeight="1" x14ac:dyDescent="0.25">
      <c r="A515" s="284" t="s">
        <v>1609</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2254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8"/>
      <c r="AE518" s="228"/>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25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48</v>
      </c>
      <c r="AE521" s="222" t="s">
        <v>9</v>
      </c>
      <c r="AF521" s="85" t="s">
        <v>1550</v>
      </c>
      <c r="AG521" s="85" t="s">
        <v>1551</v>
      </c>
      <c r="AH521" s="85" t="s">
        <v>1552</v>
      </c>
      <c r="AI521" s="86" t="s">
        <v>1553</v>
      </c>
      <c r="AJ521" s="85"/>
      <c r="AK521" s="86" t="s">
        <v>1554</v>
      </c>
    </row>
    <row r="522" spans="1:37" ht="24.9" customHeight="1" thickTop="1" thickBot="1" x14ac:dyDescent="0.3">
      <c r="A522" s="262" t="s">
        <v>890</v>
      </c>
      <c r="B522" s="262" t="s">
        <v>890</v>
      </c>
      <c r="C522" s="262" t="s">
        <v>890</v>
      </c>
      <c r="D522" s="262" t="s">
        <v>890</v>
      </c>
      <c r="E522" s="262" t="s">
        <v>890</v>
      </c>
      <c r="F522" s="262" t="s">
        <v>890</v>
      </c>
      <c r="G522" s="262" t="s">
        <v>890</v>
      </c>
      <c r="H522" s="262" t="s">
        <v>890</v>
      </c>
      <c r="I522" s="262" t="s">
        <v>890</v>
      </c>
      <c r="J522" s="262" t="s">
        <v>890</v>
      </c>
      <c r="K522" s="262" t="s">
        <v>890</v>
      </c>
      <c r="L522" s="262" t="s">
        <v>890</v>
      </c>
      <c r="M522" s="262" t="s">
        <v>890</v>
      </c>
      <c r="N522" s="262" t="s">
        <v>890</v>
      </c>
      <c r="O522" s="262" t="s">
        <v>890</v>
      </c>
      <c r="P522" s="262" t="s">
        <v>890</v>
      </c>
      <c r="Q522" s="211"/>
      <c r="R522" s="211"/>
      <c r="S522" s="211"/>
      <c r="T522" s="211"/>
      <c r="U522" s="211"/>
      <c r="V522" s="211"/>
      <c r="W522" s="211"/>
      <c r="X522" s="211"/>
      <c r="Y522" s="211"/>
      <c r="Z522" s="211"/>
      <c r="AA522" s="211"/>
      <c r="AB522" s="211"/>
      <c r="AC522" s="21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2" t="s">
        <v>891</v>
      </c>
      <c r="B523" s="262" t="s">
        <v>891</v>
      </c>
      <c r="C523" s="262" t="s">
        <v>891</v>
      </c>
      <c r="D523" s="262" t="s">
        <v>891</v>
      </c>
      <c r="E523" s="262" t="s">
        <v>891</v>
      </c>
      <c r="F523" s="262" t="s">
        <v>891</v>
      </c>
      <c r="G523" s="262" t="s">
        <v>891</v>
      </c>
      <c r="H523" s="262" t="s">
        <v>891</v>
      </c>
      <c r="I523" s="262" t="s">
        <v>891</v>
      </c>
      <c r="J523" s="262" t="s">
        <v>891</v>
      </c>
      <c r="K523" s="262" t="s">
        <v>891</v>
      </c>
      <c r="L523" s="262" t="s">
        <v>891</v>
      </c>
      <c r="M523" s="262" t="s">
        <v>891</v>
      </c>
      <c r="N523" s="262" t="s">
        <v>891</v>
      </c>
      <c r="O523" s="262" t="s">
        <v>891</v>
      </c>
      <c r="P523" s="262" t="s">
        <v>891</v>
      </c>
      <c r="Q523" s="211"/>
      <c r="R523" s="211"/>
      <c r="S523" s="211"/>
      <c r="T523" s="211"/>
      <c r="U523" s="211"/>
      <c r="V523" s="211"/>
      <c r="W523" s="211"/>
      <c r="X523" s="211"/>
      <c r="Y523" s="211"/>
      <c r="Z523" s="211"/>
      <c r="AA523" s="211"/>
      <c r="AB523" s="211"/>
      <c r="AC523" s="21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2" t="s">
        <v>2255</v>
      </c>
      <c r="B524" s="262" t="s">
        <v>2255</v>
      </c>
      <c r="C524" s="262" t="s">
        <v>2255</v>
      </c>
      <c r="D524" s="262" t="s">
        <v>2255</v>
      </c>
      <c r="E524" s="262" t="s">
        <v>2255</v>
      </c>
      <c r="F524" s="262" t="s">
        <v>2255</v>
      </c>
      <c r="G524" s="262" t="s">
        <v>2255</v>
      </c>
      <c r="H524" s="262" t="s">
        <v>2255</v>
      </c>
      <c r="I524" s="262" t="s">
        <v>2255</v>
      </c>
      <c r="J524" s="262" t="s">
        <v>2255</v>
      </c>
      <c r="K524" s="262" t="s">
        <v>2255</v>
      </c>
      <c r="L524" s="262" t="s">
        <v>2255</v>
      </c>
      <c r="M524" s="262" t="s">
        <v>2255</v>
      </c>
      <c r="N524" s="262" t="s">
        <v>2255</v>
      </c>
      <c r="O524" s="262" t="s">
        <v>2255</v>
      </c>
      <c r="P524" s="262" t="s">
        <v>2255</v>
      </c>
      <c r="Q524" s="211"/>
      <c r="R524" s="211"/>
      <c r="S524" s="211"/>
      <c r="T524" s="211"/>
      <c r="U524" s="211"/>
      <c r="V524" s="211"/>
      <c r="W524" s="211"/>
      <c r="X524" s="211"/>
      <c r="Y524" s="211"/>
      <c r="Z524" s="211"/>
      <c r="AA524" s="211"/>
      <c r="AB524" s="211"/>
      <c r="AC524" s="21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2" t="s">
        <v>2256</v>
      </c>
      <c r="B525" s="262" t="s">
        <v>2256</v>
      </c>
      <c r="C525" s="262" t="s">
        <v>2256</v>
      </c>
      <c r="D525" s="262" t="s">
        <v>2256</v>
      </c>
      <c r="E525" s="262" t="s">
        <v>2256</v>
      </c>
      <c r="F525" s="262" t="s">
        <v>2256</v>
      </c>
      <c r="G525" s="262" t="s">
        <v>2256</v>
      </c>
      <c r="H525" s="262" t="s">
        <v>2256</v>
      </c>
      <c r="I525" s="262" t="s">
        <v>2256</v>
      </c>
      <c r="J525" s="262" t="s">
        <v>2256</v>
      </c>
      <c r="K525" s="262" t="s">
        <v>2256</v>
      </c>
      <c r="L525" s="262" t="s">
        <v>2256</v>
      </c>
      <c r="M525" s="262" t="s">
        <v>2256</v>
      </c>
      <c r="N525" s="262" t="s">
        <v>2256</v>
      </c>
      <c r="O525" s="262" t="s">
        <v>2256</v>
      </c>
      <c r="P525" s="262" t="s">
        <v>2256</v>
      </c>
      <c r="Q525" s="211"/>
      <c r="R525" s="211"/>
      <c r="S525" s="211"/>
      <c r="T525" s="211"/>
      <c r="U525" s="211"/>
      <c r="V525" s="211"/>
      <c r="W525" s="211"/>
      <c r="X525" s="211"/>
      <c r="Y525" s="211"/>
      <c r="Z525" s="211"/>
      <c r="AA525" s="211"/>
      <c r="AB525" s="211"/>
      <c r="AC525" s="21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3" t="s">
        <v>2257</v>
      </c>
      <c r="B526" s="263" t="s">
        <v>2257</v>
      </c>
      <c r="C526" s="263" t="s">
        <v>2257</v>
      </c>
      <c r="D526" s="263" t="s">
        <v>2257</v>
      </c>
      <c r="E526" s="263" t="s">
        <v>2257</v>
      </c>
      <c r="F526" s="263" t="s">
        <v>2257</v>
      </c>
      <c r="G526" s="263" t="s">
        <v>2257</v>
      </c>
      <c r="H526" s="263" t="s">
        <v>2257</v>
      </c>
      <c r="I526" s="263" t="s">
        <v>2257</v>
      </c>
      <c r="J526" s="263" t="s">
        <v>2257</v>
      </c>
      <c r="K526" s="263" t="s">
        <v>2257</v>
      </c>
      <c r="L526" s="263" t="s">
        <v>2257</v>
      </c>
      <c r="M526" s="263" t="s">
        <v>2257</v>
      </c>
      <c r="N526" s="263" t="s">
        <v>2257</v>
      </c>
      <c r="O526" s="263" t="s">
        <v>2257</v>
      </c>
      <c r="P526" s="263" t="s">
        <v>2257</v>
      </c>
      <c r="Q526" s="213"/>
      <c r="R526" s="213"/>
      <c r="S526" s="213"/>
      <c r="T526" s="213"/>
      <c r="U526" s="213"/>
      <c r="V526" s="213"/>
      <c r="W526" s="213"/>
      <c r="X526" s="213"/>
      <c r="Y526" s="213"/>
      <c r="Z526" s="213"/>
      <c r="AA526" s="213"/>
      <c r="AB526" s="213"/>
      <c r="AC526" s="21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3" t="s">
        <v>2258</v>
      </c>
      <c r="B527" s="263" t="s">
        <v>2258</v>
      </c>
      <c r="C527" s="263" t="s">
        <v>2258</v>
      </c>
      <c r="D527" s="263" t="s">
        <v>2258</v>
      </c>
      <c r="E527" s="263" t="s">
        <v>2258</v>
      </c>
      <c r="F527" s="263" t="s">
        <v>2258</v>
      </c>
      <c r="G527" s="263" t="s">
        <v>2258</v>
      </c>
      <c r="H527" s="263" t="s">
        <v>2258</v>
      </c>
      <c r="I527" s="263" t="s">
        <v>2258</v>
      </c>
      <c r="J527" s="263" t="s">
        <v>2258</v>
      </c>
      <c r="K527" s="263" t="s">
        <v>2258</v>
      </c>
      <c r="L527" s="263" t="s">
        <v>2258</v>
      </c>
      <c r="M527" s="263" t="s">
        <v>2258</v>
      </c>
      <c r="N527" s="263" t="s">
        <v>2258</v>
      </c>
      <c r="O527" s="263" t="s">
        <v>2258</v>
      </c>
      <c r="P527" s="263" t="s">
        <v>2258</v>
      </c>
      <c r="Q527" s="213"/>
      <c r="R527" s="213"/>
      <c r="S527" s="213"/>
      <c r="T527" s="213"/>
      <c r="U527" s="213"/>
      <c r="V527" s="213"/>
      <c r="W527" s="213"/>
      <c r="X527" s="213"/>
      <c r="Y527" s="213"/>
      <c r="Z527" s="213"/>
      <c r="AA527" s="213"/>
      <c r="AB527" s="213"/>
      <c r="AC527" s="21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3" t="s">
        <v>1610</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4.9" customHeight="1" x14ac:dyDescent="0.25">
      <c r="A529" s="284" t="s">
        <v>1611</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57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48</v>
      </c>
      <c r="AE531" s="103" t="s">
        <v>9</v>
      </c>
      <c r="AF531" s="85" t="s">
        <v>1550</v>
      </c>
      <c r="AG531" s="85" t="s">
        <v>1551</v>
      </c>
      <c r="AH531" s="85" t="s">
        <v>1552</v>
      </c>
      <c r="AI531" s="86" t="s">
        <v>1553</v>
      </c>
      <c r="AJ531" s="85"/>
      <c r="AK531" s="86" t="s">
        <v>1554</v>
      </c>
    </row>
    <row r="532" spans="1:37" ht="24.9" customHeight="1" thickTop="1" thickBot="1" x14ac:dyDescent="0.3">
      <c r="A532" s="262" t="s">
        <v>2259</v>
      </c>
      <c r="B532" s="262" t="s">
        <v>2259</v>
      </c>
      <c r="C532" s="262" t="s">
        <v>2259</v>
      </c>
      <c r="D532" s="262" t="s">
        <v>2259</v>
      </c>
      <c r="E532" s="262" t="s">
        <v>2259</v>
      </c>
      <c r="F532" s="262" t="s">
        <v>2259</v>
      </c>
      <c r="G532" s="262" t="s">
        <v>2259</v>
      </c>
      <c r="H532" s="262" t="s">
        <v>2259</v>
      </c>
      <c r="I532" s="262" t="s">
        <v>2259</v>
      </c>
      <c r="J532" s="262" t="s">
        <v>2259</v>
      </c>
      <c r="K532" s="262" t="s">
        <v>2259</v>
      </c>
      <c r="L532" s="262" t="s">
        <v>2259</v>
      </c>
      <c r="M532" s="262" t="s">
        <v>2259</v>
      </c>
      <c r="N532" s="262" t="s">
        <v>2259</v>
      </c>
      <c r="O532" s="262" t="s">
        <v>2259</v>
      </c>
      <c r="P532" s="262" t="s">
        <v>2259</v>
      </c>
      <c r="Q532" s="211"/>
      <c r="R532" s="211"/>
      <c r="S532" s="211"/>
      <c r="T532" s="211"/>
      <c r="U532" s="211"/>
      <c r="V532" s="211"/>
      <c r="W532" s="211"/>
      <c r="X532" s="211"/>
      <c r="Y532" s="211"/>
      <c r="Z532" s="211"/>
      <c r="AA532" s="211"/>
      <c r="AB532" s="211"/>
      <c r="AC532" s="21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2" t="s">
        <v>2260</v>
      </c>
      <c r="B533" s="262" t="s">
        <v>2260</v>
      </c>
      <c r="C533" s="262" t="s">
        <v>2260</v>
      </c>
      <c r="D533" s="262" t="s">
        <v>2260</v>
      </c>
      <c r="E533" s="262" t="s">
        <v>2260</v>
      </c>
      <c r="F533" s="262" t="s">
        <v>2260</v>
      </c>
      <c r="G533" s="262" t="s">
        <v>2260</v>
      </c>
      <c r="H533" s="262" t="s">
        <v>2260</v>
      </c>
      <c r="I533" s="262" t="s">
        <v>2260</v>
      </c>
      <c r="J533" s="262" t="s">
        <v>2260</v>
      </c>
      <c r="K533" s="262" t="s">
        <v>2260</v>
      </c>
      <c r="L533" s="262" t="s">
        <v>2260</v>
      </c>
      <c r="M533" s="262" t="s">
        <v>2260</v>
      </c>
      <c r="N533" s="262" t="s">
        <v>2260</v>
      </c>
      <c r="O533" s="262" t="s">
        <v>2260</v>
      </c>
      <c r="P533" s="262" t="s">
        <v>2260</v>
      </c>
      <c r="Q533" s="211"/>
      <c r="R533" s="211"/>
      <c r="S533" s="211"/>
      <c r="T533" s="211"/>
      <c r="U533" s="211"/>
      <c r="V533" s="211"/>
      <c r="W533" s="211"/>
      <c r="X533" s="211"/>
      <c r="Y533" s="211"/>
      <c r="Z533" s="211"/>
      <c r="AA533" s="211"/>
      <c r="AB533" s="211"/>
      <c r="AC533" s="21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2" t="s">
        <v>2261</v>
      </c>
      <c r="B534" s="262" t="s">
        <v>2261</v>
      </c>
      <c r="C534" s="262" t="s">
        <v>2261</v>
      </c>
      <c r="D534" s="262" t="s">
        <v>2261</v>
      </c>
      <c r="E534" s="262" t="s">
        <v>2261</v>
      </c>
      <c r="F534" s="262" t="s">
        <v>2261</v>
      </c>
      <c r="G534" s="262" t="s">
        <v>2261</v>
      </c>
      <c r="H534" s="262" t="s">
        <v>2261</v>
      </c>
      <c r="I534" s="262" t="s">
        <v>2261</v>
      </c>
      <c r="J534" s="262" t="s">
        <v>2261</v>
      </c>
      <c r="K534" s="262" t="s">
        <v>2261</v>
      </c>
      <c r="L534" s="262" t="s">
        <v>2261</v>
      </c>
      <c r="M534" s="262" t="s">
        <v>2261</v>
      </c>
      <c r="N534" s="262" t="s">
        <v>2261</v>
      </c>
      <c r="O534" s="262" t="s">
        <v>2261</v>
      </c>
      <c r="P534" s="262" t="s">
        <v>2261</v>
      </c>
      <c r="Q534" s="211"/>
      <c r="R534" s="211"/>
      <c r="S534" s="211"/>
      <c r="T534" s="211"/>
      <c r="U534" s="211"/>
      <c r="V534" s="211"/>
      <c r="W534" s="211"/>
      <c r="X534" s="211"/>
      <c r="Y534" s="211"/>
      <c r="Z534" s="211"/>
      <c r="AA534" s="211"/>
      <c r="AB534" s="211"/>
      <c r="AC534" s="21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2" t="s">
        <v>2262</v>
      </c>
      <c r="B535" s="262" t="s">
        <v>2262</v>
      </c>
      <c r="C535" s="262" t="s">
        <v>2262</v>
      </c>
      <c r="D535" s="262" t="s">
        <v>2262</v>
      </c>
      <c r="E535" s="262" t="s">
        <v>2262</v>
      </c>
      <c r="F535" s="262" t="s">
        <v>2262</v>
      </c>
      <c r="G535" s="262" t="s">
        <v>2262</v>
      </c>
      <c r="H535" s="262" t="s">
        <v>2262</v>
      </c>
      <c r="I535" s="262" t="s">
        <v>2262</v>
      </c>
      <c r="J535" s="262" t="s">
        <v>2262</v>
      </c>
      <c r="K535" s="262" t="s">
        <v>2262</v>
      </c>
      <c r="L535" s="262" t="s">
        <v>2262</v>
      </c>
      <c r="M535" s="262" t="s">
        <v>2262</v>
      </c>
      <c r="N535" s="262" t="s">
        <v>2262</v>
      </c>
      <c r="O535" s="262" t="s">
        <v>2262</v>
      </c>
      <c r="P535" s="262" t="s">
        <v>2262</v>
      </c>
      <c r="Q535" s="211"/>
      <c r="R535" s="211"/>
      <c r="S535" s="211"/>
      <c r="T535" s="211"/>
      <c r="U535" s="211"/>
      <c r="V535" s="211"/>
      <c r="W535" s="211"/>
      <c r="X535" s="211"/>
      <c r="Y535" s="211"/>
      <c r="Z535" s="211"/>
      <c r="AA535" s="211"/>
      <c r="AB535" s="211"/>
      <c r="AC535" s="21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2" t="s">
        <v>2263</v>
      </c>
      <c r="B536" s="262" t="s">
        <v>2263</v>
      </c>
      <c r="C536" s="262" t="s">
        <v>2263</v>
      </c>
      <c r="D536" s="262" t="s">
        <v>2263</v>
      </c>
      <c r="E536" s="262" t="s">
        <v>2263</v>
      </c>
      <c r="F536" s="262" t="s">
        <v>2263</v>
      </c>
      <c r="G536" s="262" t="s">
        <v>2263</v>
      </c>
      <c r="H536" s="262" t="s">
        <v>2263</v>
      </c>
      <c r="I536" s="262" t="s">
        <v>2263</v>
      </c>
      <c r="J536" s="262" t="s">
        <v>2263</v>
      </c>
      <c r="K536" s="262" t="s">
        <v>2263</v>
      </c>
      <c r="L536" s="262" t="s">
        <v>2263</v>
      </c>
      <c r="M536" s="262" t="s">
        <v>2263</v>
      </c>
      <c r="N536" s="262" t="s">
        <v>2263</v>
      </c>
      <c r="O536" s="262" t="s">
        <v>2263</v>
      </c>
      <c r="P536" s="262" t="s">
        <v>2263</v>
      </c>
      <c r="Q536" s="211"/>
      <c r="R536" s="211"/>
      <c r="S536" s="211"/>
      <c r="T536" s="211"/>
      <c r="U536" s="211"/>
      <c r="V536" s="211"/>
      <c r="W536" s="211"/>
      <c r="X536" s="211"/>
      <c r="Y536" s="211"/>
      <c r="Z536" s="211"/>
      <c r="AA536" s="211"/>
      <c r="AB536" s="211"/>
      <c r="AC536" s="21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3" t="s">
        <v>1612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4.3478260869565215</v>
      </c>
      <c r="AF537" s="58"/>
      <c r="AG537" s="90">
        <f>SUM(AG532:AG536)</f>
        <v>5</v>
      </c>
      <c r="AH537" s="91"/>
      <c r="AI537" s="92"/>
      <c r="AJ537" s="92"/>
      <c r="AK537" s="92"/>
    </row>
    <row r="538" spans="1:37" ht="24.9" customHeight="1" x14ac:dyDescent="0.25">
      <c r="A538" s="284" t="s">
        <v>1613</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2264</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8"/>
      <c r="AE541" s="228"/>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25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48</v>
      </c>
      <c r="AE544" s="222" t="s">
        <v>9</v>
      </c>
      <c r="AF544" s="85" t="s">
        <v>1550</v>
      </c>
      <c r="AG544" s="85" t="s">
        <v>1551</v>
      </c>
      <c r="AH544" s="85" t="s">
        <v>1552</v>
      </c>
      <c r="AI544" s="86" t="s">
        <v>1553</v>
      </c>
      <c r="AJ544" s="85"/>
      <c r="AK544" s="86" t="s">
        <v>1554</v>
      </c>
    </row>
    <row r="545" spans="1:37" ht="24.9" customHeight="1" thickTop="1" thickBot="1" x14ac:dyDescent="0.3">
      <c r="A545" s="262" t="s">
        <v>2265</v>
      </c>
      <c r="B545" s="262"/>
      <c r="C545" s="262"/>
      <c r="D545" s="262"/>
      <c r="E545" s="262"/>
      <c r="F545" s="262"/>
      <c r="G545" s="262"/>
      <c r="H545" s="262"/>
      <c r="I545" s="262"/>
      <c r="J545" s="262"/>
      <c r="K545" s="262"/>
      <c r="L545" s="262"/>
      <c r="M545" s="262"/>
      <c r="N545" s="262"/>
      <c r="O545" s="262"/>
      <c r="P545" s="262"/>
      <c r="Q545" s="211"/>
      <c r="R545" s="211"/>
      <c r="S545" s="211"/>
      <c r="T545" s="211"/>
      <c r="U545" s="211"/>
      <c r="V545" s="211"/>
      <c r="W545" s="211"/>
      <c r="X545" s="211"/>
      <c r="Y545" s="211"/>
      <c r="Z545" s="211"/>
      <c r="AA545" s="211"/>
      <c r="AB545" s="211"/>
      <c r="AC545" s="21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2" t="s">
        <v>2202</v>
      </c>
      <c r="B546" s="262" t="s">
        <v>2202</v>
      </c>
      <c r="C546" s="262" t="s">
        <v>2202</v>
      </c>
      <c r="D546" s="262" t="s">
        <v>2202</v>
      </c>
      <c r="E546" s="262" t="s">
        <v>2202</v>
      </c>
      <c r="F546" s="262" t="s">
        <v>2202</v>
      </c>
      <c r="G546" s="262" t="s">
        <v>2202</v>
      </c>
      <c r="H546" s="262" t="s">
        <v>2202</v>
      </c>
      <c r="I546" s="262" t="s">
        <v>2202</v>
      </c>
      <c r="J546" s="262" t="s">
        <v>2202</v>
      </c>
      <c r="K546" s="262" t="s">
        <v>2202</v>
      </c>
      <c r="L546" s="262" t="s">
        <v>2202</v>
      </c>
      <c r="M546" s="262" t="s">
        <v>2202</v>
      </c>
      <c r="N546" s="262" t="s">
        <v>2202</v>
      </c>
      <c r="O546" s="262" t="s">
        <v>2202</v>
      </c>
      <c r="P546" s="262" t="s">
        <v>2202</v>
      </c>
      <c r="Q546" s="211"/>
      <c r="R546" s="211"/>
      <c r="S546" s="211"/>
      <c r="T546" s="211"/>
      <c r="U546" s="211"/>
      <c r="V546" s="211"/>
      <c r="W546" s="211"/>
      <c r="X546" s="211"/>
      <c r="Y546" s="211"/>
      <c r="Z546" s="211"/>
      <c r="AA546" s="211"/>
      <c r="AB546" s="211"/>
      <c r="AC546" s="21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2" t="s">
        <v>2266</v>
      </c>
      <c r="B547" s="262"/>
      <c r="C547" s="262"/>
      <c r="D547" s="262"/>
      <c r="E547" s="262"/>
      <c r="F547" s="262"/>
      <c r="G547" s="262"/>
      <c r="H547" s="262"/>
      <c r="I547" s="262"/>
      <c r="J547" s="262"/>
      <c r="K547" s="262"/>
      <c r="L547" s="262"/>
      <c r="M547" s="262"/>
      <c r="N547" s="262"/>
      <c r="O547" s="262"/>
      <c r="P547" s="262"/>
      <c r="Q547" s="211"/>
      <c r="R547" s="211"/>
      <c r="S547" s="211"/>
      <c r="T547" s="211"/>
      <c r="U547" s="211"/>
      <c r="V547" s="211"/>
      <c r="W547" s="211"/>
      <c r="X547" s="211"/>
      <c r="Y547" s="211"/>
      <c r="Z547" s="211"/>
      <c r="AA547" s="211"/>
      <c r="AB547" s="211"/>
      <c r="AC547" s="21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2" t="s">
        <v>2193</v>
      </c>
      <c r="B548" s="262" t="s">
        <v>2193</v>
      </c>
      <c r="C548" s="262" t="s">
        <v>2193</v>
      </c>
      <c r="D548" s="262" t="s">
        <v>2193</v>
      </c>
      <c r="E548" s="262" t="s">
        <v>2193</v>
      </c>
      <c r="F548" s="262" t="s">
        <v>2193</v>
      </c>
      <c r="G548" s="262" t="s">
        <v>2193</v>
      </c>
      <c r="H548" s="262" t="s">
        <v>2193</v>
      </c>
      <c r="I548" s="262" t="s">
        <v>2193</v>
      </c>
      <c r="J548" s="262" t="s">
        <v>2193</v>
      </c>
      <c r="K548" s="262" t="s">
        <v>2193</v>
      </c>
      <c r="L548" s="262" t="s">
        <v>2193</v>
      </c>
      <c r="M548" s="262" t="s">
        <v>2193</v>
      </c>
      <c r="N548" s="262" t="s">
        <v>2193</v>
      </c>
      <c r="O548" s="262" t="s">
        <v>2193</v>
      </c>
      <c r="P548" s="262" t="s">
        <v>2193</v>
      </c>
      <c r="Q548" s="211"/>
      <c r="R548" s="211"/>
      <c r="S548" s="211"/>
      <c r="T548" s="211"/>
      <c r="U548" s="211"/>
      <c r="V548" s="211"/>
      <c r="W548" s="211"/>
      <c r="X548" s="211"/>
      <c r="Y548" s="211"/>
      <c r="Z548" s="211"/>
      <c r="AA548" s="211"/>
      <c r="AB548" s="211"/>
      <c r="AC548" s="21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3" t="s">
        <v>2267</v>
      </c>
      <c r="B549" s="263" t="s">
        <v>2267</v>
      </c>
      <c r="C549" s="263" t="s">
        <v>2267</v>
      </c>
      <c r="D549" s="263" t="s">
        <v>2267</v>
      </c>
      <c r="E549" s="263" t="s">
        <v>2267</v>
      </c>
      <c r="F549" s="263" t="s">
        <v>2267</v>
      </c>
      <c r="G549" s="263" t="s">
        <v>2267</v>
      </c>
      <c r="H549" s="263" t="s">
        <v>2267</v>
      </c>
      <c r="I549" s="263" t="s">
        <v>2267</v>
      </c>
      <c r="J549" s="263" t="s">
        <v>2267</v>
      </c>
      <c r="K549" s="263" t="s">
        <v>2267</v>
      </c>
      <c r="L549" s="263" t="s">
        <v>2267</v>
      </c>
      <c r="M549" s="263" t="s">
        <v>2267</v>
      </c>
      <c r="N549" s="263" t="s">
        <v>2267</v>
      </c>
      <c r="O549" s="263" t="s">
        <v>2267</v>
      </c>
      <c r="P549" s="263" t="s">
        <v>2267</v>
      </c>
      <c r="Q549" s="213"/>
      <c r="R549" s="213"/>
      <c r="S549" s="213"/>
      <c r="T549" s="213"/>
      <c r="U549" s="213"/>
      <c r="V549" s="213"/>
      <c r="W549" s="213"/>
      <c r="X549" s="213"/>
      <c r="Y549" s="213"/>
      <c r="Z549" s="213"/>
      <c r="AA549" s="213"/>
      <c r="AB549" s="213"/>
      <c r="AC549" s="21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3" t="s">
        <v>2268</v>
      </c>
      <c r="B550" s="263" t="s">
        <v>2268</v>
      </c>
      <c r="C550" s="263" t="s">
        <v>2268</v>
      </c>
      <c r="D550" s="263" t="s">
        <v>2268</v>
      </c>
      <c r="E550" s="263" t="s">
        <v>2268</v>
      </c>
      <c r="F550" s="263" t="s">
        <v>2268</v>
      </c>
      <c r="G550" s="263" t="s">
        <v>2268</v>
      </c>
      <c r="H550" s="263" t="s">
        <v>2268</v>
      </c>
      <c r="I550" s="263" t="s">
        <v>2268</v>
      </c>
      <c r="J550" s="263" t="s">
        <v>2268</v>
      </c>
      <c r="K550" s="263" t="s">
        <v>2268</v>
      </c>
      <c r="L550" s="263" t="s">
        <v>2268</v>
      </c>
      <c r="M550" s="263" t="s">
        <v>2268</v>
      </c>
      <c r="N550" s="263" t="s">
        <v>2268</v>
      </c>
      <c r="O550" s="263" t="s">
        <v>2268</v>
      </c>
      <c r="P550" s="263" t="s">
        <v>2268</v>
      </c>
      <c r="Q550" s="213"/>
      <c r="R550" s="213"/>
      <c r="S550" s="213"/>
      <c r="T550" s="213"/>
      <c r="U550" s="213"/>
      <c r="V550" s="213"/>
      <c r="W550" s="213"/>
      <c r="X550" s="213"/>
      <c r="Y550" s="213"/>
      <c r="Z550" s="213"/>
      <c r="AA550" s="213"/>
      <c r="AB550" s="213"/>
      <c r="AC550" s="21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2" t="s">
        <v>2269</v>
      </c>
      <c r="B551" s="262" t="s">
        <v>2269</v>
      </c>
      <c r="C551" s="262" t="s">
        <v>2269</v>
      </c>
      <c r="D551" s="262" t="s">
        <v>2269</v>
      </c>
      <c r="E551" s="262" t="s">
        <v>2269</v>
      </c>
      <c r="F551" s="262" t="s">
        <v>2269</v>
      </c>
      <c r="G551" s="262" t="s">
        <v>2269</v>
      </c>
      <c r="H551" s="262" t="s">
        <v>2269</v>
      </c>
      <c r="I551" s="262" t="s">
        <v>2269</v>
      </c>
      <c r="J551" s="262" t="s">
        <v>2269</v>
      </c>
      <c r="K551" s="262" t="s">
        <v>2269</v>
      </c>
      <c r="L551" s="262" t="s">
        <v>2269</v>
      </c>
      <c r="M551" s="262" t="s">
        <v>2269</v>
      </c>
      <c r="N551" s="262" t="s">
        <v>2269</v>
      </c>
      <c r="O551" s="262" t="s">
        <v>2269</v>
      </c>
      <c r="P551" s="262" t="s">
        <v>2269</v>
      </c>
      <c r="Q551" s="211"/>
      <c r="R551" s="211"/>
      <c r="S551" s="211"/>
      <c r="T551" s="211"/>
      <c r="U551" s="211"/>
      <c r="V551" s="211"/>
      <c r="W551" s="211"/>
      <c r="X551" s="211"/>
      <c r="Y551" s="211"/>
      <c r="Z551" s="211"/>
      <c r="AA551" s="211"/>
      <c r="AB551" s="211"/>
      <c r="AC551" s="21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2" t="s">
        <v>2270</v>
      </c>
      <c r="B552" s="262" t="s">
        <v>2270</v>
      </c>
      <c r="C552" s="262" t="s">
        <v>2270</v>
      </c>
      <c r="D552" s="262" t="s">
        <v>2270</v>
      </c>
      <c r="E552" s="262" t="s">
        <v>2270</v>
      </c>
      <c r="F552" s="262" t="s">
        <v>2270</v>
      </c>
      <c r="G552" s="262" t="s">
        <v>2270</v>
      </c>
      <c r="H552" s="262" t="s">
        <v>2270</v>
      </c>
      <c r="I552" s="262" t="s">
        <v>2270</v>
      </c>
      <c r="J552" s="262" t="s">
        <v>2270</v>
      </c>
      <c r="K552" s="262" t="s">
        <v>2270</v>
      </c>
      <c r="L552" s="262" t="s">
        <v>2270</v>
      </c>
      <c r="M552" s="262" t="s">
        <v>2270</v>
      </c>
      <c r="N552" s="262" t="s">
        <v>2270</v>
      </c>
      <c r="O552" s="262" t="s">
        <v>2270</v>
      </c>
      <c r="P552" s="262" t="s">
        <v>2270</v>
      </c>
      <c r="Q552" s="211"/>
      <c r="R552" s="211"/>
      <c r="S552" s="211"/>
      <c r="T552" s="211"/>
      <c r="U552" s="211"/>
      <c r="V552" s="211"/>
      <c r="W552" s="211"/>
      <c r="X552" s="211"/>
      <c r="Y552" s="211"/>
      <c r="Z552" s="211"/>
      <c r="AA552" s="211"/>
      <c r="AB552" s="211"/>
      <c r="AC552" s="21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2" t="s">
        <v>2271</v>
      </c>
      <c r="B553" s="262" t="s">
        <v>2271</v>
      </c>
      <c r="C553" s="262" t="s">
        <v>2271</v>
      </c>
      <c r="D553" s="262" t="s">
        <v>2271</v>
      </c>
      <c r="E553" s="262" t="s">
        <v>2271</v>
      </c>
      <c r="F553" s="262" t="s">
        <v>2271</v>
      </c>
      <c r="G553" s="262" t="s">
        <v>2271</v>
      </c>
      <c r="H553" s="262" t="s">
        <v>2271</v>
      </c>
      <c r="I553" s="262" t="s">
        <v>2271</v>
      </c>
      <c r="J553" s="262" t="s">
        <v>2271</v>
      </c>
      <c r="K553" s="262" t="s">
        <v>2271</v>
      </c>
      <c r="L553" s="262" t="s">
        <v>2271</v>
      </c>
      <c r="M553" s="262" t="s">
        <v>2271</v>
      </c>
      <c r="N553" s="262" t="s">
        <v>2271</v>
      </c>
      <c r="O553" s="262" t="s">
        <v>2271</v>
      </c>
      <c r="P553" s="262" t="s">
        <v>2271</v>
      </c>
      <c r="Q553" s="211"/>
      <c r="R553" s="211"/>
      <c r="S553" s="211"/>
      <c r="T553" s="211"/>
      <c r="U553" s="211"/>
      <c r="V553" s="211"/>
      <c r="W553" s="211"/>
      <c r="X553" s="211"/>
      <c r="Y553" s="211"/>
      <c r="Z553" s="211"/>
      <c r="AA553" s="211"/>
      <c r="AB553" s="211"/>
      <c r="AC553" s="21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2" t="s">
        <v>2272</v>
      </c>
      <c r="B554" s="262" t="s">
        <v>2272</v>
      </c>
      <c r="C554" s="262" t="s">
        <v>2272</v>
      </c>
      <c r="D554" s="262" t="s">
        <v>2272</v>
      </c>
      <c r="E554" s="262" t="s">
        <v>2272</v>
      </c>
      <c r="F554" s="262" t="s">
        <v>2272</v>
      </c>
      <c r="G554" s="262" t="s">
        <v>2272</v>
      </c>
      <c r="H554" s="262" t="s">
        <v>2272</v>
      </c>
      <c r="I554" s="262" t="s">
        <v>2272</v>
      </c>
      <c r="J554" s="262" t="s">
        <v>2272</v>
      </c>
      <c r="K554" s="262" t="s">
        <v>2272</v>
      </c>
      <c r="L554" s="262" t="s">
        <v>2272</v>
      </c>
      <c r="M554" s="262" t="s">
        <v>2272</v>
      </c>
      <c r="N554" s="262" t="s">
        <v>2272</v>
      </c>
      <c r="O554" s="262" t="s">
        <v>2272</v>
      </c>
      <c r="P554" s="262" t="s">
        <v>2272</v>
      </c>
      <c r="Q554" s="211"/>
      <c r="R554" s="211"/>
      <c r="S554" s="211"/>
      <c r="T554" s="211"/>
      <c r="U554" s="211"/>
      <c r="V554" s="211"/>
      <c r="W554" s="211"/>
      <c r="X554" s="211"/>
      <c r="Y554" s="211"/>
      <c r="Z554" s="211"/>
      <c r="AA554" s="211"/>
      <c r="AB554" s="211"/>
      <c r="AC554" s="21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2" t="s">
        <v>2273</v>
      </c>
      <c r="B555" s="262"/>
      <c r="C555" s="262"/>
      <c r="D555" s="262"/>
      <c r="E555" s="262"/>
      <c r="F555" s="262"/>
      <c r="G555" s="262"/>
      <c r="H555" s="262"/>
      <c r="I555" s="262"/>
      <c r="J555" s="262"/>
      <c r="K555" s="262"/>
      <c r="L555" s="262"/>
      <c r="M555" s="262"/>
      <c r="N555" s="262"/>
      <c r="O555" s="262"/>
      <c r="P555" s="262"/>
      <c r="Q555" s="211"/>
      <c r="R555" s="211"/>
      <c r="S555" s="211"/>
      <c r="T555" s="211"/>
      <c r="U555" s="211"/>
      <c r="V555" s="211"/>
      <c r="W555" s="211"/>
      <c r="X555" s="211"/>
      <c r="Y555" s="211"/>
      <c r="Z555" s="211"/>
      <c r="AA555" s="211"/>
      <c r="AB555" s="211"/>
      <c r="AC555" s="21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1614</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4.3478260869565215</v>
      </c>
      <c r="AF556" s="58"/>
      <c r="AG556" s="90">
        <f>SUM(AG545:AG555)</f>
        <v>2</v>
      </c>
      <c r="AH556" s="91"/>
      <c r="AI556" s="92"/>
      <c r="AJ556" s="92"/>
      <c r="AK556" s="92"/>
    </row>
    <row r="557" spans="1:37" ht="24.9" customHeight="1" x14ac:dyDescent="0.25">
      <c r="A557" s="284" t="s">
        <v>1615</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57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48</v>
      </c>
      <c r="AE559" s="103" t="s">
        <v>9</v>
      </c>
      <c r="AF559" s="85" t="s">
        <v>1550</v>
      </c>
      <c r="AG559" s="85" t="s">
        <v>1551</v>
      </c>
      <c r="AH559" s="85" t="s">
        <v>1552</v>
      </c>
      <c r="AI559" s="86" t="s">
        <v>1553</v>
      </c>
      <c r="AJ559" s="85"/>
      <c r="AK559" s="86" t="s">
        <v>1554</v>
      </c>
    </row>
    <row r="560" spans="1:37" ht="24.9" customHeight="1" thickTop="1" thickBot="1" x14ac:dyDescent="0.3">
      <c r="A560" s="262" t="s">
        <v>1298</v>
      </c>
      <c r="B560" s="262" t="s">
        <v>1298</v>
      </c>
      <c r="C560" s="262" t="s">
        <v>1298</v>
      </c>
      <c r="D560" s="262" t="s">
        <v>1298</v>
      </c>
      <c r="E560" s="262" t="s">
        <v>1298</v>
      </c>
      <c r="F560" s="262" t="s">
        <v>1298</v>
      </c>
      <c r="G560" s="262" t="s">
        <v>1298</v>
      </c>
      <c r="H560" s="262" t="s">
        <v>1298</v>
      </c>
      <c r="I560" s="262" t="s">
        <v>1298</v>
      </c>
      <c r="J560" s="262" t="s">
        <v>1298</v>
      </c>
      <c r="K560" s="262" t="s">
        <v>1298</v>
      </c>
      <c r="L560" s="262" t="s">
        <v>1298</v>
      </c>
      <c r="M560" s="262" t="s">
        <v>1298</v>
      </c>
      <c r="N560" s="262" t="s">
        <v>1298</v>
      </c>
      <c r="O560" s="262" t="s">
        <v>1298</v>
      </c>
      <c r="P560" s="262" t="s">
        <v>1298</v>
      </c>
      <c r="Q560" s="211"/>
      <c r="R560" s="211"/>
      <c r="S560" s="211"/>
      <c r="T560" s="211"/>
      <c r="U560" s="211"/>
      <c r="V560" s="211"/>
      <c r="W560" s="211"/>
      <c r="X560" s="211"/>
      <c r="Y560" s="211"/>
      <c r="Z560" s="211"/>
      <c r="AA560" s="211"/>
      <c r="AB560" s="211"/>
      <c r="AC560" s="21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2" t="s">
        <v>1299</v>
      </c>
      <c r="B561" s="262" t="s">
        <v>1299</v>
      </c>
      <c r="C561" s="262" t="s">
        <v>1299</v>
      </c>
      <c r="D561" s="262" t="s">
        <v>1299</v>
      </c>
      <c r="E561" s="262" t="s">
        <v>1299</v>
      </c>
      <c r="F561" s="262" t="s">
        <v>1299</v>
      </c>
      <c r="G561" s="262" t="s">
        <v>1299</v>
      </c>
      <c r="H561" s="262" t="s">
        <v>1299</v>
      </c>
      <c r="I561" s="262" t="s">
        <v>1299</v>
      </c>
      <c r="J561" s="262" t="s">
        <v>1299</v>
      </c>
      <c r="K561" s="262" t="s">
        <v>1299</v>
      </c>
      <c r="L561" s="262" t="s">
        <v>1299</v>
      </c>
      <c r="M561" s="262" t="s">
        <v>1299</v>
      </c>
      <c r="N561" s="262" t="s">
        <v>1299</v>
      </c>
      <c r="O561" s="262" t="s">
        <v>1299</v>
      </c>
      <c r="P561" s="262" t="s">
        <v>1299</v>
      </c>
      <c r="Q561" s="211"/>
      <c r="R561" s="211"/>
      <c r="S561" s="211"/>
      <c r="T561" s="211"/>
      <c r="U561" s="211"/>
      <c r="V561" s="211"/>
      <c r="W561" s="211"/>
      <c r="X561" s="211"/>
      <c r="Y561" s="211"/>
      <c r="Z561" s="211"/>
      <c r="AA561" s="211"/>
      <c r="AB561" s="211"/>
      <c r="AC561" s="21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2" t="s">
        <v>1300</v>
      </c>
      <c r="B562" s="262" t="s">
        <v>1300</v>
      </c>
      <c r="C562" s="262" t="s">
        <v>1300</v>
      </c>
      <c r="D562" s="262" t="s">
        <v>1300</v>
      </c>
      <c r="E562" s="262" t="s">
        <v>1300</v>
      </c>
      <c r="F562" s="262" t="s">
        <v>1300</v>
      </c>
      <c r="G562" s="262" t="s">
        <v>1300</v>
      </c>
      <c r="H562" s="262" t="s">
        <v>1300</v>
      </c>
      <c r="I562" s="262" t="s">
        <v>1300</v>
      </c>
      <c r="J562" s="262" t="s">
        <v>1300</v>
      </c>
      <c r="K562" s="262" t="s">
        <v>1300</v>
      </c>
      <c r="L562" s="262" t="s">
        <v>1300</v>
      </c>
      <c r="M562" s="262" t="s">
        <v>1300</v>
      </c>
      <c r="N562" s="262" t="s">
        <v>1300</v>
      </c>
      <c r="O562" s="262" t="s">
        <v>1300</v>
      </c>
      <c r="P562" s="262" t="s">
        <v>1300</v>
      </c>
      <c r="Q562" s="211"/>
      <c r="R562" s="211"/>
      <c r="S562" s="211"/>
      <c r="T562" s="211"/>
      <c r="U562" s="211"/>
      <c r="V562" s="211"/>
      <c r="W562" s="211"/>
      <c r="X562" s="211"/>
      <c r="Y562" s="211"/>
      <c r="Z562" s="211"/>
      <c r="AA562" s="211"/>
      <c r="AB562" s="211"/>
      <c r="AC562" s="21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2" t="s">
        <v>1301</v>
      </c>
      <c r="B563" s="262" t="s">
        <v>1301</v>
      </c>
      <c r="C563" s="262" t="s">
        <v>1301</v>
      </c>
      <c r="D563" s="262" t="s">
        <v>1301</v>
      </c>
      <c r="E563" s="262" t="s">
        <v>1301</v>
      </c>
      <c r="F563" s="262" t="s">
        <v>1301</v>
      </c>
      <c r="G563" s="262" t="s">
        <v>1301</v>
      </c>
      <c r="H563" s="262" t="s">
        <v>1301</v>
      </c>
      <c r="I563" s="262" t="s">
        <v>1301</v>
      </c>
      <c r="J563" s="262" t="s">
        <v>1301</v>
      </c>
      <c r="K563" s="262" t="s">
        <v>1301</v>
      </c>
      <c r="L563" s="262" t="s">
        <v>1301</v>
      </c>
      <c r="M563" s="262" t="s">
        <v>1301</v>
      </c>
      <c r="N563" s="262" t="s">
        <v>1301</v>
      </c>
      <c r="O563" s="262" t="s">
        <v>1301</v>
      </c>
      <c r="P563" s="262" t="s">
        <v>1301</v>
      </c>
      <c r="Q563" s="211"/>
      <c r="R563" s="211"/>
      <c r="S563" s="211"/>
      <c r="T563" s="211"/>
      <c r="U563" s="211"/>
      <c r="V563" s="211"/>
      <c r="W563" s="211"/>
      <c r="X563" s="211"/>
      <c r="Y563" s="211"/>
      <c r="Z563" s="211"/>
      <c r="AA563" s="211"/>
      <c r="AB563" s="211"/>
      <c r="AC563" s="21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2" t="s">
        <v>2274</v>
      </c>
      <c r="B564" s="262" t="s">
        <v>2274</v>
      </c>
      <c r="C564" s="262" t="s">
        <v>2274</v>
      </c>
      <c r="D564" s="262" t="s">
        <v>2274</v>
      </c>
      <c r="E564" s="262" t="s">
        <v>2274</v>
      </c>
      <c r="F564" s="262" t="s">
        <v>2274</v>
      </c>
      <c r="G564" s="262" t="s">
        <v>2274</v>
      </c>
      <c r="H564" s="262" t="s">
        <v>2274</v>
      </c>
      <c r="I564" s="262" t="s">
        <v>2274</v>
      </c>
      <c r="J564" s="262" t="s">
        <v>2274</v>
      </c>
      <c r="K564" s="262" t="s">
        <v>2274</v>
      </c>
      <c r="L564" s="262" t="s">
        <v>2274</v>
      </c>
      <c r="M564" s="262" t="s">
        <v>2274</v>
      </c>
      <c r="N564" s="262" t="s">
        <v>2274</v>
      </c>
      <c r="O564" s="262" t="s">
        <v>2274</v>
      </c>
      <c r="P564" s="262" t="s">
        <v>2274</v>
      </c>
      <c r="Q564" s="211"/>
      <c r="R564" s="211"/>
      <c r="S564" s="211"/>
      <c r="T564" s="211"/>
      <c r="U564" s="211"/>
      <c r="V564" s="211"/>
      <c r="W564" s="211"/>
      <c r="X564" s="211"/>
      <c r="Y564" s="211"/>
      <c r="Z564" s="211"/>
      <c r="AA564" s="211"/>
      <c r="AB564" s="211"/>
      <c r="AC564" s="212"/>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3" t="s">
        <v>1616</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4.3478260869565215</v>
      </c>
      <c r="AF565" s="58"/>
      <c r="AG565" s="90">
        <f>SUM(AG560:AG564)</f>
        <v>5</v>
      </c>
      <c r="AH565" s="91"/>
      <c r="AI565" s="92"/>
      <c r="AJ565" s="92"/>
      <c r="AK565" s="92"/>
    </row>
    <row r="566" spans="1:37" ht="24.9" customHeight="1" x14ac:dyDescent="0.25">
      <c r="A566" s="284" t="s">
        <v>1617</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2275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8"/>
      <c r="AE569" s="228"/>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25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48</v>
      </c>
      <c r="AE572" s="222" t="s">
        <v>9</v>
      </c>
      <c r="AF572" s="85" t="s">
        <v>1550</v>
      </c>
      <c r="AG572" s="85" t="s">
        <v>1551</v>
      </c>
      <c r="AH572" s="85" t="s">
        <v>1552</v>
      </c>
      <c r="AI572" s="86" t="s">
        <v>1553</v>
      </c>
      <c r="AJ572" s="85"/>
      <c r="AK572" s="86" t="s">
        <v>1554</v>
      </c>
    </row>
    <row r="573" spans="1:37" ht="24.9" customHeight="1" thickTop="1" thickBot="1" x14ac:dyDescent="0.3">
      <c r="A573" s="262" t="s">
        <v>890</v>
      </c>
      <c r="B573" s="262" t="s">
        <v>890</v>
      </c>
      <c r="C573" s="262" t="s">
        <v>890</v>
      </c>
      <c r="D573" s="262" t="s">
        <v>890</v>
      </c>
      <c r="E573" s="262" t="s">
        <v>890</v>
      </c>
      <c r="F573" s="262" t="s">
        <v>890</v>
      </c>
      <c r="G573" s="262" t="s">
        <v>890</v>
      </c>
      <c r="H573" s="262" t="s">
        <v>890</v>
      </c>
      <c r="I573" s="262" t="s">
        <v>890</v>
      </c>
      <c r="J573" s="262" t="s">
        <v>890</v>
      </c>
      <c r="K573" s="262" t="s">
        <v>890</v>
      </c>
      <c r="L573" s="262" t="s">
        <v>890</v>
      </c>
      <c r="M573" s="262" t="s">
        <v>890</v>
      </c>
      <c r="N573" s="262" t="s">
        <v>890</v>
      </c>
      <c r="O573" s="262" t="s">
        <v>890</v>
      </c>
      <c r="P573" s="262" t="s">
        <v>890</v>
      </c>
      <c r="Q573" s="211"/>
      <c r="R573" s="211"/>
      <c r="S573" s="211"/>
      <c r="T573" s="211"/>
      <c r="U573" s="211"/>
      <c r="V573" s="211"/>
      <c r="W573" s="211"/>
      <c r="X573" s="211"/>
      <c r="Y573" s="211"/>
      <c r="Z573" s="211"/>
      <c r="AA573" s="211"/>
      <c r="AB573" s="211"/>
      <c r="AC573" s="21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2" t="s">
        <v>891</v>
      </c>
      <c r="B574" s="262" t="s">
        <v>891</v>
      </c>
      <c r="C574" s="262" t="s">
        <v>891</v>
      </c>
      <c r="D574" s="262" t="s">
        <v>891</v>
      </c>
      <c r="E574" s="262" t="s">
        <v>891</v>
      </c>
      <c r="F574" s="262" t="s">
        <v>891</v>
      </c>
      <c r="G574" s="262" t="s">
        <v>891</v>
      </c>
      <c r="H574" s="262" t="s">
        <v>891</v>
      </c>
      <c r="I574" s="262" t="s">
        <v>891</v>
      </c>
      <c r="J574" s="262" t="s">
        <v>891</v>
      </c>
      <c r="K574" s="262" t="s">
        <v>891</v>
      </c>
      <c r="L574" s="262" t="s">
        <v>891</v>
      </c>
      <c r="M574" s="262" t="s">
        <v>891</v>
      </c>
      <c r="N574" s="262" t="s">
        <v>891</v>
      </c>
      <c r="O574" s="262" t="s">
        <v>891</v>
      </c>
      <c r="P574" s="262" t="s">
        <v>891</v>
      </c>
      <c r="Q574" s="211"/>
      <c r="R574" s="211"/>
      <c r="S574" s="211"/>
      <c r="T574" s="211"/>
      <c r="U574" s="211"/>
      <c r="V574" s="211"/>
      <c r="W574" s="211"/>
      <c r="X574" s="211"/>
      <c r="Y574" s="211"/>
      <c r="Z574" s="211"/>
      <c r="AA574" s="211"/>
      <c r="AB574" s="211"/>
      <c r="AC574" s="21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2" t="s">
        <v>2276</v>
      </c>
      <c r="B575" s="262" t="s">
        <v>2276</v>
      </c>
      <c r="C575" s="262" t="s">
        <v>2276</v>
      </c>
      <c r="D575" s="262" t="s">
        <v>2276</v>
      </c>
      <c r="E575" s="262" t="s">
        <v>2276</v>
      </c>
      <c r="F575" s="262" t="s">
        <v>2276</v>
      </c>
      <c r="G575" s="262" t="s">
        <v>2276</v>
      </c>
      <c r="H575" s="262" t="s">
        <v>2276</v>
      </c>
      <c r="I575" s="262" t="s">
        <v>2276</v>
      </c>
      <c r="J575" s="262" t="s">
        <v>2276</v>
      </c>
      <c r="K575" s="262" t="s">
        <v>2276</v>
      </c>
      <c r="L575" s="262" t="s">
        <v>2276</v>
      </c>
      <c r="M575" s="262" t="s">
        <v>2276</v>
      </c>
      <c r="N575" s="262" t="s">
        <v>2276</v>
      </c>
      <c r="O575" s="262" t="s">
        <v>2276</v>
      </c>
      <c r="P575" s="262" t="s">
        <v>2276</v>
      </c>
      <c r="Q575" s="211"/>
      <c r="R575" s="211"/>
      <c r="S575" s="211"/>
      <c r="T575" s="211"/>
      <c r="U575" s="211"/>
      <c r="V575" s="211"/>
      <c r="W575" s="211"/>
      <c r="X575" s="211"/>
      <c r="Y575" s="211"/>
      <c r="Z575" s="211"/>
      <c r="AA575" s="211"/>
      <c r="AB575" s="211"/>
      <c r="AC575" s="21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2" t="s">
        <v>2277</v>
      </c>
      <c r="B576" s="262" t="s">
        <v>2277</v>
      </c>
      <c r="C576" s="262" t="s">
        <v>2277</v>
      </c>
      <c r="D576" s="262" t="s">
        <v>2277</v>
      </c>
      <c r="E576" s="262" t="s">
        <v>2277</v>
      </c>
      <c r="F576" s="262" t="s">
        <v>2277</v>
      </c>
      <c r="G576" s="262" t="s">
        <v>2277</v>
      </c>
      <c r="H576" s="262" t="s">
        <v>2277</v>
      </c>
      <c r="I576" s="262" t="s">
        <v>2277</v>
      </c>
      <c r="J576" s="262" t="s">
        <v>2277</v>
      </c>
      <c r="K576" s="262" t="s">
        <v>2277</v>
      </c>
      <c r="L576" s="262" t="s">
        <v>2277</v>
      </c>
      <c r="M576" s="262" t="s">
        <v>2277</v>
      </c>
      <c r="N576" s="262" t="s">
        <v>2277</v>
      </c>
      <c r="O576" s="262" t="s">
        <v>2277</v>
      </c>
      <c r="P576" s="262" t="s">
        <v>2277</v>
      </c>
      <c r="Q576" s="211"/>
      <c r="R576" s="211"/>
      <c r="S576" s="211"/>
      <c r="T576" s="211"/>
      <c r="U576" s="211"/>
      <c r="V576" s="211"/>
      <c r="W576" s="211"/>
      <c r="X576" s="211"/>
      <c r="Y576" s="211"/>
      <c r="Z576" s="211"/>
      <c r="AA576" s="211"/>
      <c r="AB576" s="211"/>
      <c r="AC576" s="21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3" t="s">
        <v>2278</v>
      </c>
      <c r="B577" s="263" t="s">
        <v>2278</v>
      </c>
      <c r="C577" s="263" t="s">
        <v>2278</v>
      </c>
      <c r="D577" s="263" t="s">
        <v>2278</v>
      </c>
      <c r="E577" s="263" t="s">
        <v>2278</v>
      </c>
      <c r="F577" s="263" t="s">
        <v>2278</v>
      </c>
      <c r="G577" s="263" t="s">
        <v>2278</v>
      </c>
      <c r="H577" s="263" t="s">
        <v>2278</v>
      </c>
      <c r="I577" s="263" t="s">
        <v>2278</v>
      </c>
      <c r="J577" s="263" t="s">
        <v>2278</v>
      </c>
      <c r="K577" s="263" t="s">
        <v>2278</v>
      </c>
      <c r="L577" s="263" t="s">
        <v>2278</v>
      </c>
      <c r="M577" s="263" t="s">
        <v>2278</v>
      </c>
      <c r="N577" s="263" t="s">
        <v>2278</v>
      </c>
      <c r="O577" s="263" t="s">
        <v>2278</v>
      </c>
      <c r="P577" s="263" t="s">
        <v>2278</v>
      </c>
      <c r="Q577" s="213"/>
      <c r="R577" s="213"/>
      <c r="S577" s="213"/>
      <c r="T577" s="213"/>
      <c r="U577" s="213"/>
      <c r="V577" s="213"/>
      <c r="W577" s="213"/>
      <c r="X577" s="213"/>
      <c r="Y577" s="213"/>
      <c r="Z577" s="213"/>
      <c r="AA577" s="213"/>
      <c r="AB577" s="213"/>
      <c r="AC577" s="21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3" t="s">
        <v>2279</v>
      </c>
      <c r="B578" s="263" t="s">
        <v>2279</v>
      </c>
      <c r="C578" s="263" t="s">
        <v>2279</v>
      </c>
      <c r="D578" s="263" t="s">
        <v>2279</v>
      </c>
      <c r="E578" s="263" t="s">
        <v>2279</v>
      </c>
      <c r="F578" s="263" t="s">
        <v>2279</v>
      </c>
      <c r="G578" s="263" t="s">
        <v>2279</v>
      </c>
      <c r="H578" s="263" t="s">
        <v>2279</v>
      </c>
      <c r="I578" s="263" t="s">
        <v>2279</v>
      </c>
      <c r="J578" s="263" t="s">
        <v>2279</v>
      </c>
      <c r="K578" s="263" t="s">
        <v>2279</v>
      </c>
      <c r="L578" s="263" t="s">
        <v>2279</v>
      </c>
      <c r="M578" s="263" t="s">
        <v>2279</v>
      </c>
      <c r="N578" s="263" t="s">
        <v>2279</v>
      </c>
      <c r="O578" s="263" t="s">
        <v>2279</v>
      </c>
      <c r="P578" s="263" t="s">
        <v>2279</v>
      </c>
      <c r="Q578" s="213"/>
      <c r="R578" s="213"/>
      <c r="S578" s="213"/>
      <c r="T578" s="213"/>
      <c r="U578" s="213"/>
      <c r="V578" s="213"/>
      <c r="W578" s="213"/>
      <c r="X578" s="213"/>
      <c r="Y578" s="213"/>
      <c r="Z578" s="213"/>
      <c r="AA578" s="213"/>
      <c r="AB578" s="213"/>
      <c r="AC578" s="21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2" t="s">
        <v>2280</v>
      </c>
      <c r="B579" s="262" t="s">
        <v>2280</v>
      </c>
      <c r="C579" s="262" t="s">
        <v>2280</v>
      </c>
      <c r="D579" s="262" t="s">
        <v>2280</v>
      </c>
      <c r="E579" s="262" t="s">
        <v>2280</v>
      </c>
      <c r="F579" s="262" t="s">
        <v>2280</v>
      </c>
      <c r="G579" s="262" t="s">
        <v>2280</v>
      </c>
      <c r="H579" s="262" t="s">
        <v>2280</v>
      </c>
      <c r="I579" s="262" t="s">
        <v>2280</v>
      </c>
      <c r="J579" s="262" t="s">
        <v>2280</v>
      </c>
      <c r="K579" s="262" t="s">
        <v>2280</v>
      </c>
      <c r="L579" s="262" t="s">
        <v>2280</v>
      </c>
      <c r="M579" s="262" t="s">
        <v>2280</v>
      </c>
      <c r="N579" s="262" t="s">
        <v>2280</v>
      </c>
      <c r="O579" s="262" t="s">
        <v>2280</v>
      </c>
      <c r="P579" s="262" t="s">
        <v>2280</v>
      </c>
      <c r="Q579" s="211"/>
      <c r="R579" s="211"/>
      <c r="S579" s="211"/>
      <c r="T579" s="211"/>
      <c r="U579" s="211"/>
      <c r="V579" s="211"/>
      <c r="W579" s="211"/>
      <c r="X579" s="211"/>
      <c r="Y579" s="211"/>
      <c r="Z579" s="211"/>
      <c r="AA579" s="211"/>
      <c r="AB579" s="211"/>
      <c r="AC579" s="21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2" t="s">
        <v>2281</v>
      </c>
      <c r="B580" s="262"/>
      <c r="C580" s="262"/>
      <c r="D580" s="262"/>
      <c r="E580" s="262"/>
      <c r="F580" s="262"/>
      <c r="G580" s="262"/>
      <c r="H580" s="262"/>
      <c r="I580" s="262"/>
      <c r="J580" s="262"/>
      <c r="K580" s="262"/>
      <c r="L580" s="262"/>
      <c r="M580" s="262"/>
      <c r="N580" s="262"/>
      <c r="O580" s="262"/>
      <c r="P580" s="262"/>
      <c r="Q580" s="211"/>
      <c r="R580" s="211"/>
      <c r="S580" s="211"/>
      <c r="T580" s="211"/>
      <c r="U580" s="211"/>
      <c r="V580" s="211"/>
      <c r="W580" s="211"/>
      <c r="X580" s="211"/>
      <c r="Y580" s="211"/>
      <c r="Z580" s="211"/>
      <c r="AA580" s="211"/>
      <c r="AB580" s="211"/>
      <c r="AC580" s="21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2" t="s">
        <v>2282</v>
      </c>
      <c r="B581" s="262" t="s">
        <v>2282</v>
      </c>
      <c r="C581" s="262" t="s">
        <v>2282</v>
      </c>
      <c r="D581" s="262" t="s">
        <v>2282</v>
      </c>
      <c r="E581" s="262" t="s">
        <v>2282</v>
      </c>
      <c r="F581" s="262" t="s">
        <v>2282</v>
      </c>
      <c r="G581" s="262" t="s">
        <v>2282</v>
      </c>
      <c r="H581" s="262" t="s">
        <v>2282</v>
      </c>
      <c r="I581" s="262" t="s">
        <v>2282</v>
      </c>
      <c r="J581" s="262" t="s">
        <v>2282</v>
      </c>
      <c r="K581" s="262" t="s">
        <v>2282</v>
      </c>
      <c r="L581" s="262" t="s">
        <v>2282</v>
      </c>
      <c r="M581" s="262" t="s">
        <v>2282</v>
      </c>
      <c r="N581" s="262" t="s">
        <v>2282</v>
      </c>
      <c r="O581" s="262" t="s">
        <v>2282</v>
      </c>
      <c r="P581" s="262" t="s">
        <v>2282</v>
      </c>
      <c r="Q581" s="211"/>
      <c r="R581" s="211"/>
      <c r="S581" s="211"/>
      <c r="T581" s="211"/>
      <c r="U581" s="211"/>
      <c r="V581" s="211"/>
      <c r="W581" s="211"/>
      <c r="X581" s="211"/>
      <c r="Y581" s="211"/>
      <c r="Z581" s="211"/>
      <c r="AA581" s="211"/>
      <c r="AB581" s="211"/>
      <c r="AC581" s="21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2" t="s">
        <v>2283</v>
      </c>
      <c r="B582" s="262" t="s">
        <v>2283</v>
      </c>
      <c r="C582" s="262" t="s">
        <v>2283</v>
      </c>
      <c r="D582" s="262" t="s">
        <v>2283</v>
      </c>
      <c r="E582" s="262" t="s">
        <v>2283</v>
      </c>
      <c r="F582" s="262" t="s">
        <v>2283</v>
      </c>
      <c r="G582" s="262" t="s">
        <v>2283</v>
      </c>
      <c r="H582" s="262" t="s">
        <v>2283</v>
      </c>
      <c r="I582" s="262" t="s">
        <v>2283</v>
      </c>
      <c r="J582" s="262" t="s">
        <v>2283</v>
      </c>
      <c r="K582" s="262" t="s">
        <v>2283</v>
      </c>
      <c r="L582" s="262" t="s">
        <v>2283</v>
      </c>
      <c r="M582" s="262" t="s">
        <v>2283</v>
      </c>
      <c r="N582" s="262" t="s">
        <v>2283</v>
      </c>
      <c r="O582" s="262" t="s">
        <v>2283</v>
      </c>
      <c r="P582" s="262" t="s">
        <v>2283</v>
      </c>
      <c r="Q582" s="211"/>
      <c r="R582" s="211"/>
      <c r="S582" s="211"/>
      <c r="T582" s="211"/>
      <c r="U582" s="211"/>
      <c r="V582" s="211"/>
      <c r="W582" s="211"/>
      <c r="X582" s="211"/>
      <c r="Y582" s="211"/>
      <c r="Z582" s="211"/>
      <c r="AA582" s="211"/>
      <c r="AB582" s="211"/>
      <c r="AC582" s="21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1618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1619</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57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48</v>
      </c>
      <c r="AE586" s="103" t="s">
        <v>9</v>
      </c>
      <c r="AF586" s="85" t="s">
        <v>1550</v>
      </c>
      <c r="AG586" s="85" t="s">
        <v>1551</v>
      </c>
      <c r="AH586" s="85" t="s">
        <v>1552</v>
      </c>
      <c r="AI586" s="86" t="s">
        <v>1553</v>
      </c>
      <c r="AJ586" s="85"/>
      <c r="AK586" s="86" t="s">
        <v>1554</v>
      </c>
    </row>
    <row r="587" spans="1:37" ht="24.9" customHeight="1" thickTop="1" thickBot="1" x14ac:dyDescent="0.3">
      <c r="A587" s="262" t="s">
        <v>912</v>
      </c>
      <c r="B587" s="262" t="s">
        <v>912</v>
      </c>
      <c r="C587" s="262" t="s">
        <v>912</v>
      </c>
      <c r="D587" s="262" t="s">
        <v>912</v>
      </c>
      <c r="E587" s="262" t="s">
        <v>912</v>
      </c>
      <c r="F587" s="262" t="s">
        <v>912</v>
      </c>
      <c r="G587" s="262" t="s">
        <v>912</v>
      </c>
      <c r="H587" s="262" t="s">
        <v>912</v>
      </c>
      <c r="I587" s="262" t="s">
        <v>912</v>
      </c>
      <c r="J587" s="262" t="s">
        <v>912</v>
      </c>
      <c r="K587" s="262" t="s">
        <v>912</v>
      </c>
      <c r="L587" s="262" t="s">
        <v>912</v>
      </c>
      <c r="M587" s="262" t="s">
        <v>912</v>
      </c>
      <c r="N587" s="262" t="s">
        <v>912</v>
      </c>
      <c r="O587" s="262" t="s">
        <v>912</v>
      </c>
      <c r="P587" s="262" t="s">
        <v>912</v>
      </c>
      <c r="Q587" s="211"/>
      <c r="R587" s="211"/>
      <c r="S587" s="211"/>
      <c r="T587" s="211"/>
      <c r="U587" s="211"/>
      <c r="V587" s="211"/>
      <c r="W587" s="211"/>
      <c r="X587" s="211"/>
      <c r="Y587" s="211"/>
      <c r="Z587" s="211"/>
      <c r="AA587" s="211"/>
      <c r="AB587" s="211"/>
      <c r="AC587" s="21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2" t="s">
        <v>913</v>
      </c>
      <c r="B588" s="262" t="s">
        <v>913</v>
      </c>
      <c r="C588" s="262" t="s">
        <v>913</v>
      </c>
      <c r="D588" s="262" t="s">
        <v>913</v>
      </c>
      <c r="E588" s="262" t="s">
        <v>913</v>
      </c>
      <c r="F588" s="262" t="s">
        <v>913</v>
      </c>
      <c r="G588" s="262" t="s">
        <v>913</v>
      </c>
      <c r="H588" s="262" t="s">
        <v>913</v>
      </c>
      <c r="I588" s="262" t="s">
        <v>913</v>
      </c>
      <c r="J588" s="262" t="s">
        <v>913</v>
      </c>
      <c r="K588" s="262" t="s">
        <v>913</v>
      </c>
      <c r="L588" s="262" t="s">
        <v>913</v>
      </c>
      <c r="M588" s="262" t="s">
        <v>913</v>
      </c>
      <c r="N588" s="262" t="s">
        <v>913</v>
      </c>
      <c r="O588" s="262" t="s">
        <v>913</v>
      </c>
      <c r="P588" s="262" t="s">
        <v>913</v>
      </c>
      <c r="Q588" s="211"/>
      <c r="R588" s="211"/>
      <c r="S588" s="211"/>
      <c r="T588" s="211"/>
      <c r="U588" s="211"/>
      <c r="V588" s="211"/>
      <c r="W588" s="211"/>
      <c r="X588" s="211"/>
      <c r="Y588" s="211"/>
      <c r="Z588" s="211"/>
      <c r="AA588" s="211"/>
      <c r="AB588" s="211"/>
      <c r="AC588" s="21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2" t="s">
        <v>914</v>
      </c>
      <c r="B589" s="262" t="s">
        <v>914</v>
      </c>
      <c r="C589" s="262" t="s">
        <v>914</v>
      </c>
      <c r="D589" s="262" t="s">
        <v>914</v>
      </c>
      <c r="E589" s="262" t="s">
        <v>914</v>
      </c>
      <c r="F589" s="262" t="s">
        <v>914</v>
      </c>
      <c r="G589" s="262" t="s">
        <v>914</v>
      </c>
      <c r="H589" s="262" t="s">
        <v>914</v>
      </c>
      <c r="I589" s="262" t="s">
        <v>914</v>
      </c>
      <c r="J589" s="262" t="s">
        <v>914</v>
      </c>
      <c r="K589" s="262" t="s">
        <v>914</v>
      </c>
      <c r="L589" s="262" t="s">
        <v>914</v>
      </c>
      <c r="M589" s="262" t="s">
        <v>914</v>
      </c>
      <c r="N589" s="262" t="s">
        <v>914</v>
      </c>
      <c r="O589" s="262" t="s">
        <v>914</v>
      </c>
      <c r="P589" s="262" t="s">
        <v>914</v>
      </c>
      <c r="Q589" s="211"/>
      <c r="R589" s="211"/>
      <c r="S589" s="211"/>
      <c r="T589" s="211"/>
      <c r="U589" s="211"/>
      <c r="V589" s="211"/>
      <c r="W589" s="211"/>
      <c r="X589" s="211"/>
      <c r="Y589" s="211"/>
      <c r="Z589" s="211"/>
      <c r="AA589" s="211"/>
      <c r="AB589" s="211"/>
      <c r="AC589" s="21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2" t="s">
        <v>915</v>
      </c>
      <c r="B590" s="262" t="s">
        <v>915</v>
      </c>
      <c r="C590" s="262" t="s">
        <v>915</v>
      </c>
      <c r="D590" s="262" t="s">
        <v>915</v>
      </c>
      <c r="E590" s="262" t="s">
        <v>915</v>
      </c>
      <c r="F590" s="262" t="s">
        <v>915</v>
      </c>
      <c r="G590" s="262" t="s">
        <v>915</v>
      </c>
      <c r="H590" s="262" t="s">
        <v>915</v>
      </c>
      <c r="I590" s="262" t="s">
        <v>915</v>
      </c>
      <c r="J590" s="262" t="s">
        <v>915</v>
      </c>
      <c r="K590" s="262" t="s">
        <v>915</v>
      </c>
      <c r="L590" s="262" t="s">
        <v>915</v>
      </c>
      <c r="M590" s="262" t="s">
        <v>915</v>
      </c>
      <c r="N590" s="262" t="s">
        <v>915</v>
      </c>
      <c r="O590" s="262" t="s">
        <v>915</v>
      </c>
      <c r="P590" s="262" t="s">
        <v>915</v>
      </c>
      <c r="Q590" s="211"/>
      <c r="R590" s="211"/>
      <c r="S590" s="211"/>
      <c r="T590" s="211"/>
      <c r="U590" s="211"/>
      <c r="V590" s="211"/>
      <c r="W590" s="211"/>
      <c r="X590" s="211"/>
      <c r="Y590" s="211"/>
      <c r="Z590" s="211"/>
      <c r="AA590" s="211"/>
      <c r="AB590" s="211"/>
      <c r="AC590" s="21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2" t="s">
        <v>2284</v>
      </c>
      <c r="B591" s="262" t="s">
        <v>2284</v>
      </c>
      <c r="C591" s="262" t="s">
        <v>2284</v>
      </c>
      <c r="D591" s="262" t="s">
        <v>2284</v>
      </c>
      <c r="E591" s="262" t="s">
        <v>2284</v>
      </c>
      <c r="F591" s="262" t="s">
        <v>2284</v>
      </c>
      <c r="G591" s="262" t="s">
        <v>2284</v>
      </c>
      <c r="H591" s="262" t="s">
        <v>2284</v>
      </c>
      <c r="I591" s="262" t="s">
        <v>2284</v>
      </c>
      <c r="J591" s="262" t="s">
        <v>2284</v>
      </c>
      <c r="K591" s="262" t="s">
        <v>2284</v>
      </c>
      <c r="L591" s="262" t="s">
        <v>2284</v>
      </c>
      <c r="M591" s="262" t="s">
        <v>2284</v>
      </c>
      <c r="N591" s="262" t="s">
        <v>2284</v>
      </c>
      <c r="O591" s="262" t="s">
        <v>2284</v>
      </c>
      <c r="P591" s="262" t="s">
        <v>2284</v>
      </c>
      <c r="Q591" s="211"/>
      <c r="R591" s="211"/>
      <c r="S591" s="211"/>
      <c r="T591" s="211"/>
      <c r="U591" s="211"/>
      <c r="V591" s="211"/>
      <c r="W591" s="211"/>
      <c r="X591" s="211"/>
      <c r="Y591" s="211"/>
      <c r="Z591" s="211"/>
      <c r="AA591" s="211"/>
      <c r="AB591" s="211"/>
      <c r="AC591" s="21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1620</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1621</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398</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8"/>
      <c r="AE596" s="228"/>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25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48</v>
      </c>
      <c r="AE599" s="222" t="s">
        <v>9</v>
      </c>
      <c r="AF599" s="85" t="s">
        <v>1550</v>
      </c>
      <c r="AG599" s="85" t="s">
        <v>1551</v>
      </c>
      <c r="AH599" s="85" t="s">
        <v>1552</v>
      </c>
      <c r="AI599" s="86" t="s">
        <v>1553</v>
      </c>
      <c r="AJ599" s="85"/>
      <c r="AK599" s="86" t="s">
        <v>1554</v>
      </c>
    </row>
    <row r="600" spans="1:37" ht="24.9" customHeight="1" thickTop="1" thickBot="1" x14ac:dyDescent="0.3">
      <c r="A600" s="262" t="s">
        <v>890</v>
      </c>
      <c r="B600" s="262" t="s">
        <v>890</v>
      </c>
      <c r="C600" s="262" t="s">
        <v>890</v>
      </c>
      <c r="D600" s="262" t="s">
        <v>890</v>
      </c>
      <c r="E600" s="262" t="s">
        <v>890</v>
      </c>
      <c r="F600" s="262" t="s">
        <v>890</v>
      </c>
      <c r="G600" s="262" t="s">
        <v>890</v>
      </c>
      <c r="H600" s="262" t="s">
        <v>890</v>
      </c>
      <c r="I600" s="262" t="s">
        <v>890</v>
      </c>
      <c r="J600" s="262" t="s">
        <v>890</v>
      </c>
      <c r="K600" s="262" t="s">
        <v>890</v>
      </c>
      <c r="L600" s="262" t="s">
        <v>890</v>
      </c>
      <c r="M600" s="262" t="s">
        <v>890</v>
      </c>
      <c r="N600" s="262" t="s">
        <v>890</v>
      </c>
      <c r="O600" s="262" t="s">
        <v>890</v>
      </c>
      <c r="P600" s="262" t="s">
        <v>890</v>
      </c>
      <c r="Q600" s="211"/>
      <c r="R600" s="211"/>
      <c r="S600" s="211"/>
      <c r="T600" s="211"/>
      <c r="U600" s="211"/>
      <c r="V600" s="211"/>
      <c r="W600" s="211"/>
      <c r="X600" s="211"/>
      <c r="Y600" s="211"/>
      <c r="Z600" s="211"/>
      <c r="AA600" s="211"/>
      <c r="AB600" s="211"/>
      <c r="AC600" s="212"/>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2" t="s">
        <v>891</v>
      </c>
      <c r="B601" s="262" t="s">
        <v>891</v>
      </c>
      <c r="C601" s="262" t="s">
        <v>891</v>
      </c>
      <c r="D601" s="262" t="s">
        <v>891</v>
      </c>
      <c r="E601" s="262" t="s">
        <v>891</v>
      </c>
      <c r="F601" s="262" t="s">
        <v>891</v>
      </c>
      <c r="G601" s="262" t="s">
        <v>891</v>
      </c>
      <c r="H601" s="262" t="s">
        <v>891</v>
      </c>
      <c r="I601" s="262" t="s">
        <v>891</v>
      </c>
      <c r="J601" s="262" t="s">
        <v>891</v>
      </c>
      <c r="K601" s="262" t="s">
        <v>891</v>
      </c>
      <c r="L601" s="262" t="s">
        <v>891</v>
      </c>
      <c r="M601" s="262" t="s">
        <v>891</v>
      </c>
      <c r="N601" s="262" t="s">
        <v>891</v>
      </c>
      <c r="O601" s="262" t="s">
        <v>891</v>
      </c>
      <c r="P601" s="262" t="s">
        <v>891</v>
      </c>
      <c r="Q601" s="211"/>
      <c r="R601" s="211"/>
      <c r="S601" s="211"/>
      <c r="T601" s="211"/>
      <c r="U601" s="211"/>
      <c r="V601" s="211"/>
      <c r="W601" s="211"/>
      <c r="X601" s="211"/>
      <c r="Y601" s="211"/>
      <c r="Z601" s="211"/>
      <c r="AA601" s="211"/>
      <c r="AB601" s="211"/>
      <c r="AC601" s="212"/>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2" t="s">
        <v>2286</v>
      </c>
      <c r="B602" s="262" t="s">
        <v>2286</v>
      </c>
      <c r="C602" s="262" t="s">
        <v>2286</v>
      </c>
      <c r="D602" s="262" t="s">
        <v>2286</v>
      </c>
      <c r="E602" s="262" t="s">
        <v>2286</v>
      </c>
      <c r="F602" s="262" t="s">
        <v>2286</v>
      </c>
      <c r="G602" s="262" t="s">
        <v>2286</v>
      </c>
      <c r="H602" s="262" t="s">
        <v>2286</v>
      </c>
      <c r="I602" s="262" t="s">
        <v>2286</v>
      </c>
      <c r="J602" s="262" t="s">
        <v>2286</v>
      </c>
      <c r="K602" s="262" t="s">
        <v>2286</v>
      </c>
      <c r="L602" s="262" t="s">
        <v>2286</v>
      </c>
      <c r="M602" s="262" t="s">
        <v>2286</v>
      </c>
      <c r="N602" s="262" t="s">
        <v>2286</v>
      </c>
      <c r="O602" s="262" t="s">
        <v>2286</v>
      </c>
      <c r="P602" s="262" t="s">
        <v>2286</v>
      </c>
      <c r="Q602" s="211"/>
      <c r="R602" s="211"/>
      <c r="S602" s="211"/>
      <c r="T602" s="211"/>
      <c r="U602" s="211"/>
      <c r="V602" s="211"/>
      <c r="W602" s="211"/>
      <c r="X602" s="211"/>
      <c r="Y602" s="211"/>
      <c r="Z602" s="211"/>
      <c r="AA602" s="211"/>
      <c r="AB602" s="211"/>
      <c r="AC602" s="212"/>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2" t="s">
        <v>2287</v>
      </c>
      <c r="B603" s="262" t="s">
        <v>2287</v>
      </c>
      <c r="C603" s="262" t="s">
        <v>2287</v>
      </c>
      <c r="D603" s="262" t="s">
        <v>2287</v>
      </c>
      <c r="E603" s="262" t="s">
        <v>2287</v>
      </c>
      <c r="F603" s="262" t="s">
        <v>2287</v>
      </c>
      <c r="G603" s="262" t="s">
        <v>2287</v>
      </c>
      <c r="H603" s="262" t="s">
        <v>2287</v>
      </c>
      <c r="I603" s="262" t="s">
        <v>2287</v>
      </c>
      <c r="J603" s="262" t="s">
        <v>2287</v>
      </c>
      <c r="K603" s="262" t="s">
        <v>2287</v>
      </c>
      <c r="L603" s="262" t="s">
        <v>2287</v>
      </c>
      <c r="M603" s="262" t="s">
        <v>2287</v>
      </c>
      <c r="N603" s="262" t="s">
        <v>2287</v>
      </c>
      <c r="O603" s="262" t="s">
        <v>2287</v>
      </c>
      <c r="P603" s="262" t="s">
        <v>2287</v>
      </c>
      <c r="Q603" s="211"/>
      <c r="R603" s="211"/>
      <c r="S603" s="211"/>
      <c r="T603" s="211"/>
      <c r="U603" s="211"/>
      <c r="V603" s="211"/>
      <c r="W603" s="211"/>
      <c r="X603" s="211"/>
      <c r="Y603" s="211"/>
      <c r="Z603" s="211"/>
      <c r="AA603" s="211"/>
      <c r="AB603" s="211"/>
      <c r="AC603" s="212"/>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3" t="s">
        <v>1622</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4.9" customHeight="1" x14ac:dyDescent="0.25">
      <c r="A605" s="284" t="s">
        <v>1623</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57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48</v>
      </c>
      <c r="AE607" s="103" t="s">
        <v>9</v>
      </c>
      <c r="AF607" s="85" t="s">
        <v>1550</v>
      </c>
      <c r="AG607" s="85" t="s">
        <v>1551</v>
      </c>
      <c r="AH607" s="85" t="s">
        <v>1552</v>
      </c>
      <c r="AI607" s="86" t="s">
        <v>1553</v>
      </c>
      <c r="AJ607" s="85"/>
      <c r="AK607" s="86" t="s">
        <v>1554</v>
      </c>
    </row>
    <row r="608" spans="1:37" ht="24.9" customHeight="1" thickTop="1" thickBot="1" x14ac:dyDescent="0.3">
      <c r="A608" s="262" t="s">
        <v>2288</v>
      </c>
      <c r="B608" s="262" t="s">
        <v>2288</v>
      </c>
      <c r="C608" s="262" t="s">
        <v>2288</v>
      </c>
      <c r="D608" s="262" t="s">
        <v>2288</v>
      </c>
      <c r="E608" s="262" t="s">
        <v>2288</v>
      </c>
      <c r="F608" s="262" t="s">
        <v>2288</v>
      </c>
      <c r="G608" s="262" t="s">
        <v>2288</v>
      </c>
      <c r="H608" s="262" t="s">
        <v>2288</v>
      </c>
      <c r="I608" s="262" t="s">
        <v>2288</v>
      </c>
      <c r="J608" s="262" t="s">
        <v>2288</v>
      </c>
      <c r="K608" s="262" t="s">
        <v>2288</v>
      </c>
      <c r="L608" s="262" t="s">
        <v>2288</v>
      </c>
      <c r="M608" s="262" t="s">
        <v>2288</v>
      </c>
      <c r="N608" s="262" t="s">
        <v>2288</v>
      </c>
      <c r="O608" s="262" t="s">
        <v>2288</v>
      </c>
      <c r="P608" s="262" t="s">
        <v>2288</v>
      </c>
      <c r="Q608" s="211"/>
      <c r="R608" s="211"/>
      <c r="S608" s="211"/>
      <c r="T608" s="211"/>
      <c r="U608" s="211"/>
      <c r="V608" s="211"/>
      <c r="W608" s="211"/>
      <c r="X608" s="211"/>
      <c r="Y608" s="211"/>
      <c r="Z608" s="211"/>
      <c r="AA608" s="211"/>
      <c r="AB608" s="211"/>
      <c r="AC608" s="212"/>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2" t="s">
        <v>2289</v>
      </c>
      <c r="B609" s="262" t="s">
        <v>2289</v>
      </c>
      <c r="C609" s="262" t="s">
        <v>2289</v>
      </c>
      <c r="D609" s="262" t="s">
        <v>2289</v>
      </c>
      <c r="E609" s="262" t="s">
        <v>2289</v>
      </c>
      <c r="F609" s="262" t="s">
        <v>2289</v>
      </c>
      <c r="G609" s="262" t="s">
        <v>2289</v>
      </c>
      <c r="H609" s="262" t="s">
        <v>2289</v>
      </c>
      <c r="I609" s="262" t="s">
        <v>2289</v>
      </c>
      <c r="J609" s="262" t="s">
        <v>2289</v>
      </c>
      <c r="K609" s="262" t="s">
        <v>2289</v>
      </c>
      <c r="L609" s="262" t="s">
        <v>2289</v>
      </c>
      <c r="M609" s="262" t="s">
        <v>2289</v>
      </c>
      <c r="N609" s="262" t="s">
        <v>2289</v>
      </c>
      <c r="O609" s="262" t="s">
        <v>2289</v>
      </c>
      <c r="P609" s="262" t="s">
        <v>2289</v>
      </c>
      <c r="Q609" s="211"/>
      <c r="R609" s="211"/>
      <c r="S609" s="211"/>
      <c r="T609" s="211"/>
      <c r="U609" s="211"/>
      <c r="V609" s="211"/>
      <c r="W609" s="211"/>
      <c r="X609" s="211"/>
      <c r="Y609" s="211"/>
      <c r="Z609" s="211"/>
      <c r="AA609" s="211"/>
      <c r="AB609" s="211"/>
      <c r="AC609" s="212"/>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2" t="s">
        <v>2290</v>
      </c>
      <c r="B610" s="262" t="s">
        <v>2290</v>
      </c>
      <c r="C610" s="262" t="s">
        <v>2290</v>
      </c>
      <c r="D610" s="262" t="s">
        <v>2290</v>
      </c>
      <c r="E610" s="262" t="s">
        <v>2290</v>
      </c>
      <c r="F610" s="262" t="s">
        <v>2290</v>
      </c>
      <c r="G610" s="262" t="s">
        <v>2290</v>
      </c>
      <c r="H610" s="262" t="s">
        <v>2290</v>
      </c>
      <c r="I610" s="262" t="s">
        <v>2290</v>
      </c>
      <c r="J610" s="262" t="s">
        <v>2290</v>
      </c>
      <c r="K610" s="262" t="s">
        <v>2290</v>
      </c>
      <c r="L610" s="262" t="s">
        <v>2290</v>
      </c>
      <c r="M610" s="262" t="s">
        <v>2290</v>
      </c>
      <c r="N610" s="262" t="s">
        <v>2290</v>
      </c>
      <c r="O610" s="262" t="s">
        <v>2290</v>
      </c>
      <c r="P610" s="262" t="s">
        <v>2290</v>
      </c>
      <c r="Q610" s="211"/>
      <c r="R610" s="211"/>
      <c r="S610" s="211"/>
      <c r="T610" s="211"/>
      <c r="U610" s="211"/>
      <c r="V610" s="211"/>
      <c r="W610" s="211"/>
      <c r="X610" s="211"/>
      <c r="Y610" s="211"/>
      <c r="Z610" s="211"/>
      <c r="AA610" s="211"/>
      <c r="AB610" s="211"/>
      <c r="AC610" s="212"/>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2" t="s">
        <v>2291</v>
      </c>
      <c r="B611" s="262" t="s">
        <v>2291</v>
      </c>
      <c r="C611" s="262" t="s">
        <v>2291</v>
      </c>
      <c r="D611" s="262" t="s">
        <v>2291</v>
      </c>
      <c r="E611" s="262" t="s">
        <v>2291</v>
      </c>
      <c r="F611" s="262" t="s">
        <v>2291</v>
      </c>
      <c r="G611" s="262" t="s">
        <v>2291</v>
      </c>
      <c r="H611" s="262" t="s">
        <v>2291</v>
      </c>
      <c r="I611" s="262" t="s">
        <v>2291</v>
      </c>
      <c r="J611" s="262" t="s">
        <v>2291</v>
      </c>
      <c r="K611" s="262" t="s">
        <v>2291</v>
      </c>
      <c r="L611" s="262" t="s">
        <v>2291</v>
      </c>
      <c r="M611" s="262" t="s">
        <v>2291</v>
      </c>
      <c r="N611" s="262" t="s">
        <v>2291</v>
      </c>
      <c r="O611" s="262" t="s">
        <v>2291</v>
      </c>
      <c r="P611" s="262" t="s">
        <v>2291</v>
      </c>
      <c r="Q611" s="211"/>
      <c r="R611" s="211"/>
      <c r="S611" s="211"/>
      <c r="T611" s="211"/>
      <c r="U611" s="211"/>
      <c r="V611" s="211"/>
      <c r="W611" s="211"/>
      <c r="X611" s="211"/>
      <c r="Y611" s="211"/>
      <c r="Z611" s="211"/>
      <c r="AA611" s="211"/>
      <c r="AB611" s="211"/>
      <c r="AC611" s="212"/>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2" t="s">
        <v>2292</v>
      </c>
      <c r="B612" s="262" t="s">
        <v>2292</v>
      </c>
      <c r="C612" s="262" t="s">
        <v>2292</v>
      </c>
      <c r="D612" s="262" t="s">
        <v>2292</v>
      </c>
      <c r="E612" s="262" t="s">
        <v>2292</v>
      </c>
      <c r="F612" s="262" t="s">
        <v>2292</v>
      </c>
      <c r="G612" s="262" t="s">
        <v>2292</v>
      </c>
      <c r="H612" s="262" t="s">
        <v>2292</v>
      </c>
      <c r="I612" s="262" t="s">
        <v>2292</v>
      </c>
      <c r="J612" s="262" t="s">
        <v>2292</v>
      </c>
      <c r="K612" s="262" t="s">
        <v>2292</v>
      </c>
      <c r="L612" s="262" t="s">
        <v>2292</v>
      </c>
      <c r="M612" s="262" t="s">
        <v>2292</v>
      </c>
      <c r="N612" s="262" t="s">
        <v>2292</v>
      </c>
      <c r="O612" s="262" t="s">
        <v>2292</v>
      </c>
      <c r="P612" s="262" t="s">
        <v>2292</v>
      </c>
      <c r="Q612" s="211"/>
      <c r="R612" s="211"/>
      <c r="S612" s="211"/>
      <c r="T612" s="211"/>
      <c r="U612" s="211"/>
      <c r="V612" s="211"/>
      <c r="W612" s="211"/>
      <c r="X612" s="211"/>
      <c r="Y612" s="211"/>
      <c r="Z612" s="211"/>
      <c r="AA612" s="211"/>
      <c r="AB612" s="211"/>
      <c r="AC612" s="212"/>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3" t="s">
        <v>1624</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4.3478260869565215</v>
      </c>
      <c r="AF613" s="58"/>
      <c r="AG613" s="90">
        <f>SUM(AG608:AG612)</f>
        <v>5</v>
      </c>
      <c r="AH613" s="91"/>
      <c r="AI613" s="92"/>
      <c r="AJ613" s="92"/>
      <c r="AK613" s="92"/>
    </row>
    <row r="614" spans="1:37" ht="24.9" customHeight="1" x14ac:dyDescent="0.25">
      <c r="A614" s="284" t="s">
        <v>1625</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2293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8"/>
      <c r="AE617" s="228"/>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25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48</v>
      </c>
      <c r="AE620" s="222" t="s">
        <v>9</v>
      </c>
      <c r="AF620" s="85" t="s">
        <v>1550</v>
      </c>
      <c r="AG620" s="85" t="s">
        <v>1551</v>
      </c>
      <c r="AH620" s="85" t="s">
        <v>1552</v>
      </c>
      <c r="AI620" s="86" t="s">
        <v>1553</v>
      </c>
      <c r="AJ620" s="85"/>
      <c r="AK620" s="86" t="s">
        <v>1554</v>
      </c>
    </row>
    <row r="621" spans="1:37" ht="24.9" customHeight="1" thickTop="1" thickBot="1" x14ac:dyDescent="0.3">
      <c r="A621" s="262" t="s">
        <v>2294</v>
      </c>
      <c r="B621" s="262"/>
      <c r="C621" s="262"/>
      <c r="D621" s="262"/>
      <c r="E621" s="262"/>
      <c r="F621" s="262"/>
      <c r="G621" s="262"/>
      <c r="H621" s="262"/>
      <c r="I621" s="262"/>
      <c r="J621" s="262"/>
      <c r="K621" s="262"/>
      <c r="L621" s="262"/>
      <c r="M621" s="262"/>
      <c r="N621" s="262"/>
      <c r="O621" s="262"/>
      <c r="P621" s="262"/>
      <c r="Q621" s="211"/>
      <c r="R621" s="211"/>
      <c r="S621" s="211"/>
      <c r="T621" s="211"/>
      <c r="U621" s="211"/>
      <c r="V621" s="211"/>
      <c r="W621" s="211"/>
      <c r="X621" s="211"/>
      <c r="Y621" s="211"/>
      <c r="Z621" s="211"/>
      <c r="AA621" s="211"/>
      <c r="AB621" s="211"/>
      <c r="AC621" s="212"/>
      <c r="AD621" s="229">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62" t="s">
        <v>2295</v>
      </c>
      <c r="B622" s="262"/>
      <c r="C622" s="262"/>
      <c r="D622" s="262"/>
      <c r="E622" s="262"/>
      <c r="F622" s="262"/>
      <c r="G622" s="262"/>
      <c r="H622" s="262"/>
      <c r="I622" s="262"/>
      <c r="J622" s="262"/>
      <c r="K622" s="262"/>
      <c r="L622" s="262"/>
      <c r="M622" s="262"/>
      <c r="N622" s="262"/>
      <c r="O622" s="262"/>
      <c r="P622" s="262"/>
      <c r="Q622" s="211"/>
      <c r="R622" s="211"/>
      <c r="S622" s="211"/>
      <c r="T622" s="211"/>
      <c r="U622" s="211"/>
      <c r="V622" s="211"/>
      <c r="W622" s="211"/>
      <c r="X622" s="211"/>
      <c r="Y622" s="211"/>
      <c r="Z622" s="211"/>
      <c r="AA622" s="211"/>
      <c r="AB622" s="211"/>
      <c r="AC622" s="212"/>
      <c r="AD622" s="229">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62" t="s">
        <v>2296</v>
      </c>
      <c r="B623" s="262"/>
      <c r="C623" s="262"/>
      <c r="D623" s="262"/>
      <c r="E623" s="262"/>
      <c r="F623" s="262"/>
      <c r="G623" s="262"/>
      <c r="H623" s="262"/>
      <c r="I623" s="262"/>
      <c r="J623" s="262"/>
      <c r="K623" s="262"/>
      <c r="L623" s="262"/>
      <c r="M623" s="262"/>
      <c r="N623" s="262"/>
      <c r="O623" s="262"/>
      <c r="P623" s="262"/>
      <c r="Q623" s="211"/>
      <c r="R623" s="211"/>
      <c r="S623" s="211"/>
      <c r="T623" s="211"/>
      <c r="U623" s="211"/>
      <c r="V623" s="211"/>
      <c r="W623" s="211"/>
      <c r="X623" s="211"/>
      <c r="Y623" s="211"/>
      <c r="Z623" s="211"/>
      <c r="AA623" s="211"/>
      <c r="AB623" s="211"/>
      <c r="AC623" s="21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2" t="s">
        <v>2193</v>
      </c>
      <c r="B624" s="262" t="s">
        <v>2193</v>
      </c>
      <c r="C624" s="262" t="s">
        <v>2193</v>
      </c>
      <c r="D624" s="262" t="s">
        <v>2193</v>
      </c>
      <c r="E624" s="262" t="s">
        <v>2193</v>
      </c>
      <c r="F624" s="262" t="s">
        <v>2193</v>
      </c>
      <c r="G624" s="262" t="s">
        <v>2193</v>
      </c>
      <c r="H624" s="262" t="s">
        <v>2193</v>
      </c>
      <c r="I624" s="262" t="s">
        <v>2193</v>
      </c>
      <c r="J624" s="262" t="s">
        <v>2193</v>
      </c>
      <c r="K624" s="262" t="s">
        <v>2193</v>
      </c>
      <c r="L624" s="262" t="s">
        <v>2193</v>
      </c>
      <c r="M624" s="262" t="s">
        <v>2193</v>
      </c>
      <c r="N624" s="262" t="s">
        <v>2193</v>
      </c>
      <c r="O624" s="262" t="s">
        <v>2193</v>
      </c>
      <c r="P624" s="262" t="s">
        <v>2193</v>
      </c>
      <c r="Q624" s="211"/>
      <c r="R624" s="211"/>
      <c r="S624" s="211"/>
      <c r="T624" s="211"/>
      <c r="U624" s="211"/>
      <c r="V624" s="211"/>
      <c r="W624" s="211"/>
      <c r="X624" s="211"/>
      <c r="Y624" s="211"/>
      <c r="Z624" s="211"/>
      <c r="AA624" s="211"/>
      <c r="AB624" s="211"/>
      <c r="AC624" s="21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3" t="s">
        <v>2297</v>
      </c>
      <c r="B625" s="263" t="s">
        <v>2297</v>
      </c>
      <c r="C625" s="263" t="s">
        <v>2297</v>
      </c>
      <c r="D625" s="263" t="s">
        <v>2297</v>
      </c>
      <c r="E625" s="263" t="s">
        <v>2297</v>
      </c>
      <c r="F625" s="263" t="s">
        <v>2297</v>
      </c>
      <c r="G625" s="263" t="s">
        <v>2297</v>
      </c>
      <c r="H625" s="263" t="s">
        <v>2297</v>
      </c>
      <c r="I625" s="263" t="s">
        <v>2297</v>
      </c>
      <c r="J625" s="263" t="s">
        <v>2297</v>
      </c>
      <c r="K625" s="263" t="s">
        <v>2297</v>
      </c>
      <c r="L625" s="263" t="s">
        <v>2297</v>
      </c>
      <c r="M625" s="263" t="s">
        <v>2297</v>
      </c>
      <c r="N625" s="263" t="s">
        <v>2297</v>
      </c>
      <c r="O625" s="263" t="s">
        <v>2297</v>
      </c>
      <c r="P625" s="263" t="s">
        <v>2297</v>
      </c>
      <c r="Q625" s="213"/>
      <c r="R625" s="213"/>
      <c r="S625" s="213"/>
      <c r="T625" s="213"/>
      <c r="U625" s="213"/>
      <c r="V625" s="213"/>
      <c r="W625" s="213"/>
      <c r="X625" s="213"/>
      <c r="Y625" s="213"/>
      <c r="Z625" s="213"/>
      <c r="AA625" s="213"/>
      <c r="AB625" s="213"/>
      <c r="AC625" s="21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3" t="s">
        <v>2298</v>
      </c>
      <c r="B626" s="263" t="s">
        <v>2298</v>
      </c>
      <c r="C626" s="263" t="s">
        <v>2298</v>
      </c>
      <c r="D626" s="263" t="s">
        <v>2298</v>
      </c>
      <c r="E626" s="263" t="s">
        <v>2298</v>
      </c>
      <c r="F626" s="263" t="s">
        <v>2298</v>
      </c>
      <c r="G626" s="263" t="s">
        <v>2298</v>
      </c>
      <c r="H626" s="263" t="s">
        <v>2298</v>
      </c>
      <c r="I626" s="263" t="s">
        <v>2298</v>
      </c>
      <c r="J626" s="263" t="s">
        <v>2298</v>
      </c>
      <c r="K626" s="263" t="s">
        <v>2298</v>
      </c>
      <c r="L626" s="263" t="s">
        <v>2298</v>
      </c>
      <c r="M626" s="263" t="s">
        <v>2298</v>
      </c>
      <c r="N626" s="263" t="s">
        <v>2298</v>
      </c>
      <c r="O626" s="263" t="s">
        <v>2298</v>
      </c>
      <c r="P626" s="263" t="s">
        <v>2298</v>
      </c>
      <c r="Q626" s="213"/>
      <c r="R626" s="213"/>
      <c r="S626" s="213"/>
      <c r="T626" s="213"/>
      <c r="U626" s="213"/>
      <c r="V626" s="213"/>
      <c r="W626" s="213"/>
      <c r="X626" s="213"/>
      <c r="Y626" s="213"/>
      <c r="Z626" s="213"/>
      <c r="AA626" s="213"/>
      <c r="AB626" s="213"/>
      <c r="AC626" s="21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2" t="s">
        <v>2299</v>
      </c>
      <c r="B627" s="262"/>
      <c r="C627" s="262"/>
      <c r="D627" s="262"/>
      <c r="E627" s="262"/>
      <c r="F627" s="262"/>
      <c r="G627" s="262"/>
      <c r="H627" s="262"/>
      <c r="I627" s="262"/>
      <c r="J627" s="262"/>
      <c r="K627" s="262"/>
      <c r="L627" s="262"/>
      <c r="M627" s="262"/>
      <c r="N627" s="262"/>
      <c r="O627" s="262"/>
      <c r="P627" s="262"/>
      <c r="Q627" s="211"/>
      <c r="R627" s="211"/>
      <c r="S627" s="211"/>
      <c r="T627" s="211"/>
      <c r="U627" s="211"/>
      <c r="V627" s="211"/>
      <c r="W627" s="211"/>
      <c r="X627" s="211"/>
      <c r="Y627" s="211"/>
      <c r="Z627" s="211"/>
      <c r="AA627" s="211"/>
      <c r="AB627" s="211"/>
      <c r="AC627" s="21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2" t="s">
        <v>2300</v>
      </c>
      <c r="B628" s="262" t="s">
        <v>2300</v>
      </c>
      <c r="C628" s="262" t="s">
        <v>2300</v>
      </c>
      <c r="D628" s="262" t="s">
        <v>2300</v>
      </c>
      <c r="E628" s="262" t="s">
        <v>2300</v>
      </c>
      <c r="F628" s="262" t="s">
        <v>2300</v>
      </c>
      <c r="G628" s="262" t="s">
        <v>2300</v>
      </c>
      <c r="H628" s="262" t="s">
        <v>2300</v>
      </c>
      <c r="I628" s="262" t="s">
        <v>2300</v>
      </c>
      <c r="J628" s="262" t="s">
        <v>2300</v>
      </c>
      <c r="K628" s="262" t="s">
        <v>2300</v>
      </c>
      <c r="L628" s="262" t="s">
        <v>2300</v>
      </c>
      <c r="M628" s="262" t="s">
        <v>2300</v>
      </c>
      <c r="N628" s="262" t="s">
        <v>2300</v>
      </c>
      <c r="O628" s="262" t="s">
        <v>2300</v>
      </c>
      <c r="P628" s="262" t="s">
        <v>2300</v>
      </c>
      <c r="Q628" s="211"/>
      <c r="R628" s="211"/>
      <c r="S628" s="211"/>
      <c r="T628" s="211"/>
      <c r="U628" s="211"/>
      <c r="V628" s="211"/>
      <c r="W628" s="211"/>
      <c r="X628" s="211"/>
      <c r="Y628" s="211"/>
      <c r="Z628" s="211"/>
      <c r="AA628" s="211"/>
      <c r="AB628" s="211"/>
      <c r="AC628" s="21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2" t="s">
        <v>2301</v>
      </c>
      <c r="B629" s="262" t="s">
        <v>2301</v>
      </c>
      <c r="C629" s="262" t="s">
        <v>2301</v>
      </c>
      <c r="D629" s="262" t="s">
        <v>2301</v>
      </c>
      <c r="E629" s="262" t="s">
        <v>2301</v>
      </c>
      <c r="F629" s="262" t="s">
        <v>2301</v>
      </c>
      <c r="G629" s="262" t="s">
        <v>2301</v>
      </c>
      <c r="H629" s="262" t="s">
        <v>2301</v>
      </c>
      <c r="I629" s="262" t="s">
        <v>2301</v>
      </c>
      <c r="J629" s="262" t="s">
        <v>2301</v>
      </c>
      <c r="K629" s="262" t="s">
        <v>2301</v>
      </c>
      <c r="L629" s="262" t="s">
        <v>2301</v>
      </c>
      <c r="M629" s="262" t="s">
        <v>2301</v>
      </c>
      <c r="N629" s="262" t="s">
        <v>2301</v>
      </c>
      <c r="O629" s="262" t="s">
        <v>2301</v>
      </c>
      <c r="P629" s="262" t="s">
        <v>2301</v>
      </c>
      <c r="Q629" s="211"/>
      <c r="R629" s="211"/>
      <c r="S629" s="211"/>
      <c r="T629" s="211"/>
      <c r="U629" s="211"/>
      <c r="V629" s="211"/>
      <c r="W629" s="211"/>
      <c r="X629" s="211"/>
      <c r="Y629" s="211"/>
      <c r="Z629" s="211"/>
      <c r="AA629" s="211"/>
      <c r="AB629" s="211"/>
      <c r="AC629" s="21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2" t="s">
        <v>2302</v>
      </c>
      <c r="B630" s="262" t="s">
        <v>2302</v>
      </c>
      <c r="C630" s="262" t="s">
        <v>2302</v>
      </c>
      <c r="D630" s="262" t="s">
        <v>2302</v>
      </c>
      <c r="E630" s="262" t="s">
        <v>2302</v>
      </c>
      <c r="F630" s="262" t="s">
        <v>2302</v>
      </c>
      <c r="G630" s="262" t="s">
        <v>2302</v>
      </c>
      <c r="H630" s="262" t="s">
        <v>2302</v>
      </c>
      <c r="I630" s="262" t="s">
        <v>2302</v>
      </c>
      <c r="J630" s="262" t="s">
        <v>2302</v>
      </c>
      <c r="K630" s="262" t="s">
        <v>2302</v>
      </c>
      <c r="L630" s="262" t="s">
        <v>2302</v>
      </c>
      <c r="M630" s="262" t="s">
        <v>2302</v>
      </c>
      <c r="N630" s="262" t="s">
        <v>2302</v>
      </c>
      <c r="O630" s="262" t="s">
        <v>2302</v>
      </c>
      <c r="P630" s="262" t="s">
        <v>2302</v>
      </c>
      <c r="Q630" s="211"/>
      <c r="R630" s="211"/>
      <c r="S630" s="211"/>
      <c r="T630" s="211"/>
      <c r="U630" s="211"/>
      <c r="V630" s="211"/>
      <c r="W630" s="211"/>
      <c r="X630" s="211"/>
      <c r="Y630" s="211"/>
      <c r="Z630" s="211"/>
      <c r="AA630" s="211"/>
      <c r="AB630" s="211"/>
      <c r="AC630" s="21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2" t="s">
        <v>2303</v>
      </c>
      <c r="B631" s="262" t="s">
        <v>2303</v>
      </c>
      <c r="C631" s="262" t="s">
        <v>2303</v>
      </c>
      <c r="D631" s="262" t="s">
        <v>2303</v>
      </c>
      <c r="E631" s="262" t="s">
        <v>2303</v>
      </c>
      <c r="F631" s="262" t="s">
        <v>2303</v>
      </c>
      <c r="G631" s="262" t="s">
        <v>2303</v>
      </c>
      <c r="H631" s="262" t="s">
        <v>2303</v>
      </c>
      <c r="I631" s="262" t="s">
        <v>2303</v>
      </c>
      <c r="J631" s="262" t="s">
        <v>2303</v>
      </c>
      <c r="K631" s="262" t="s">
        <v>2303</v>
      </c>
      <c r="L631" s="262" t="s">
        <v>2303</v>
      </c>
      <c r="M631" s="262" t="s">
        <v>2303</v>
      </c>
      <c r="N631" s="262" t="s">
        <v>2303</v>
      </c>
      <c r="O631" s="262" t="s">
        <v>2303</v>
      </c>
      <c r="P631" s="262" t="s">
        <v>2303</v>
      </c>
      <c r="Q631" s="211"/>
      <c r="R631" s="211"/>
      <c r="S631" s="211"/>
      <c r="T631" s="211"/>
      <c r="U631" s="211"/>
      <c r="V631" s="211"/>
      <c r="W631" s="211"/>
      <c r="X631" s="211"/>
      <c r="Y631" s="211"/>
      <c r="Z631" s="211"/>
      <c r="AA631" s="211"/>
      <c r="AB631" s="211"/>
      <c r="AC631" s="21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1626</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4.3478260869565215</v>
      </c>
      <c r="AF632" s="58"/>
      <c r="AG632" s="90">
        <f>SUM(AG621:AG631)</f>
        <v>2</v>
      </c>
      <c r="AH632" s="91"/>
      <c r="AI632" s="92"/>
      <c r="AJ632" s="92"/>
      <c r="AK632" s="92"/>
    </row>
    <row r="633" spans="1:37" ht="24.9" customHeight="1" x14ac:dyDescent="0.25">
      <c r="A633" s="284" t="s">
        <v>1627</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57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48</v>
      </c>
      <c r="AE635" s="103" t="s">
        <v>9</v>
      </c>
      <c r="AF635" s="85" t="s">
        <v>1550</v>
      </c>
      <c r="AG635" s="85" t="s">
        <v>1551</v>
      </c>
      <c r="AH635" s="85" t="s">
        <v>1552</v>
      </c>
      <c r="AI635" s="86" t="s">
        <v>1553</v>
      </c>
      <c r="AJ635" s="85"/>
      <c r="AK635" s="86" t="s">
        <v>1554</v>
      </c>
    </row>
    <row r="636" spans="1:37" ht="24.9" customHeight="1" thickTop="1" thickBot="1" x14ac:dyDescent="0.3">
      <c r="A636" s="274" t="s">
        <v>1298</v>
      </c>
      <c r="B636" s="274" t="s">
        <v>1298</v>
      </c>
      <c r="C636" s="274" t="s">
        <v>1298</v>
      </c>
      <c r="D636" s="274" t="s">
        <v>1298</v>
      </c>
      <c r="E636" s="274" t="s">
        <v>1298</v>
      </c>
      <c r="F636" s="274" t="s">
        <v>1298</v>
      </c>
      <c r="G636" s="274" t="s">
        <v>1298</v>
      </c>
      <c r="H636" s="274" t="s">
        <v>1298</v>
      </c>
      <c r="I636" s="274" t="s">
        <v>1298</v>
      </c>
      <c r="J636" s="274" t="s">
        <v>1298</v>
      </c>
      <c r="K636" s="274" t="s">
        <v>1298</v>
      </c>
      <c r="L636" s="274" t="s">
        <v>1298</v>
      </c>
      <c r="M636" s="274" t="s">
        <v>1298</v>
      </c>
      <c r="N636" s="274" t="s">
        <v>1298</v>
      </c>
      <c r="O636" s="274" t="s">
        <v>1298</v>
      </c>
      <c r="P636" s="274" t="s">
        <v>1298</v>
      </c>
      <c r="Q636" s="211"/>
      <c r="R636" s="211"/>
      <c r="S636" s="211"/>
      <c r="T636" s="211"/>
      <c r="U636" s="211"/>
      <c r="V636" s="211"/>
      <c r="W636" s="211"/>
      <c r="X636" s="211"/>
      <c r="Y636" s="211"/>
      <c r="Z636" s="211"/>
      <c r="AA636" s="211"/>
      <c r="AB636" s="211"/>
      <c r="AC636" s="21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4" t="s">
        <v>1299</v>
      </c>
      <c r="B637" s="274" t="s">
        <v>1299</v>
      </c>
      <c r="C637" s="274" t="s">
        <v>1299</v>
      </c>
      <c r="D637" s="274" t="s">
        <v>1299</v>
      </c>
      <c r="E637" s="274" t="s">
        <v>1299</v>
      </c>
      <c r="F637" s="274" t="s">
        <v>1299</v>
      </c>
      <c r="G637" s="274" t="s">
        <v>1299</v>
      </c>
      <c r="H637" s="274" t="s">
        <v>1299</v>
      </c>
      <c r="I637" s="274" t="s">
        <v>1299</v>
      </c>
      <c r="J637" s="274" t="s">
        <v>1299</v>
      </c>
      <c r="K637" s="274" t="s">
        <v>1299</v>
      </c>
      <c r="L637" s="274" t="s">
        <v>1299</v>
      </c>
      <c r="M637" s="274" t="s">
        <v>1299</v>
      </c>
      <c r="N637" s="274" t="s">
        <v>1299</v>
      </c>
      <c r="O637" s="274" t="s">
        <v>1299</v>
      </c>
      <c r="P637" s="274" t="s">
        <v>1299</v>
      </c>
      <c r="Q637" s="211"/>
      <c r="R637" s="211"/>
      <c r="S637" s="211"/>
      <c r="T637" s="211"/>
      <c r="U637" s="211"/>
      <c r="V637" s="211"/>
      <c r="W637" s="211"/>
      <c r="X637" s="211"/>
      <c r="Y637" s="211"/>
      <c r="Z637" s="211"/>
      <c r="AA637" s="211"/>
      <c r="AB637" s="211"/>
      <c r="AC637" s="21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4" t="s">
        <v>1300</v>
      </c>
      <c r="B638" s="274" t="s">
        <v>1300</v>
      </c>
      <c r="C638" s="274" t="s">
        <v>1300</v>
      </c>
      <c r="D638" s="274" t="s">
        <v>1300</v>
      </c>
      <c r="E638" s="274" t="s">
        <v>1300</v>
      </c>
      <c r="F638" s="274" t="s">
        <v>1300</v>
      </c>
      <c r="G638" s="274" t="s">
        <v>1300</v>
      </c>
      <c r="H638" s="274" t="s">
        <v>1300</v>
      </c>
      <c r="I638" s="274" t="s">
        <v>1300</v>
      </c>
      <c r="J638" s="274" t="s">
        <v>1300</v>
      </c>
      <c r="K638" s="274" t="s">
        <v>1300</v>
      </c>
      <c r="L638" s="274" t="s">
        <v>1300</v>
      </c>
      <c r="M638" s="274" t="s">
        <v>1300</v>
      </c>
      <c r="N638" s="274" t="s">
        <v>1300</v>
      </c>
      <c r="O638" s="274" t="s">
        <v>1300</v>
      </c>
      <c r="P638" s="274" t="s">
        <v>1300</v>
      </c>
      <c r="Q638" s="211"/>
      <c r="R638" s="211"/>
      <c r="S638" s="211"/>
      <c r="T638" s="211"/>
      <c r="U638" s="211"/>
      <c r="V638" s="211"/>
      <c r="W638" s="211"/>
      <c r="X638" s="211"/>
      <c r="Y638" s="211"/>
      <c r="Z638" s="211"/>
      <c r="AA638" s="211"/>
      <c r="AB638" s="211"/>
      <c r="AC638" s="21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4" t="s">
        <v>1301</v>
      </c>
      <c r="B639" s="274" t="s">
        <v>1301</v>
      </c>
      <c r="C639" s="274" t="s">
        <v>1301</v>
      </c>
      <c r="D639" s="274" t="s">
        <v>1301</v>
      </c>
      <c r="E639" s="274" t="s">
        <v>1301</v>
      </c>
      <c r="F639" s="274" t="s">
        <v>1301</v>
      </c>
      <c r="G639" s="274" t="s">
        <v>1301</v>
      </c>
      <c r="H639" s="274" t="s">
        <v>1301</v>
      </c>
      <c r="I639" s="274" t="s">
        <v>1301</v>
      </c>
      <c r="J639" s="274" t="s">
        <v>1301</v>
      </c>
      <c r="K639" s="274" t="s">
        <v>1301</v>
      </c>
      <c r="L639" s="274" t="s">
        <v>1301</v>
      </c>
      <c r="M639" s="274" t="s">
        <v>1301</v>
      </c>
      <c r="N639" s="274" t="s">
        <v>1301</v>
      </c>
      <c r="O639" s="274" t="s">
        <v>1301</v>
      </c>
      <c r="P639" s="274" t="s">
        <v>1301</v>
      </c>
      <c r="Q639" s="211"/>
      <c r="R639" s="211"/>
      <c r="S639" s="211"/>
      <c r="T639" s="211"/>
      <c r="U639" s="211"/>
      <c r="V639" s="211"/>
      <c r="W639" s="211"/>
      <c r="X639" s="211"/>
      <c r="Y639" s="211"/>
      <c r="Z639" s="211"/>
      <c r="AA639" s="211"/>
      <c r="AB639" s="211"/>
      <c r="AC639" s="21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4" t="s">
        <v>2304</v>
      </c>
      <c r="B640" s="274" t="s">
        <v>2304</v>
      </c>
      <c r="C640" s="274" t="s">
        <v>2304</v>
      </c>
      <c r="D640" s="274" t="s">
        <v>2304</v>
      </c>
      <c r="E640" s="274" t="s">
        <v>2304</v>
      </c>
      <c r="F640" s="274" t="s">
        <v>2304</v>
      </c>
      <c r="G640" s="274" t="s">
        <v>2304</v>
      </c>
      <c r="H640" s="274" t="s">
        <v>2304</v>
      </c>
      <c r="I640" s="274" t="s">
        <v>2304</v>
      </c>
      <c r="J640" s="274" t="s">
        <v>2304</v>
      </c>
      <c r="K640" s="274" t="s">
        <v>2304</v>
      </c>
      <c r="L640" s="274" t="s">
        <v>2304</v>
      </c>
      <c r="M640" s="274" t="s">
        <v>2304</v>
      </c>
      <c r="N640" s="274" t="s">
        <v>2304</v>
      </c>
      <c r="O640" s="274" t="s">
        <v>2304</v>
      </c>
      <c r="P640" s="274" t="s">
        <v>2304</v>
      </c>
      <c r="Q640" s="211"/>
      <c r="R640" s="211"/>
      <c r="S640" s="211"/>
      <c r="T640" s="211"/>
      <c r="U640" s="211"/>
      <c r="V640" s="211"/>
      <c r="W640" s="211"/>
      <c r="X640" s="211"/>
      <c r="Y640" s="211"/>
      <c r="Z640" s="211"/>
      <c r="AA640" s="211"/>
      <c r="AB640" s="211"/>
      <c r="AC640" s="21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3" t="s">
        <v>1628</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4.3478260869565215</v>
      </c>
      <c r="AF641" s="58"/>
      <c r="AG641" s="90">
        <f>SUM(AG636:AG640)</f>
        <v>5</v>
      </c>
      <c r="AH641" s="91"/>
      <c r="AI641" s="92"/>
      <c r="AJ641" s="92"/>
      <c r="AK641" s="92"/>
    </row>
    <row r="642" spans="1:37" ht="24.9" customHeight="1" x14ac:dyDescent="0.25">
      <c r="A642" s="284" t="s">
        <v>1629</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2305</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8"/>
      <c r="AE645" s="228"/>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25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48</v>
      </c>
      <c r="AE648" s="222" t="s">
        <v>9</v>
      </c>
      <c r="AF648" s="85" t="s">
        <v>1550</v>
      </c>
      <c r="AG648" s="85" t="s">
        <v>1551</v>
      </c>
      <c r="AH648" s="85" t="s">
        <v>1552</v>
      </c>
      <c r="AI648" s="86" t="s">
        <v>1553</v>
      </c>
      <c r="AJ648" s="85"/>
      <c r="AK648" s="86" t="s">
        <v>1554</v>
      </c>
    </row>
    <row r="649" spans="1:37" ht="24.9" customHeight="1" thickTop="1" thickBot="1" x14ac:dyDescent="0.3">
      <c r="A649" s="262" t="s">
        <v>890</v>
      </c>
      <c r="B649" s="262" t="s">
        <v>890</v>
      </c>
      <c r="C649" s="262" t="s">
        <v>890</v>
      </c>
      <c r="D649" s="262" t="s">
        <v>890</v>
      </c>
      <c r="E649" s="262" t="s">
        <v>890</v>
      </c>
      <c r="F649" s="262" t="s">
        <v>890</v>
      </c>
      <c r="G649" s="262" t="s">
        <v>890</v>
      </c>
      <c r="H649" s="262" t="s">
        <v>890</v>
      </c>
      <c r="I649" s="262" t="s">
        <v>890</v>
      </c>
      <c r="J649" s="262" t="s">
        <v>890</v>
      </c>
      <c r="K649" s="262" t="s">
        <v>890</v>
      </c>
      <c r="L649" s="262" t="s">
        <v>890</v>
      </c>
      <c r="M649" s="262" t="s">
        <v>890</v>
      </c>
      <c r="N649" s="262" t="s">
        <v>890</v>
      </c>
      <c r="O649" s="262" t="s">
        <v>890</v>
      </c>
      <c r="P649" s="262" t="s">
        <v>890</v>
      </c>
      <c r="Q649" s="211"/>
      <c r="R649" s="211"/>
      <c r="S649" s="211"/>
      <c r="T649" s="211"/>
      <c r="U649" s="211"/>
      <c r="V649" s="211"/>
      <c r="W649" s="211"/>
      <c r="X649" s="211"/>
      <c r="Y649" s="211"/>
      <c r="Z649" s="211"/>
      <c r="AA649" s="211"/>
      <c r="AB649" s="211"/>
      <c r="AC649" s="21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2" t="s">
        <v>891</v>
      </c>
      <c r="B650" s="262" t="s">
        <v>891</v>
      </c>
      <c r="C650" s="262" t="s">
        <v>891</v>
      </c>
      <c r="D650" s="262" t="s">
        <v>891</v>
      </c>
      <c r="E650" s="262" t="s">
        <v>891</v>
      </c>
      <c r="F650" s="262" t="s">
        <v>891</v>
      </c>
      <c r="G650" s="262" t="s">
        <v>891</v>
      </c>
      <c r="H650" s="262" t="s">
        <v>891</v>
      </c>
      <c r="I650" s="262" t="s">
        <v>891</v>
      </c>
      <c r="J650" s="262" t="s">
        <v>891</v>
      </c>
      <c r="K650" s="262" t="s">
        <v>891</v>
      </c>
      <c r="L650" s="262" t="s">
        <v>891</v>
      </c>
      <c r="M650" s="262" t="s">
        <v>891</v>
      </c>
      <c r="N650" s="262" t="s">
        <v>891</v>
      </c>
      <c r="O650" s="262" t="s">
        <v>891</v>
      </c>
      <c r="P650" s="262" t="s">
        <v>891</v>
      </c>
      <c r="Q650" s="211"/>
      <c r="R650" s="211"/>
      <c r="S650" s="211"/>
      <c r="T650" s="211"/>
      <c r="U650" s="211"/>
      <c r="V650" s="211"/>
      <c r="W650" s="211"/>
      <c r="X650" s="211"/>
      <c r="Y650" s="211"/>
      <c r="Z650" s="211"/>
      <c r="AA650" s="211"/>
      <c r="AB650" s="211"/>
      <c r="AC650" s="21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2" t="s">
        <v>2307</v>
      </c>
      <c r="B651" s="262" t="s">
        <v>2307</v>
      </c>
      <c r="C651" s="262" t="s">
        <v>2307</v>
      </c>
      <c r="D651" s="262" t="s">
        <v>2307</v>
      </c>
      <c r="E651" s="262" t="s">
        <v>2307</v>
      </c>
      <c r="F651" s="262" t="s">
        <v>2307</v>
      </c>
      <c r="G651" s="262" t="s">
        <v>2307</v>
      </c>
      <c r="H651" s="262" t="s">
        <v>2307</v>
      </c>
      <c r="I651" s="262" t="s">
        <v>2307</v>
      </c>
      <c r="J651" s="262" t="s">
        <v>2307</v>
      </c>
      <c r="K651" s="262" t="s">
        <v>2307</v>
      </c>
      <c r="L651" s="262" t="s">
        <v>2307</v>
      </c>
      <c r="M651" s="262" t="s">
        <v>2307</v>
      </c>
      <c r="N651" s="262" t="s">
        <v>2307</v>
      </c>
      <c r="O651" s="262" t="s">
        <v>2307</v>
      </c>
      <c r="P651" s="262" t="s">
        <v>2307</v>
      </c>
      <c r="Q651" s="211"/>
      <c r="R651" s="211"/>
      <c r="S651" s="211"/>
      <c r="T651" s="211"/>
      <c r="U651" s="211"/>
      <c r="V651" s="211"/>
      <c r="W651" s="211"/>
      <c r="X651" s="211"/>
      <c r="Y651" s="211"/>
      <c r="Z651" s="211"/>
      <c r="AA651" s="211"/>
      <c r="AB651" s="211"/>
      <c r="AC651" s="21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2" t="s">
        <v>2308</v>
      </c>
      <c r="B652" s="262" t="s">
        <v>2308</v>
      </c>
      <c r="C652" s="262" t="s">
        <v>2308</v>
      </c>
      <c r="D652" s="262" t="s">
        <v>2308</v>
      </c>
      <c r="E652" s="262" t="s">
        <v>2308</v>
      </c>
      <c r="F652" s="262" t="s">
        <v>2308</v>
      </c>
      <c r="G652" s="262" t="s">
        <v>2308</v>
      </c>
      <c r="H652" s="262" t="s">
        <v>2308</v>
      </c>
      <c r="I652" s="262" t="s">
        <v>2308</v>
      </c>
      <c r="J652" s="262" t="s">
        <v>2308</v>
      </c>
      <c r="K652" s="262" t="s">
        <v>2308</v>
      </c>
      <c r="L652" s="262" t="s">
        <v>2308</v>
      </c>
      <c r="M652" s="262" t="s">
        <v>2308</v>
      </c>
      <c r="N652" s="262" t="s">
        <v>2308</v>
      </c>
      <c r="O652" s="262" t="s">
        <v>2308</v>
      </c>
      <c r="P652" s="262" t="s">
        <v>2308</v>
      </c>
      <c r="Q652" s="211"/>
      <c r="R652" s="211"/>
      <c r="S652" s="211"/>
      <c r="T652" s="211"/>
      <c r="U652" s="211"/>
      <c r="V652" s="211"/>
      <c r="W652" s="211"/>
      <c r="X652" s="211"/>
      <c r="Y652" s="211"/>
      <c r="Z652" s="211"/>
      <c r="AA652" s="211"/>
      <c r="AB652" s="211"/>
      <c r="AC652" s="21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3" t="s">
        <v>2309</v>
      </c>
      <c r="B653" s="263" t="s">
        <v>2309</v>
      </c>
      <c r="C653" s="263" t="s">
        <v>2309</v>
      </c>
      <c r="D653" s="263" t="s">
        <v>2309</v>
      </c>
      <c r="E653" s="263" t="s">
        <v>2309</v>
      </c>
      <c r="F653" s="263" t="s">
        <v>2309</v>
      </c>
      <c r="G653" s="263" t="s">
        <v>2309</v>
      </c>
      <c r="H653" s="263" t="s">
        <v>2309</v>
      </c>
      <c r="I653" s="263" t="s">
        <v>2309</v>
      </c>
      <c r="J653" s="263" t="s">
        <v>2309</v>
      </c>
      <c r="K653" s="263" t="s">
        <v>2309</v>
      </c>
      <c r="L653" s="263" t="s">
        <v>2309</v>
      </c>
      <c r="M653" s="263" t="s">
        <v>2309</v>
      </c>
      <c r="N653" s="263" t="s">
        <v>2309</v>
      </c>
      <c r="O653" s="263" t="s">
        <v>2309</v>
      </c>
      <c r="P653" s="263" t="s">
        <v>2309</v>
      </c>
      <c r="Q653" s="213"/>
      <c r="R653" s="213"/>
      <c r="S653" s="213"/>
      <c r="T653" s="213"/>
      <c r="U653" s="213"/>
      <c r="V653" s="213"/>
      <c r="W653" s="213"/>
      <c r="X653" s="213"/>
      <c r="Y653" s="213"/>
      <c r="Z653" s="213"/>
      <c r="AA653" s="213"/>
      <c r="AB653" s="213"/>
      <c r="AC653" s="21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3" t="s">
        <v>2310</v>
      </c>
      <c r="B654" s="263" t="s">
        <v>2310</v>
      </c>
      <c r="C654" s="263" t="s">
        <v>2310</v>
      </c>
      <c r="D654" s="263" t="s">
        <v>2310</v>
      </c>
      <c r="E654" s="263" t="s">
        <v>2310</v>
      </c>
      <c r="F654" s="263" t="s">
        <v>2310</v>
      </c>
      <c r="G654" s="263" t="s">
        <v>2310</v>
      </c>
      <c r="H654" s="263" t="s">
        <v>2310</v>
      </c>
      <c r="I654" s="263" t="s">
        <v>2310</v>
      </c>
      <c r="J654" s="263" t="s">
        <v>2310</v>
      </c>
      <c r="K654" s="263" t="s">
        <v>2310</v>
      </c>
      <c r="L654" s="263" t="s">
        <v>2310</v>
      </c>
      <c r="M654" s="263" t="s">
        <v>2310</v>
      </c>
      <c r="N654" s="263" t="s">
        <v>2310</v>
      </c>
      <c r="O654" s="263" t="s">
        <v>2310</v>
      </c>
      <c r="P654" s="263" t="s">
        <v>2310</v>
      </c>
      <c r="Q654" s="213"/>
      <c r="R654" s="213"/>
      <c r="S654" s="213"/>
      <c r="T654" s="213"/>
      <c r="U654" s="213"/>
      <c r="V654" s="213"/>
      <c r="W654" s="213"/>
      <c r="X654" s="213"/>
      <c r="Y654" s="213"/>
      <c r="Z654" s="213"/>
      <c r="AA654" s="213"/>
      <c r="AB654" s="213"/>
      <c r="AC654" s="21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2" t="s">
        <v>2311</v>
      </c>
      <c r="B655" s="262" t="s">
        <v>2311</v>
      </c>
      <c r="C655" s="262" t="s">
        <v>2311</v>
      </c>
      <c r="D655" s="262" t="s">
        <v>2311</v>
      </c>
      <c r="E655" s="262" t="s">
        <v>2311</v>
      </c>
      <c r="F655" s="262" t="s">
        <v>2311</v>
      </c>
      <c r="G655" s="262" t="s">
        <v>2311</v>
      </c>
      <c r="H655" s="262" t="s">
        <v>2311</v>
      </c>
      <c r="I655" s="262" t="s">
        <v>2311</v>
      </c>
      <c r="J655" s="262" t="s">
        <v>2311</v>
      </c>
      <c r="K655" s="262" t="s">
        <v>2311</v>
      </c>
      <c r="L655" s="262" t="s">
        <v>2311</v>
      </c>
      <c r="M655" s="262" t="s">
        <v>2311</v>
      </c>
      <c r="N655" s="262" t="s">
        <v>2311</v>
      </c>
      <c r="O655" s="262" t="s">
        <v>2311</v>
      </c>
      <c r="P655" s="262" t="s">
        <v>2311</v>
      </c>
      <c r="Q655" s="211"/>
      <c r="R655" s="211"/>
      <c r="S655" s="211"/>
      <c r="T655" s="211"/>
      <c r="U655" s="211"/>
      <c r="V655" s="211"/>
      <c r="W655" s="211"/>
      <c r="X655" s="211"/>
      <c r="Y655" s="211"/>
      <c r="Z655" s="211"/>
      <c r="AA655" s="211"/>
      <c r="AB655" s="211"/>
      <c r="AC655" s="21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2" t="s">
        <v>2312</v>
      </c>
      <c r="B656" s="262" t="s">
        <v>2312</v>
      </c>
      <c r="C656" s="262" t="s">
        <v>2312</v>
      </c>
      <c r="D656" s="262" t="s">
        <v>2312</v>
      </c>
      <c r="E656" s="262" t="s">
        <v>2312</v>
      </c>
      <c r="F656" s="262" t="s">
        <v>2312</v>
      </c>
      <c r="G656" s="262" t="s">
        <v>2312</v>
      </c>
      <c r="H656" s="262" t="s">
        <v>2312</v>
      </c>
      <c r="I656" s="262" t="s">
        <v>2312</v>
      </c>
      <c r="J656" s="262" t="s">
        <v>2312</v>
      </c>
      <c r="K656" s="262" t="s">
        <v>2312</v>
      </c>
      <c r="L656" s="262" t="s">
        <v>2312</v>
      </c>
      <c r="M656" s="262" t="s">
        <v>2312</v>
      </c>
      <c r="N656" s="262" t="s">
        <v>2312</v>
      </c>
      <c r="O656" s="262" t="s">
        <v>2312</v>
      </c>
      <c r="P656" s="262" t="s">
        <v>2312</v>
      </c>
      <c r="Q656" s="211"/>
      <c r="R656" s="211"/>
      <c r="S656" s="211"/>
      <c r="T656" s="211"/>
      <c r="U656" s="211"/>
      <c r="V656" s="211"/>
      <c r="W656" s="211"/>
      <c r="X656" s="211"/>
      <c r="Y656" s="211"/>
      <c r="Z656" s="211"/>
      <c r="AA656" s="211"/>
      <c r="AB656" s="211"/>
      <c r="AC656" s="21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2" t="s">
        <v>2313</v>
      </c>
      <c r="B657" s="262" t="s">
        <v>2313</v>
      </c>
      <c r="C657" s="262" t="s">
        <v>2313</v>
      </c>
      <c r="D657" s="262" t="s">
        <v>2313</v>
      </c>
      <c r="E657" s="262" t="s">
        <v>2313</v>
      </c>
      <c r="F657" s="262" t="s">
        <v>2313</v>
      </c>
      <c r="G657" s="262" t="s">
        <v>2313</v>
      </c>
      <c r="H657" s="262" t="s">
        <v>2313</v>
      </c>
      <c r="I657" s="262" t="s">
        <v>2313</v>
      </c>
      <c r="J657" s="262" t="s">
        <v>2313</v>
      </c>
      <c r="K657" s="262" t="s">
        <v>2313</v>
      </c>
      <c r="L657" s="262" t="s">
        <v>2313</v>
      </c>
      <c r="M657" s="262" t="s">
        <v>2313</v>
      </c>
      <c r="N657" s="262" t="s">
        <v>2313</v>
      </c>
      <c r="O657" s="262" t="s">
        <v>2313</v>
      </c>
      <c r="P657" s="262" t="s">
        <v>2313</v>
      </c>
      <c r="Q657" s="211"/>
      <c r="R657" s="211"/>
      <c r="S657" s="211"/>
      <c r="T657" s="211"/>
      <c r="U657" s="211"/>
      <c r="V657" s="211"/>
      <c r="W657" s="211"/>
      <c r="X657" s="211"/>
      <c r="Y657" s="211"/>
      <c r="Z657" s="211"/>
      <c r="AA657" s="211"/>
      <c r="AB657" s="211"/>
      <c r="AC657" s="21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1630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1631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57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48</v>
      </c>
      <c r="AE661" s="103" t="s">
        <v>9</v>
      </c>
      <c r="AF661" s="85" t="s">
        <v>1550</v>
      </c>
      <c r="AG661" s="85" t="s">
        <v>1551</v>
      </c>
      <c r="AH661" s="85" t="s">
        <v>1552</v>
      </c>
      <c r="AI661" s="86" t="s">
        <v>1553</v>
      </c>
      <c r="AJ661" s="85"/>
      <c r="AK661" s="86" t="s">
        <v>1554</v>
      </c>
    </row>
    <row r="662" spans="1:37" ht="24.9" customHeight="1" thickTop="1" thickBot="1" x14ac:dyDescent="0.3">
      <c r="A662" s="262" t="s">
        <v>1951</v>
      </c>
      <c r="B662" s="262" t="s">
        <v>1951</v>
      </c>
      <c r="C662" s="262" t="s">
        <v>1951</v>
      </c>
      <c r="D662" s="262" t="s">
        <v>1951</v>
      </c>
      <c r="E662" s="262" t="s">
        <v>1951</v>
      </c>
      <c r="F662" s="262" t="s">
        <v>1951</v>
      </c>
      <c r="G662" s="262" t="s">
        <v>1951</v>
      </c>
      <c r="H662" s="262" t="s">
        <v>1951</v>
      </c>
      <c r="I662" s="262" t="s">
        <v>1951</v>
      </c>
      <c r="J662" s="262" t="s">
        <v>1951</v>
      </c>
      <c r="K662" s="262" t="s">
        <v>1951</v>
      </c>
      <c r="L662" s="262" t="s">
        <v>1951</v>
      </c>
      <c r="M662" s="262" t="s">
        <v>1951</v>
      </c>
      <c r="N662" s="262" t="s">
        <v>1951</v>
      </c>
      <c r="O662" s="262" t="s">
        <v>1951</v>
      </c>
      <c r="P662" s="262" t="s">
        <v>1951</v>
      </c>
      <c r="Q662" s="211"/>
      <c r="R662" s="211"/>
      <c r="S662" s="211"/>
      <c r="T662" s="211"/>
      <c r="U662" s="211"/>
      <c r="V662" s="211"/>
      <c r="W662" s="211"/>
      <c r="X662" s="211"/>
      <c r="Y662" s="211"/>
      <c r="Z662" s="211"/>
      <c r="AA662" s="211"/>
      <c r="AB662" s="211"/>
      <c r="AC662" s="21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2" t="s">
        <v>1952</v>
      </c>
      <c r="B663" s="262" t="s">
        <v>1952</v>
      </c>
      <c r="C663" s="262" t="s">
        <v>1952</v>
      </c>
      <c r="D663" s="262" t="s">
        <v>1952</v>
      </c>
      <c r="E663" s="262" t="s">
        <v>1952</v>
      </c>
      <c r="F663" s="262" t="s">
        <v>1952</v>
      </c>
      <c r="G663" s="262" t="s">
        <v>1952</v>
      </c>
      <c r="H663" s="262" t="s">
        <v>1952</v>
      </c>
      <c r="I663" s="262" t="s">
        <v>1952</v>
      </c>
      <c r="J663" s="262" t="s">
        <v>1952</v>
      </c>
      <c r="K663" s="262" t="s">
        <v>1952</v>
      </c>
      <c r="L663" s="262" t="s">
        <v>1952</v>
      </c>
      <c r="M663" s="262" t="s">
        <v>1952</v>
      </c>
      <c r="N663" s="262" t="s">
        <v>1952</v>
      </c>
      <c r="O663" s="262" t="s">
        <v>1952</v>
      </c>
      <c r="P663" s="262" t="s">
        <v>1952</v>
      </c>
      <c r="Q663" s="211"/>
      <c r="R663" s="211"/>
      <c r="S663" s="211"/>
      <c r="T663" s="211"/>
      <c r="U663" s="211"/>
      <c r="V663" s="211"/>
      <c r="W663" s="211"/>
      <c r="X663" s="211"/>
      <c r="Y663" s="211"/>
      <c r="Z663" s="211"/>
      <c r="AA663" s="211"/>
      <c r="AB663" s="211"/>
      <c r="AC663" s="21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2" t="s">
        <v>1953</v>
      </c>
      <c r="B664" s="262" t="s">
        <v>1953</v>
      </c>
      <c r="C664" s="262" t="s">
        <v>1953</v>
      </c>
      <c r="D664" s="262" t="s">
        <v>1953</v>
      </c>
      <c r="E664" s="262" t="s">
        <v>1953</v>
      </c>
      <c r="F664" s="262" t="s">
        <v>1953</v>
      </c>
      <c r="G664" s="262" t="s">
        <v>1953</v>
      </c>
      <c r="H664" s="262" t="s">
        <v>1953</v>
      </c>
      <c r="I664" s="262" t="s">
        <v>1953</v>
      </c>
      <c r="J664" s="262" t="s">
        <v>1953</v>
      </c>
      <c r="K664" s="262" t="s">
        <v>1953</v>
      </c>
      <c r="L664" s="262" t="s">
        <v>1953</v>
      </c>
      <c r="M664" s="262" t="s">
        <v>1953</v>
      </c>
      <c r="N664" s="262" t="s">
        <v>1953</v>
      </c>
      <c r="O664" s="262" t="s">
        <v>1953</v>
      </c>
      <c r="P664" s="262" t="s">
        <v>1953</v>
      </c>
      <c r="Q664" s="211"/>
      <c r="R664" s="211"/>
      <c r="S664" s="211"/>
      <c r="T664" s="211"/>
      <c r="U664" s="211"/>
      <c r="V664" s="211"/>
      <c r="W664" s="211"/>
      <c r="X664" s="211"/>
      <c r="Y664" s="211"/>
      <c r="Z664" s="211"/>
      <c r="AA664" s="211"/>
      <c r="AB664" s="211"/>
      <c r="AC664" s="21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2" t="s">
        <v>1954</v>
      </c>
      <c r="B665" s="262" t="s">
        <v>1954</v>
      </c>
      <c r="C665" s="262" t="s">
        <v>1954</v>
      </c>
      <c r="D665" s="262" t="s">
        <v>1954</v>
      </c>
      <c r="E665" s="262" t="s">
        <v>1954</v>
      </c>
      <c r="F665" s="262" t="s">
        <v>1954</v>
      </c>
      <c r="G665" s="262" t="s">
        <v>1954</v>
      </c>
      <c r="H665" s="262" t="s">
        <v>1954</v>
      </c>
      <c r="I665" s="262" t="s">
        <v>1954</v>
      </c>
      <c r="J665" s="262" t="s">
        <v>1954</v>
      </c>
      <c r="K665" s="262" t="s">
        <v>1954</v>
      </c>
      <c r="L665" s="262" t="s">
        <v>1954</v>
      </c>
      <c r="M665" s="262" t="s">
        <v>1954</v>
      </c>
      <c r="N665" s="262" t="s">
        <v>1954</v>
      </c>
      <c r="O665" s="262" t="s">
        <v>1954</v>
      </c>
      <c r="P665" s="262" t="s">
        <v>1954</v>
      </c>
      <c r="Q665" s="211"/>
      <c r="R665" s="211"/>
      <c r="S665" s="211"/>
      <c r="T665" s="211"/>
      <c r="U665" s="211"/>
      <c r="V665" s="211"/>
      <c r="W665" s="211"/>
      <c r="X665" s="211"/>
      <c r="Y665" s="211"/>
      <c r="Z665" s="211"/>
      <c r="AA665" s="211"/>
      <c r="AB665" s="211"/>
      <c r="AC665" s="21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2" t="s">
        <v>2314</v>
      </c>
      <c r="B666" s="262" t="s">
        <v>2314</v>
      </c>
      <c r="C666" s="262" t="s">
        <v>2314</v>
      </c>
      <c r="D666" s="262" t="s">
        <v>2314</v>
      </c>
      <c r="E666" s="262" t="s">
        <v>2314</v>
      </c>
      <c r="F666" s="262" t="s">
        <v>2314</v>
      </c>
      <c r="G666" s="262" t="s">
        <v>2314</v>
      </c>
      <c r="H666" s="262" t="s">
        <v>2314</v>
      </c>
      <c r="I666" s="262" t="s">
        <v>2314</v>
      </c>
      <c r="J666" s="262" t="s">
        <v>2314</v>
      </c>
      <c r="K666" s="262" t="s">
        <v>2314</v>
      </c>
      <c r="L666" s="262" t="s">
        <v>2314</v>
      </c>
      <c r="M666" s="262" t="s">
        <v>2314</v>
      </c>
      <c r="N666" s="262" t="s">
        <v>2314</v>
      </c>
      <c r="O666" s="262" t="s">
        <v>2314</v>
      </c>
      <c r="P666" s="262" t="s">
        <v>2314</v>
      </c>
      <c r="Q666" s="211"/>
      <c r="R666" s="211"/>
      <c r="S666" s="211"/>
      <c r="T666" s="211"/>
      <c r="U666" s="211"/>
      <c r="V666" s="211"/>
      <c r="W666" s="211"/>
      <c r="X666" s="211"/>
      <c r="Y666" s="211"/>
      <c r="Z666" s="211"/>
      <c r="AA666" s="211"/>
      <c r="AB666" s="211"/>
      <c r="AC666" s="21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1632</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1633</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2315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8"/>
      <c r="AE671" s="228"/>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25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48</v>
      </c>
      <c r="AE674" s="222" t="s">
        <v>9</v>
      </c>
      <c r="AF674" s="85" t="s">
        <v>1550</v>
      </c>
      <c r="AG674" s="85" t="s">
        <v>1551</v>
      </c>
      <c r="AH674" s="85" t="s">
        <v>1552</v>
      </c>
      <c r="AI674" s="86" t="s">
        <v>1553</v>
      </c>
      <c r="AJ674" s="85"/>
      <c r="AK674" s="86" t="s">
        <v>1554</v>
      </c>
    </row>
    <row r="675" spans="1:37" ht="24.9" customHeight="1" thickTop="1" thickBot="1" x14ac:dyDescent="0.3">
      <c r="A675" s="262" t="s">
        <v>2317</v>
      </c>
      <c r="B675" s="262"/>
      <c r="C675" s="262"/>
      <c r="D675" s="262"/>
      <c r="E675" s="262"/>
      <c r="F675" s="262"/>
      <c r="G675" s="262"/>
      <c r="H675" s="262"/>
      <c r="I675" s="262"/>
      <c r="J675" s="262"/>
      <c r="K675" s="262"/>
      <c r="L675" s="262"/>
      <c r="M675" s="262"/>
      <c r="N675" s="262"/>
      <c r="O675" s="262"/>
      <c r="P675" s="262"/>
      <c r="Q675" s="211"/>
      <c r="R675" s="211"/>
      <c r="S675" s="211"/>
      <c r="T675" s="211"/>
      <c r="U675" s="211"/>
      <c r="V675" s="211"/>
      <c r="W675" s="211"/>
      <c r="X675" s="211"/>
      <c r="Y675" s="211"/>
      <c r="Z675" s="211"/>
      <c r="AA675" s="211"/>
      <c r="AB675" s="211"/>
      <c r="AC675" s="21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2" t="s">
        <v>2318</v>
      </c>
      <c r="B676" s="262"/>
      <c r="C676" s="262"/>
      <c r="D676" s="262"/>
      <c r="E676" s="262"/>
      <c r="F676" s="262"/>
      <c r="G676" s="262"/>
      <c r="H676" s="262"/>
      <c r="I676" s="262"/>
      <c r="J676" s="262"/>
      <c r="K676" s="262"/>
      <c r="L676" s="262"/>
      <c r="M676" s="262"/>
      <c r="N676" s="262"/>
      <c r="O676" s="262"/>
      <c r="P676" s="262"/>
      <c r="Q676" s="211"/>
      <c r="R676" s="211"/>
      <c r="S676" s="211"/>
      <c r="T676" s="211"/>
      <c r="U676" s="211"/>
      <c r="V676" s="211"/>
      <c r="W676" s="211"/>
      <c r="X676" s="211"/>
      <c r="Y676" s="211"/>
      <c r="Z676" s="211"/>
      <c r="AA676" s="211"/>
      <c r="AB676" s="211"/>
      <c r="AC676" s="21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2" t="s">
        <v>2319</v>
      </c>
      <c r="B677" s="262"/>
      <c r="C677" s="262"/>
      <c r="D677" s="262"/>
      <c r="E677" s="262"/>
      <c r="F677" s="262"/>
      <c r="G677" s="262"/>
      <c r="H677" s="262"/>
      <c r="I677" s="262"/>
      <c r="J677" s="262"/>
      <c r="K677" s="262"/>
      <c r="L677" s="262"/>
      <c r="M677" s="262"/>
      <c r="N677" s="262"/>
      <c r="O677" s="262"/>
      <c r="P677" s="262"/>
      <c r="Q677" s="211"/>
      <c r="R677" s="211"/>
      <c r="S677" s="211"/>
      <c r="T677" s="211"/>
      <c r="U677" s="211"/>
      <c r="V677" s="211"/>
      <c r="W677" s="211"/>
      <c r="X677" s="211"/>
      <c r="Y677" s="211"/>
      <c r="Z677" s="211"/>
      <c r="AA677" s="211"/>
      <c r="AB677" s="211"/>
      <c r="AC677" s="21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2" t="s">
        <v>2193</v>
      </c>
      <c r="B678" s="262" t="s">
        <v>2193</v>
      </c>
      <c r="C678" s="262" t="s">
        <v>2193</v>
      </c>
      <c r="D678" s="262" t="s">
        <v>2193</v>
      </c>
      <c r="E678" s="262" t="s">
        <v>2193</v>
      </c>
      <c r="F678" s="262" t="s">
        <v>2193</v>
      </c>
      <c r="G678" s="262" t="s">
        <v>2193</v>
      </c>
      <c r="H678" s="262" t="s">
        <v>2193</v>
      </c>
      <c r="I678" s="262" t="s">
        <v>2193</v>
      </c>
      <c r="J678" s="262" t="s">
        <v>2193</v>
      </c>
      <c r="K678" s="262" t="s">
        <v>2193</v>
      </c>
      <c r="L678" s="262" t="s">
        <v>2193</v>
      </c>
      <c r="M678" s="262" t="s">
        <v>2193</v>
      </c>
      <c r="N678" s="262" t="s">
        <v>2193</v>
      </c>
      <c r="O678" s="262" t="s">
        <v>2193</v>
      </c>
      <c r="P678" s="262" t="s">
        <v>2193</v>
      </c>
      <c r="Q678" s="211"/>
      <c r="R678" s="211"/>
      <c r="S678" s="211"/>
      <c r="T678" s="211"/>
      <c r="U678" s="211"/>
      <c r="V678" s="211"/>
      <c r="W678" s="211"/>
      <c r="X678" s="211"/>
      <c r="Y678" s="211"/>
      <c r="Z678" s="211"/>
      <c r="AA678" s="211"/>
      <c r="AB678" s="211"/>
      <c r="AC678" s="21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3" t="s">
        <v>2320</v>
      </c>
      <c r="B679" s="263" t="s">
        <v>2320</v>
      </c>
      <c r="C679" s="263" t="s">
        <v>2320</v>
      </c>
      <c r="D679" s="263" t="s">
        <v>2320</v>
      </c>
      <c r="E679" s="263" t="s">
        <v>2320</v>
      </c>
      <c r="F679" s="263" t="s">
        <v>2320</v>
      </c>
      <c r="G679" s="263" t="s">
        <v>2320</v>
      </c>
      <c r="H679" s="263" t="s">
        <v>2320</v>
      </c>
      <c r="I679" s="263" t="s">
        <v>2320</v>
      </c>
      <c r="J679" s="263" t="s">
        <v>2320</v>
      </c>
      <c r="K679" s="263" t="s">
        <v>2320</v>
      </c>
      <c r="L679" s="263" t="s">
        <v>2320</v>
      </c>
      <c r="M679" s="263" t="s">
        <v>2320</v>
      </c>
      <c r="N679" s="263" t="s">
        <v>2320</v>
      </c>
      <c r="O679" s="263" t="s">
        <v>2320</v>
      </c>
      <c r="P679" s="263" t="s">
        <v>2320</v>
      </c>
      <c r="Q679" s="213"/>
      <c r="R679" s="213"/>
      <c r="S679" s="213"/>
      <c r="T679" s="213"/>
      <c r="U679" s="213"/>
      <c r="V679" s="213"/>
      <c r="W679" s="213"/>
      <c r="X679" s="213"/>
      <c r="Y679" s="213"/>
      <c r="Z679" s="213"/>
      <c r="AA679" s="213"/>
      <c r="AB679" s="213"/>
      <c r="AC679" s="21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3" t="s">
        <v>2321</v>
      </c>
      <c r="B680" s="263" t="s">
        <v>2321</v>
      </c>
      <c r="C680" s="263" t="s">
        <v>2321</v>
      </c>
      <c r="D680" s="263" t="s">
        <v>2321</v>
      </c>
      <c r="E680" s="263" t="s">
        <v>2321</v>
      </c>
      <c r="F680" s="263" t="s">
        <v>2321</v>
      </c>
      <c r="G680" s="263" t="s">
        <v>2321</v>
      </c>
      <c r="H680" s="263" t="s">
        <v>2321</v>
      </c>
      <c r="I680" s="263" t="s">
        <v>2321</v>
      </c>
      <c r="J680" s="263" t="s">
        <v>2321</v>
      </c>
      <c r="K680" s="263" t="s">
        <v>2321</v>
      </c>
      <c r="L680" s="263" t="s">
        <v>2321</v>
      </c>
      <c r="M680" s="263" t="s">
        <v>2321</v>
      </c>
      <c r="N680" s="263" t="s">
        <v>2321</v>
      </c>
      <c r="O680" s="263" t="s">
        <v>2321</v>
      </c>
      <c r="P680" s="263" t="s">
        <v>2321</v>
      </c>
      <c r="Q680" s="213"/>
      <c r="R680" s="213"/>
      <c r="S680" s="213"/>
      <c r="T680" s="213"/>
      <c r="U680" s="213"/>
      <c r="V680" s="213"/>
      <c r="W680" s="213"/>
      <c r="X680" s="213"/>
      <c r="Y680" s="213"/>
      <c r="Z680" s="213"/>
      <c r="AA680" s="213"/>
      <c r="AB680" s="213"/>
      <c r="AC680" s="21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2" t="s">
        <v>2322</v>
      </c>
      <c r="B681" s="262" t="s">
        <v>2322</v>
      </c>
      <c r="C681" s="262" t="s">
        <v>2322</v>
      </c>
      <c r="D681" s="262" t="s">
        <v>2322</v>
      </c>
      <c r="E681" s="262" t="s">
        <v>2322</v>
      </c>
      <c r="F681" s="262" t="s">
        <v>2322</v>
      </c>
      <c r="G681" s="262" t="s">
        <v>2322</v>
      </c>
      <c r="H681" s="262" t="s">
        <v>2322</v>
      </c>
      <c r="I681" s="262" t="s">
        <v>2322</v>
      </c>
      <c r="J681" s="262" t="s">
        <v>2322</v>
      </c>
      <c r="K681" s="262" t="s">
        <v>2322</v>
      </c>
      <c r="L681" s="262" t="s">
        <v>2322</v>
      </c>
      <c r="M681" s="262" t="s">
        <v>2322</v>
      </c>
      <c r="N681" s="262" t="s">
        <v>2322</v>
      </c>
      <c r="O681" s="262" t="s">
        <v>2322</v>
      </c>
      <c r="P681" s="262" t="s">
        <v>2322</v>
      </c>
      <c r="Q681" s="211"/>
      <c r="R681" s="211"/>
      <c r="S681" s="211"/>
      <c r="T681" s="211"/>
      <c r="U681" s="211"/>
      <c r="V681" s="211"/>
      <c r="W681" s="211"/>
      <c r="X681" s="211"/>
      <c r="Y681" s="211"/>
      <c r="Z681" s="211"/>
      <c r="AA681" s="211"/>
      <c r="AB681" s="211"/>
      <c r="AC681" s="21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2" t="s">
        <v>2323</v>
      </c>
      <c r="B682" s="262" t="s">
        <v>2323</v>
      </c>
      <c r="C682" s="262" t="s">
        <v>2323</v>
      </c>
      <c r="D682" s="262" t="s">
        <v>2323</v>
      </c>
      <c r="E682" s="262" t="s">
        <v>2323</v>
      </c>
      <c r="F682" s="262" t="s">
        <v>2323</v>
      </c>
      <c r="G682" s="262" t="s">
        <v>2323</v>
      </c>
      <c r="H682" s="262" t="s">
        <v>2323</v>
      </c>
      <c r="I682" s="262" t="s">
        <v>2323</v>
      </c>
      <c r="J682" s="262" t="s">
        <v>2323</v>
      </c>
      <c r="K682" s="262" t="s">
        <v>2323</v>
      </c>
      <c r="L682" s="262" t="s">
        <v>2323</v>
      </c>
      <c r="M682" s="262" t="s">
        <v>2323</v>
      </c>
      <c r="N682" s="262" t="s">
        <v>2323</v>
      </c>
      <c r="O682" s="262" t="s">
        <v>2323</v>
      </c>
      <c r="P682" s="262" t="s">
        <v>2323</v>
      </c>
      <c r="Q682" s="211"/>
      <c r="R682" s="211"/>
      <c r="S682" s="211"/>
      <c r="T682" s="211"/>
      <c r="U682" s="211"/>
      <c r="V682" s="211"/>
      <c r="W682" s="211"/>
      <c r="X682" s="211"/>
      <c r="Y682" s="211"/>
      <c r="Z682" s="211"/>
      <c r="AA682" s="211"/>
      <c r="AB682" s="211"/>
      <c r="AC682" s="21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2" t="s">
        <v>2324</v>
      </c>
      <c r="B683" s="262" t="s">
        <v>2324</v>
      </c>
      <c r="C683" s="262" t="s">
        <v>2324</v>
      </c>
      <c r="D683" s="262" t="s">
        <v>2324</v>
      </c>
      <c r="E683" s="262" t="s">
        <v>2324</v>
      </c>
      <c r="F683" s="262" t="s">
        <v>2324</v>
      </c>
      <c r="G683" s="262" t="s">
        <v>2324</v>
      </c>
      <c r="H683" s="262" t="s">
        <v>2324</v>
      </c>
      <c r="I683" s="262" t="s">
        <v>2324</v>
      </c>
      <c r="J683" s="262" t="s">
        <v>2324</v>
      </c>
      <c r="K683" s="262" t="s">
        <v>2324</v>
      </c>
      <c r="L683" s="262" t="s">
        <v>2324</v>
      </c>
      <c r="M683" s="262" t="s">
        <v>2324</v>
      </c>
      <c r="N683" s="262" t="s">
        <v>2324</v>
      </c>
      <c r="O683" s="262" t="s">
        <v>2324</v>
      </c>
      <c r="P683" s="262" t="s">
        <v>2324</v>
      </c>
      <c r="Q683" s="211"/>
      <c r="R683" s="211"/>
      <c r="S683" s="211"/>
      <c r="T683" s="211"/>
      <c r="U683" s="211"/>
      <c r="V683" s="211"/>
      <c r="W683" s="211"/>
      <c r="X683" s="211"/>
      <c r="Y683" s="211"/>
      <c r="Z683" s="211"/>
      <c r="AA683" s="211"/>
      <c r="AB683" s="211"/>
      <c r="AC683" s="21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2" t="s">
        <v>2325</v>
      </c>
      <c r="B684" s="262"/>
      <c r="C684" s="262"/>
      <c r="D684" s="262"/>
      <c r="E684" s="262"/>
      <c r="F684" s="262"/>
      <c r="G684" s="262"/>
      <c r="H684" s="262"/>
      <c r="I684" s="262"/>
      <c r="J684" s="262"/>
      <c r="K684" s="262"/>
      <c r="L684" s="262"/>
      <c r="M684" s="262"/>
      <c r="N684" s="262"/>
      <c r="O684" s="262"/>
      <c r="P684" s="262"/>
      <c r="Q684" s="211"/>
      <c r="R684" s="211"/>
      <c r="S684" s="211"/>
      <c r="T684" s="211"/>
      <c r="U684" s="211"/>
      <c r="V684" s="211"/>
      <c r="W684" s="211"/>
      <c r="X684" s="211"/>
      <c r="Y684" s="211"/>
      <c r="Z684" s="211"/>
      <c r="AA684" s="211"/>
      <c r="AB684" s="211"/>
      <c r="AC684" s="21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2" t="s">
        <v>1349</v>
      </c>
      <c r="B685" s="262" t="s">
        <v>1349</v>
      </c>
      <c r="C685" s="262" t="s">
        <v>1349</v>
      </c>
      <c r="D685" s="262" t="s">
        <v>1349</v>
      </c>
      <c r="E685" s="262" t="s">
        <v>1349</v>
      </c>
      <c r="F685" s="262" t="s">
        <v>1349</v>
      </c>
      <c r="G685" s="262" t="s">
        <v>1349</v>
      </c>
      <c r="H685" s="262" t="s">
        <v>1349</v>
      </c>
      <c r="I685" s="262" t="s">
        <v>1349</v>
      </c>
      <c r="J685" s="262" t="s">
        <v>1349</v>
      </c>
      <c r="K685" s="262" t="s">
        <v>1349</v>
      </c>
      <c r="L685" s="262" t="s">
        <v>1349</v>
      </c>
      <c r="M685" s="262" t="s">
        <v>1349</v>
      </c>
      <c r="N685" s="262" t="s">
        <v>1349</v>
      </c>
      <c r="O685" s="262" t="s">
        <v>1349</v>
      </c>
      <c r="P685" s="262" t="s">
        <v>1349</v>
      </c>
      <c r="Q685" s="211"/>
      <c r="R685" s="211"/>
      <c r="S685" s="211"/>
      <c r="T685" s="211"/>
      <c r="U685" s="211"/>
      <c r="V685" s="211"/>
      <c r="W685" s="211"/>
      <c r="X685" s="211"/>
      <c r="Y685" s="211"/>
      <c r="Z685" s="211"/>
      <c r="AA685" s="211"/>
      <c r="AB685" s="211"/>
      <c r="AC685" s="21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3" t="s">
        <v>2326</v>
      </c>
      <c r="B686" s="263" t="s">
        <v>2326</v>
      </c>
      <c r="C686" s="263" t="s">
        <v>2326</v>
      </c>
      <c r="D686" s="263" t="s">
        <v>2326</v>
      </c>
      <c r="E686" s="263" t="s">
        <v>2326</v>
      </c>
      <c r="F686" s="263" t="s">
        <v>2326</v>
      </c>
      <c r="G686" s="263" t="s">
        <v>2326</v>
      </c>
      <c r="H686" s="263" t="s">
        <v>2326</v>
      </c>
      <c r="I686" s="263" t="s">
        <v>2326</v>
      </c>
      <c r="J686" s="263" t="s">
        <v>2326</v>
      </c>
      <c r="K686" s="263" t="s">
        <v>2326</v>
      </c>
      <c r="L686" s="263" t="s">
        <v>2326</v>
      </c>
      <c r="M686" s="263" t="s">
        <v>2326</v>
      </c>
      <c r="N686" s="263" t="s">
        <v>2326</v>
      </c>
      <c r="O686" s="263" t="s">
        <v>2326</v>
      </c>
      <c r="P686" s="263" t="s">
        <v>2326</v>
      </c>
      <c r="Q686" s="213"/>
      <c r="R686" s="213"/>
      <c r="S686" s="213"/>
      <c r="T686" s="213"/>
      <c r="U686" s="213"/>
      <c r="V686" s="213"/>
      <c r="W686" s="213"/>
      <c r="X686" s="213"/>
      <c r="Y686" s="213"/>
      <c r="Z686" s="213"/>
      <c r="AA686" s="213"/>
      <c r="AB686" s="213"/>
      <c r="AC686" s="21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3" t="s">
        <v>2327</v>
      </c>
      <c r="B687" s="263" t="s">
        <v>2327</v>
      </c>
      <c r="C687" s="263" t="s">
        <v>2327</v>
      </c>
      <c r="D687" s="263" t="s">
        <v>2327</v>
      </c>
      <c r="E687" s="263" t="s">
        <v>2327</v>
      </c>
      <c r="F687" s="263" t="s">
        <v>2327</v>
      </c>
      <c r="G687" s="263" t="s">
        <v>2327</v>
      </c>
      <c r="H687" s="263" t="s">
        <v>2327</v>
      </c>
      <c r="I687" s="263" t="s">
        <v>2327</v>
      </c>
      <c r="J687" s="263" t="s">
        <v>2327</v>
      </c>
      <c r="K687" s="263" t="s">
        <v>2327</v>
      </c>
      <c r="L687" s="263" t="s">
        <v>2327</v>
      </c>
      <c r="M687" s="263" t="s">
        <v>2327</v>
      </c>
      <c r="N687" s="263" t="s">
        <v>2327</v>
      </c>
      <c r="O687" s="263" t="s">
        <v>2327</v>
      </c>
      <c r="P687" s="263" t="s">
        <v>2327</v>
      </c>
      <c r="Q687" s="213"/>
      <c r="R687" s="213"/>
      <c r="S687" s="213"/>
      <c r="T687" s="213"/>
      <c r="U687" s="213"/>
      <c r="V687" s="213"/>
      <c r="W687" s="213"/>
      <c r="X687" s="213"/>
      <c r="Y687" s="213"/>
      <c r="Z687" s="213"/>
      <c r="AA687" s="213"/>
      <c r="AB687" s="213"/>
      <c r="AC687" s="21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2" t="s">
        <v>2328</v>
      </c>
      <c r="B688" s="262" t="s">
        <v>2328</v>
      </c>
      <c r="C688" s="262" t="s">
        <v>2328</v>
      </c>
      <c r="D688" s="262" t="s">
        <v>2328</v>
      </c>
      <c r="E688" s="262" t="s">
        <v>2328</v>
      </c>
      <c r="F688" s="262" t="s">
        <v>2328</v>
      </c>
      <c r="G688" s="262" t="s">
        <v>2328</v>
      </c>
      <c r="H688" s="262" t="s">
        <v>2328</v>
      </c>
      <c r="I688" s="262" t="s">
        <v>2328</v>
      </c>
      <c r="J688" s="262" t="s">
        <v>2328</v>
      </c>
      <c r="K688" s="262" t="s">
        <v>2328</v>
      </c>
      <c r="L688" s="262" t="s">
        <v>2328</v>
      </c>
      <c r="M688" s="262" t="s">
        <v>2328</v>
      </c>
      <c r="N688" s="262" t="s">
        <v>2328</v>
      </c>
      <c r="O688" s="262" t="s">
        <v>2328</v>
      </c>
      <c r="P688" s="262" t="s">
        <v>2328</v>
      </c>
      <c r="Q688" s="211"/>
      <c r="R688" s="211"/>
      <c r="S688" s="211"/>
      <c r="T688" s="211"/>
      <c r="U688" s="211"/>
      <c r="V688" s="211"/>
      <c r="W688" s="211"/>
      <c r="X688" s="211"/>
      <c r="Y688" s="211"/>
      <c r="Z688" s="211"/>
      <c r="AA688" s="211"/>
      <c r="AB688" s="211"/>
      <c r="AC688" s="21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1634</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4.3478260869565215</v>
      </c>
      <c r="AF689" s="58"/>
      <c r="AG689" s="90">
        <f>SUM(AG675:AG688)</f>
        <v>2</v>
      </c>
      <c r="AH689" s="91"/>
      <c r="AI689" s="92"/>
      <c r="AJ689" s="92"/>
      <c r="AK689" s="92"/>
    </row>
    <row r="690" spans="1:37" ht="24.9" customHeight="1" x14ac:dyDescent="0.25">
      <c r="A690" s="284" t="s">
        <v>1635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57</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48</v>
      </c>
      <c r="AE692" s="103" t="s">
        <v>9</v>
      </c>
      <c r="AF692" s="85" t="s">
        <v>1550</v>
      </c>
      <c r="AG692" s="85" t="s">
        <v>1551</v>
      </c>
      <c r="AH692" s="85" t="s">
        <v>1552</v>
      </c>
      <c r="AI692" s="86" t="s">
        <v>1553</v>
      </c>
      <c r="AJ692" s="85"/>
      <c r="AK692" s="86" t="s">
        <v>1554</v>
      </c>
    </row>
    <row r="693" spans="1:37" ht="24.9" customHeight="1" thickTop="1" thickBot="1" x14ac:dyDescent="0.3">
      <c r="A693" s="262" t="s">
        <v>984</v>
      </c>
      <c r="B693" s="262" t="s">
        <v>984</v>
      </c>
      <c r="C693" s="262" t="s">
        <v>984</v>
      </c>
      <c r="D693" s="262" t="s">
        <v>984</v>
      </c>
      <c r="E693" s="262" t="s">
        <v>984</v>
      </c>
      <c r="F693" s="262" t="s">
        <v>984</v>
      </c>
      <c r="G693" s="262" t="s">
        <v>984</v>
      </c>
      <c r="H693" s="262" t="s">
        <v>984</v>
      </c>
      <c r="I693" s="262" t="s">
        <v>984</v>
      </c>
      <c r="J693" s="262" t="s">
        <v>984</v>
      </c>
      <c r="K693" s="262" t="s">
        <v>984</v>
      </c>
      <c r="L693" s="262" t="s">
        <v>984</v>
      </c>
      <c r="M693" s="262" t="s">
        <v>984</v>
      </c>
      <c r="N693" s="262" t="s">
        <v>984</v>
      </c>
      <c r="O693" s="262" t="s">
        <v>984</v>
      </c>
      <c r="P693" s="262" t="s">
        <v>984</v>
      </c>
      <c r="Q693" s="211"/>
      <c r="R693" s="211"/>
      <c r="S693" s="211"/>
      <c r="T693" s="211"/>
      <c r="U693" s="211"/>
      <c r="V693" s="211"/>
      <c r="W693" s="211"/>
      <c r="X693" s="211"/>
      <c r="Y693" s="211"/>
      <c r="Z693" s="211"/>
      <c r="AA693" s="211"/>
      <c r="AB693" s="211"/>
      <c r="AC693" s="21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2" t="s">
        <v>985</v>
      </c>
      <c r="B694" s="262" t="s">
        <v>985</v>
      </c>
      <c r="C694" s="262" t="s">
        <v>985</v>
      </c>
      <c r="D694" s="262" t="s">
        <v>985</v>
      </c>
      <c r="E694" s="262" t="s">
        <v>985</v>
      </c>
      <c r="F694" s="262" t="s">
        <v>985</v>
      </c>
      <c r="G694" s="262" t="s">
        <v>985</v>
      </c>
      <c r="H694" s="262" t="s">
        <v>985</v>
      </c>
      <c r="I694" s="262" t="s">
        <v>985</v>
      </c>
      <c r="J694" s="262" t="s">
        <v>985</v>
      </c>
      <c r="K694" s="262" t="s">
        <v>985</v>
      </c>
      <c r="L694" s="262" t="s">
        <v>985</v>
      </c>
      <c r="M694" s="262" t="s">
        <v>985</v>
      </c>
      <c r="N694" s="262" t="s">
        <v>985</v>
      </c>
      <c r="O694" s="262" t="s">
        <v>985</v>
      </c>
      <c r="P694" s="262" t="s">
        <v>985</v>
      </c>
      <c r="Q694" s="211"/>
      <c r="R694" s="211"/>
      <c r="S694" s="211"/>
      <c r="T694" s="211"/>
      <c r="U694" s="211"/>
      <c r="V694" s="211"/>
      <c r="W694" s="211"/>
      <c r="X694" s="211"/>
      <c r="Y694" s="211"/>
      <c r="Z694" s="211"/>
      <c r="AA694" s="211"/>
      <c r="AB694" s="211"/>
      <c r="AC694" s="21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2" t="s">
        <v>986</v>
      </c>
      <c r="B695" s="262" t="s">
        <v>986</v>
      </c>
      <c r="C695" s="262" t="s">
        <v>986</v>
      </c>
      <c r="D695" s="262" t="s">
        <v>986</v>
      </c>
      <c r="E695" s="262" t="s">
        <v>986</v>
      </c>
      <c r="F695" s="262" t="s">
        <v>986</v>
      </c>
      <c r="G695" s="262" t="s">
        <v>986</v>
      </c>
      <c r="H695" s="262" t="s">
        <v>986</v>
      </c>
      <c r="I695" s="262" t="s">
        <v>986</v>
      </c>
      <c r="J695" s="262" t="s">
        <v>986</v>
      </c>
      <c r="K695" s="262" t="s">
        <v>986</v>
      </c>
      <c r="L695" s="262" t="s">
        <v>986</v>
      </c>
      <c r="M695" s="262" t="s">
        <v>986</v>
      </c>
      <c r="N695" s="262" t="s">
        <v>986</v>
      </c>
      <c r="O695" s="262" t="s">
        <v>986</v>
      </c>
      <c r="P695" s="262" t="s">
        <v>986</v>
      </c>
      <c r="Q695" s="211"/>
      <c r="R695" s="211"/>
      <c r="S695" s="211"/>
      <c r="T695" s="211"/>
      <c r="U695" s="211"/>
      <c r="V695" s="211"/>
      <c r="W695" s="211"/>
      <c r="X695" s="211"/>
      <c r="Y695" s="211"/>
      <c r="Z695" s="211"/>
      <c r="AA695" s="211"/>
      <c r="AB695" s="211"/>
      <c r="AC695" s="21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2" t="s">
        <v>987</v>
      </c>
      <c r="B696" s="262" t="s">
        <v>987</v>
      </c>
      <c r="C696" s="262" t="s">
        <v>987</v>
      </c>
      <c r="D696" s="262" t="s">
        <v>987</v>
      </c>
      <c r="E696" s="262" t="s">
        <v>987</v>
      </c>
      <c r="F696" s="262" t="s">
        <v>987</v>
      </c>
      <c r="G696" s="262" t="s">
        <v>987</v>
      </c>
      <c r="H696" s="262" t="s">
        <v>987</v>
      </c>
      <c r="I696" s="262" t="s">
        <v>987</v>
      </c>
      <c r="J696" s="262" t="s">
        <v>987</v>
      </c>
      <c r="K696" s="262" t="s">
        <v>987</v>
      </c>
      <c r="L696" s="262" t="s">
        <v>987</v>
      </c>
      <c r="M696" s="262" t="s">
        <v>987</v>
      </c>
      <c r="N696" s="262" t="s">
        <v>987</v>
      </c>
      <c r="O696" s="262" t="s">
        <v>987</v>
      </c>
      <c r="P696" s="262" t="s">
        <v>987</v>
      </c>
      <c r="Q696" s="211"/>
      <c r="R696" s="211"/>
      <c r="S696" s="211"/>
      <c r="T696" s="211"/>
      <c r="U696" s="211"/>
      <c r="V696" s="211"/>
      <c r="W696" s="211"/>
      <c r="X696" s="211"/>
      <c r="Y696" s="211"/>
      <c r="Z696" s="211"/>
      <c r="AA696" s="211"/>
      <c r="AB696" s="211"/>
      <c r="AC696" s="21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2" t="s">
        <v>2329</v>
      </c>
      <c r="B697" s="262" t="s">
        <v>2329</v>
      </c>
      <c r="C697" s="262" t="s">
        <v>2329</v>
      </c>
      <c r="D697" s="262" t="s">
        <v>2329</v>
      </c>
      <c r="E697" s="262" t="s">
        <v>2329</v>
      </c>
      <c r="F697" s="262" t="s">
        <v>2329</v>
      </c>
      <c r="G697" s="262" t="s">
        <v>2329</v>
      </c>
      <c r="H697" s="262" t="s">
        <v>2329</v>
      </c>
      <c r="I697" s="262" t="s">
        <v>2329</v>
      </c>
      <c r="J697" s="262" t="s">
        <v>2329</v>
      </c>
      <c r="K697" s="262" t="s">
        <v>2329</v>
      </c>
      <c r="L697" s="262" t="s">
        <v>2329</v>
      </c>
      <c r="M697" s="262" t="s">
        <v>2329</v>
      </c>
      <c r="N697" s="262" t="s">
        <v>2329</v>
      </c>
      <c r="O697" s="262" t="s">
        <v>2329</v>
      </c>
      <c r="P697" s="262" t="s">
        <v>2329</v>
      </c>
      <c r="Q697" s="211"/>
      <c r="R697" s="211"/>
      <c r="S697" s="211"/>
      <c r="T697" s="211"/>
      <c r="U697" s="211"/>
      <c r="V697" s="211"/>
      <c r="W697" s="211"/>
      <c r="X697" s="211"/>
      <c r="Y697" s="211"/>
      <c r="Z697" s="211"/>
      <c r="AA697" s="211"/>
      <c r="AB697" s="211"/>
      <c r="AC697" s="212"/>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3" t="s">
        <v>1636</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4.3478260869565215</v>
      </c>
      <c r="AF698" s="58"/>
      <c r="AG698" s="90">
        <f>SUM(AG693:AG697)</f>
        <v>5</v>
      </c>
      <c r="AH698" s="91"/>
      <c r="AI698" s="92"/>
      <c r="AJ698" s="92"/>
      <c r="AK698" s="92"/>
    </row>
    <row r="699" spans="1:37" ht="24.9" customHeight="1" x14ac:dyDescent="0.25">
      <c r="A699" s="284" t="s">
        <v>1637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2330</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8"/>
      <c r="AE702" s="228"/>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25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48</v>
      </c>
      <c r="AE705" s="222" t="s">
        <v>9</v>
      </c>
      <c r="AF705" s="85" t="s">
        <v>1550</v>
      </c>
      <c r="AG705" s="85" t="s">
        <v>1551</v>
      </c>
      <c r="AH705" s="85" t="s">
        <v>1552</v>
      </c>
      <c r="AI705" s="86" t="s">
        <v>1553</v>
      </c>
      <c r="AJ705" s="85"/>
      <c r="AK705" s="86" t="s">
        <v>1554</v>
      </c>
    </row>
    <row r="706" spans="1:37" ht="24.9" customHeight="1" thickTop="1" thickBot="1" x14ac:dyDescent="0.3">
      <c r="A706" s="262" t="s">
        <v>2332</v>
      </c>
      <c r="B706" s="262"/>
      <c r="C706" s="262"/>
      <c r="D706" s="262"/>
      <c r="E706" s="262"/>
      <c r="F706" s="262"/>
      <c r="G706" s="262"/>
      <c r="H706" s="262"/>
      <c r="I706" s="262"/>
      <c r="J706" s="262"/>
      <c r="K706" s="262"/>
      <c r="L706" s="262"/>
      <c r="M706" s="262"/>
      <c r="N706" s="262"/>
      <c r="O706" s="262"/>
      <c r="P706" s="262"/>
      <c r="Q706" s="211"/>
      <c r="R706" s="211"/>
      <c r="S706" s="211"/>
      <c r="T706" s="211"/>
      <c r="U706" s="211"/>
      <c r="V706" s="211"/>
      <c r="W706" s="211"/>
      <c r="X706" s="211"/>
      <c r="Y706" s="211"/>
      <c r="Z706" s="211"/>
      <c r="AA706" s="211"/>
      <c r="AB706" s="211"/>
      <c r="AC706" s="21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2" t="s">
        <v>2333</v>
      </c>
      <c r="B707" s="262"/>
      <c r="C707" s="262"/>
      <c r="D707" s="262"/>
      <c r="E707" s="262"/>
      <c r="F707" s="262"/>
      <c r="G707" s="262"/>
      <c r="H707" s="262"/>
      <c r="I707" s="262"/>
      <c r="J707" s="262"/>
      <c r="K707" s="262"/>
      <c r="L707" s="262"/>
      <c r="M707" s="262"/>
      <c r="N707" s="262"/>
      <c r="O707" s="262"/>
      <c r="P707" s="262"/>
      <c r="Q707" s="211"/>
      <c r="R707" s="211"/>
      <c r="S707" s="211"/>
      <c r="T707" s="211"/>
      <c r="U707" s="211"/>
      <c r="V707" s="211"/>
      <c r="W707" s="211"/>
      <c r="X707" s="211"/>
      <c r="Y707" s="211"/>
      <c r="Z707" s="211"/>
      <c r="AA707" s="211"/>
      <c r="AB707" s="211"/>
      <c r="AC707" s="21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2" t="s">
        <v>2334</v>
      </c>
      <c r="B708" s="262"/>
      <c r="C708" s="262"/>
      <c r="D708" s="262"/>
      <c r="E708" s="262"/>
      <c r="F708" s="262"/>
      <c r="G708" s="262"/>
      <c r="H708" s="262"/>
      <c r="I708" s="262"/>
      <c r="J708" s="262"/>
      <c r="K708" s="262"/>
      <c r="L708" s="262"/>
      <c r="M708" s="262"/>
      <c r="N708" s="262"/>
      <c r="O708" s="262"/>
      <c r="P708" s="262"/>
      <c r="Q708" s="211"/>
      <c r="R708" s="211"/>
      <c r="S708" s="211"/>
      <c r="T708" s="211"/>
      <c r="U708" s="211"/>
      <c r="V708" s="211"/>
      <c r="W708" s="211"/>
      <c r="X708" s="211"/>
      <c r="Y708" s="211"/>
      <c r="Z708" s="211"/>
      <c r="AA708" s="211"/>
      <c r="AB708" s="211"/>
      <c r="AC708" s="21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2" t="s">
        <v>2193</v>
      </c>
      <c r="B709" s="262" t="s">
        <v>2193</v>
      </c>
      <c r="C709" s="262" t="s">
        <v>2193</v>
      </c>
      <c r="D709" s="262" t="s">
        <v>2193</v>
      </c>
      <c r="E709" s="262" t="s">
        <v>2193</v>
      </c>
      <c r="F709" s="262" t="s">
        <v>2193</v>
      </c>
      <c r="G709" s="262" t="s">
        <v>2193</v>
      </c>
      <c r="H709" s="262" t="s">
        <v>2193</v>
      </c>
      <c r="I709" s="262" t="s">
        <v>2193</v>
      </c>
      <c r="J709" s="262" t="s">
        <v>2193</v>
      </c>
      <c r="K709" s="262" t="s">
        <v>2193</v>
      </c>
      <c r="L709" s="262" t="s">
        <v>2193</v>
      </c>
      <c r="M709" s="262" t="s">
        <v>2193</v>
      </c>
      <c r="N709" s="262" t="s">
        <v>2193</v>
      </c>
      <c r="O709" s="262" t="s">
        <v>2193</v>
      </c>
      <c r="P709" s="262" t="s">
        <v>2193</v>
      </c>
      <c r="Q709" s="211"/>
      <c r="R709" s="211"/>
      <c r="S709" s="211"/>
      <c r="T709" s="211"/>
      <c r="U709" s="211"/>
      <c r="V709" s="211"/>
      <c r="W709" s="211"/>
      <c r="X709" s="211"/>
      <c r="Y709" s="211"/>
      <c r="Z709" s="211"/>
      <c r="AA709" s="211"/>
      <c r="AB709" s="211"/>
      <c r="AC709" s="21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3" t="s">
        <v>2335</v>
      </c>
      <c r="B710" s="263" t="s">
        <v>2335</v>
      </c>
      <c r="C710" s="263" t="s">
        <v>2335</v>
      </c>
      <c r="D710" s="263" t="s">
        <v>2335</v>
      </c>
      <c r="E710" s="263" t="s">
        <v>2335</v>
      </c>
      <c r="F710" s="263" t="s">
        <v>2335</v>
      </c>
      <c r="G710" s="263" t="s">
        <v>2335</v>
      </c>
      <c r="H710" s="263" t="s">
        <v>2335</v>
      </c>
      <c r="I710" s="263" t="s">
        <v>2335</v>
      </c>
      <c r="J710" s="263" t="s">
        <v>2335</v>
      </c>
      <c r="K710" s="263" t="s">
        <v>2335</v>
      </c>
      <c r="L710" s="263" t="s">
        <v>2335</v>
      </c>
      <c r="M710" s="263" t="s">
        <v>2335</v>
      </c>
      <c r="N710" s="263" t="s">
        <v>2335</v>
      </c>
      <c r="O710" s="263" t="s">
        <v>2335</v>
      </c>
      <c r="P710" s="263" t="s">
        <v>2335</v>
      </c>
      <c r="Q710" s="213"/>
      <c r="R710" s="213"/>
      <c r="S710" s="213"/>
      <c r="T710" s="213"/>
      <c r="U710" s="213"/>
      <c r="V710" s="213"/>
      <c r="W710" s="213"/>
      <c r="X710" s="213"/>
      <c r="Y710" s="213"/>
      <c r="Z710" s="213"/>
      <c r="AA710" s="213"/>
      <c r="AB710" s="213"/>
      <c r="AC710" s="21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3" t="s">
        <v>2336</v>
      </c>
      <c r="B711" s="263" t="s">
        <v>2336</v>
      </c>
      <c r="C711" s="263" t="s">
        <v>2336</v>
      </c>
      <c r="D711" s="263" t="s">
        <v>2336</v>
      </c>
      <c r="E711" s="263" t="s">
        <v>2336</v>
      </c>
      <c r="F711" s="263" t="s">
        <v>2336</v>
      </c>
      <c r="G711" s="263" t="s">
        <v>2336</v>
      </c>
      <c r="H711" s="263" t="s">
        <v>2336</v>
      </c>
      <c r="I711" s="263" t="s">
        <v>2336</v>
      </c>
      <c r="J711" s="263" t="s">
        <v>2336</v>
      </c>
      <c r="K711" s="263" t="s">
        <v>2336</v>
      </c>
      <c r="L711" s="263" t="s">
        <v>2336</v>
      </c>
      <c r="M711" s="263" t="s">
        <v>2336</v>
      </c>
      <c r="N711" s="263" t="s">
        <v>2336</v>
      </c>
      <c r="O711" s="263" t="s">
        <v>2336</v>
      </c>
      <c r="P711" s="263" t="s">
        <v>2336</v>
      </c>
      <c r="Q711" s="213"/>
      <c r="R711" s="213"/>
      <c r="S711" s="213"/>
      <c r="T711" s="213"/>
      <c r="U711" s="213"/>
      <c r="V711" s="213"/>
      <c r="W711" s="213"/>
      <c r="X711" s="213"/>
      <c r="Y711" s="213"/>
      <c r="Z711" s="213"/>
      <c r="AA711" s="213"/>
      <c r="AB711" s="213"/>
      <c r="AC711" s="21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2" t="s">
        <v>2337</v>
      </c>
      <c r="B712" s="262" t="s">
        <v>2337</v>
      </c>
      <c r="C712" s="262" t="s">
        <v>2337</v>
      </c>
      <c r="D712" s="262" t="s">
        <v>2337</v>
      </c>
      <c r="E712" s="262" t="s">
        <v>2337</v>
      </c>
      <c r="F712" s="262" t="s">
        <v>2337</v>
      </c>
      <c r="G712" s="262" t="s">
        <v>2337</v>
      </c>
      <c r="H712" s="262" t="s">
        <v>2337</v>
      </c>
      <c r="I712" s="262" t="s">
        <v>2337</v>
      </c>
      <c r="J712" s="262" t="s">
        <v>2337</v>
      </c>
      <c r="K712" s="262" t="s">
        <v>2337</v>
      </c>
      <c r="L712" s="262" t="s">
        <v>2337</v>
      </c>
      <c r="M712" s="262" t="s">
        <v>2337</v>
      </c>
      <c r="N712" s="262" t="s">
        <v>2337</v>
      </c>
      <c r="O712" s="262" t="s">
        <v>2337</v>
      </c>
      <c r="P712" s="262" t="s">
        <v>2337</v>
      </c>
      <c r="Q712" s="211"/>
      <c r="R712" s="211"/>
      <c r="S712" s="211"/>
      <c r="T712" s="211"/>
      <c r="U712" s="211"/>
      <c r="V712" s="211"/>
      <c r="W712" s="211"/>
      <c r="X712" s="211"/>
      <c r="Y712" s="211"/>
      <c r="Z712" s="211"/>
      <c r="AA712" s="211"/>
      <c r="AB712" s="211"/>
      <c r="AC712" s="21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2" t="s">
        <v>2338</v>
      </c>
      <c r="B713" s="262" t="s">
        <v>2338</v>
      </c>
      <c r="C713" s="262" t="s">
        <v>2338</v>
      </c>
      <c r="D713" s="262" t="s">
        <v>2338</v>
      </c>
      <c r="E713" s="262" t="s">
        <v>2338</v>
      </c>
      <c r="F713" s="262" t="s">
        <v>2338</v>
      </c>
      <c r="G713" s="262" t="s">
        <v>2338</v>
      </c>
      <c r="H713" s="262" t="s">
        <v>2338</v>
      </c>
      <c r="I713" s="262" t="s">
        <v>2338</v>
      </c>
      <c r="J713" s="262" t="s">
        <v>2338</v>
      </c>
      <c r="K713" s="262" t="s">
        <v>2338</v>
      </c>
      <c r="L713" s="262" t="s">
        <v>2338</v>
      </c>
      <c r="M713" s="262" t="s">
        <v>2338</v>
      </c>
      <c r="N713" s="262" t="s">
        <v>2338</v>
      </c>
      <c r="O713" s="262" t="s">
        <v>2338</v>
      </c>
      <c r="P713" s="262" t="s">
        <v>2338</v>
      </c>
      <c r="Q713" s="211"/>
      <c r="R713" s="211"/>
      <c r="S713" s="211"/>
      <c r="T713" s="211"/>
      <c r="U713" s="211"/>
      <c r="V713" s="211"/>
      <c r="W713" s="211"/>
      <c r="X713" s="211"/>
      <c r="Y713" s="211"/>
      <c r="Z713" s="211"/>
      <c r="AA713" s="211"/>
      <c r="AB713" s="211"/>
      <c r="AC713" s="21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2" t="s">
        <v>2339</v>
      </c>
      <c r="B714" s="262" t="s">
        <v>2339</v>
      </c>
      <c r="C714" s="262" t="s">
        <v>2339</v>
      </c>
      <c r="D714" s="262" t="s">
        <v>2339</v>
      </c>
      <c r="E714" s="262" t="s">
        <v>2339</v>
      </c>
      <c r="F714" s="262" t="s">
        <v>2339</v>
      </c>
      <c r="G714" s="262" t="s">
        <v>2339</v>
      </c>
      <c r="H714" s="262" t="s">
        <v>2339</v>
      </c>
      <c r="I714" s="262" t="s">
        <v>2339</v>
      </c>
      <c r="J714" s="262" t="s">
        <v>2339</v>
      </c>
      <c r="K714" s="262" t="s">
        <v>2339</v>
      </c>
      <c r="L714" s="262" t="s">
        <v>2339</v>
      </c>
      <c r="M714" s="262" t="s">
        <v>2339</v>
      </c>
      <c r="N714" s="262" t="s">
        <v>2339</v>
      </c>
      <c r="O714" s="262" t="s">
        <v>2339</v>
      </c>
      <c r="P714" s="262" t="s">
        <v>2339</v>
      </c>
      <c r="Q714" s="211"/>
      <c r="R714" s="211"/>
      <c r="S714" s="211"/>
      <c r="T714" s="211"/>
      <c r="U714" s="211"/>
      <c r="V714" s="211"/>
      <c r="W714" s="211"/>
      <c r="X714" s="211"/>
      <c r="Y714" s="211"/>
      <c r="Z714" s="211"/>
      <c r="AA714" s="211"/>
      <c r="AB714" s="211"/>
      <c r="AC714" s="21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2" t="s">
        <v>2340</v>
      </c>
      <c r="B715" s="262" t="s">
        <v>2340</v>
      </c>
      <c r="C715" s="262" t="s">
        <v>2340</v>
      </c>
      <c r="D715" s="262" t="s">
        <v>2340</v>
      </c>
      <c r="E715" s="262" t="s">
        <v>2340</v>
      </c>
      <c r="F715" s="262" t="s">
        <v>2340</v>
      </c>
      <c r="G715" s="262" t="s">
        <v>2340</v>
      </c>
      <c r="H715" s="262" t="s">
        <v>2340</v>
      </c>
      <c r="I715" s="262" t="s">
        <v>2340</v>
      </c>
      <c r="J715" s="262" t="s">
        <v>2340</v>
      </c>
      <c r="K715" s="262" t="s">
        <v>2340</v>
      </c>
      <c r="L715" s="262" t="s">
        <v>2340</v>
      </c>
      <c r="M715" s="262" t="s">
        <v>2340</v>
      </c>
      <c r="N715" s="262" t="s">
        <v>2340</v>
      </c>
      <c r="O715" s="262" t="s">
        <v>2340</v>
      </c>
      <c r="P715" s="262" t="s">
        <v>2340</v>
      </c>
      <c r="Q715" s="211"/>
      <c r="R715" s="211"/>
      <c r="S715" s="211"/>
      <c r="T715" s="211"/>
      <c r="U715" s="211"/>
      <c r="V715" s="211"/>
      <c r="W715" s="211"/>
      <c r="X715" s="211"/>
      <c r="Y715" s="211"/>
      <c r="Z715" s="211"/>
      <c r="AA715" s="211"/>
      <c r="AB715" s="211"/>
      <c r="AC715" s="21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1638</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4.3478260869565215</v>
      </c>
      <c r="AF716" s="58"/>
      <c r="AG716" s="90">
        <f>SUM(AG706:AG715)</f>
        <v>2</v>
      </c>
      <c r="AH716" s="91"/>
      <c r="AI716" s="92"/>
      <c r="AJ716" s="92"/>
      <c r="AK716" s="92"/>
    </row>
    <row r="717" spans="1:37" ht="24.9" customHeight="1" x14ac:dyDescent="0.25">
      <c r="A717" s="284" t="s">
        <v>1639</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57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48</v>
      </c>
      <c r="AE719" s="103" t="s">
        <v>9</v>
      </c>
      <c r="AF719" s="85" t="s">
        <v>1550</v>
      </c>
      <c r="AG719" s="85" t="s">
        <v>1551</v>
      </c>
      <c r="AH719" s="85" t="s">
        <v>1552</v>
      </c>
      <c r="AI719" s="86" t="s">
        <v>1553</v>
      </c>
      <c r="AJ719" s="85"/>
      <c r="AK719" s="86" t="s">
        <v>1554</v>
      </c>
    </row>
    <row r="720" spans="1:37" ht="24.9" customHeight="1" thickTop="1" thickBot="1" x14ac:dyDescent="0.3">
      <c r="A720" s="262" t="s">
        <v>912</v>
      </c>
      <c r="B720" s="262" t="s">
        <v>984</v>
      </c>
      <c r="C720" s="262" t="s">
        <v>984</v>
      </c>
      <c r="D720" s="262" t="s">
        <v>984</v>
      </c>
      <c r="E720" s="262" t="s">
        <v>984</v>
      </c>
      <c r="F720" s="262" t="s">
        <v>984</v>
      </c>
      <c r="G720" s="262" t="s">
        <v>984</v>
      </c>
      <c r="H720" s="262" t="s">
        <v>984</v>
      </c>
      <c r="I720" s="262" t="s">
        <v>984</v>
      </c>
      <c r="J720" s="262" t="s">
        <v>984</v>
      </c>
      <c r="K720" s="262" t="s">
        <v>984</v>
      </c>
      <c r="L720" s="262" t="s">
        <v>984</v>
      </c>
      <c r="M720" s="262" t="s">
        <v>984</v>
      </c>
      <c r="N720" s="262" t="s">
        <v>984</v>
      </c>
      <c r="O720" s="262" t="s">
        <v>984</v>
      </c>
      <c r="P720" s="262" t="s">
        <v>984</v>
      </c>
      <c r="Q720" s="211"/>
      <c r="R720" s="211"/>
      <c r="S720" s="211"/>
      <c r="T720" s="211"/>
      <c r="U720" s="211"/>
      <c r="V720" s="211"/>
      <c r="W720" s="211"/>
      <c r="X720" s="211"/>
      <c r="Y720" s="211"/>
      <c r="Z720" s="211"/>
      <c r="AA720" s="211"/>
      <c r="AB720" s="211"/>
      <c r="AC720" s="21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2" t="s">
        <v>913</v>
      </c>
      <c r="B721" s="262" t="s">
        <v>985</v>
      </c>
      <c r="C721" s="262" t="s">
        <v>985</v>
      </c>
      <c r="D721" s="262" t="s">
        <v>985</v>
      </c>
      <c r="E721" s="262" t="s">
        <v>985</v>
      </c>
      <c r="F721" s="262" t="s">
        <v>985</v>
      </c>
      <c r="G721" s="262" t="s">
        <v>985</v>
      </c>
      <c r="H721" s="262" t="s">
        <v>985</v>
      </c>
      <c r="I721" s="262" t="s">
        <v>985</v>
      </c>
      <c r="J721" s="262" t="s">
        <v>985</v>
      </c>
      <c r="K721" s="262" t="s">
        <v>985</v>
      </c>
      <c r="L721" s="262" t="s">
        <v>985</v>
      </c>
      <c r="M721" s="262" t="s">
        <v>985</v>
      </c>
      <c r="N721" s="262" t="s">
        <v>985</v>
      </c>
      <c r="O721" s="262" t="s">
        <v>985</v>
      </c>
      <c r="P721" s="262" t="s">
        <v>985</v>
      </c>
      <c r="Q721" s="211"/>
      <c r="R721" s="211"/>
      <c r="S721" s="211"/>
      <c r="T721" s="211"/>
      <c r="U721" s="211"/>
      <c r="V721" s="211"/>
      <c r="W721" s="211"/>
      <c r="X721" s="211"/>
      <c r="Y721" s="211"/>
      <c r="Z721" s="211"/>
      <c r="AA721" s="211"/>
      <c r="AB721" s="211"/>
      <c r="AC721" s="21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2" t="s">
        <v>914</v>
      </c>
      <c r="B722" s="262" t="s">
        <v>986</v>
      </c>
      <c r="C722" s="262" t="s">
        <v>986</v>
      </c>
      <c r="D722" s="262" t="s">
        <v>986</v>
      </c>
      <c r="E722" s="262" t="s">
        <v>986</v>
      </c>
      <c r="F722" s="262" t="s">
        <v>986</v>
      </c>
      <c r="G722" s="262" t="s">
        <v>986</v>
      </c>
      <c r="H722" s="262" t="s">
        <v>986</v>
      </c>
      <c r="I722" s="262" t="s">
        <v>986</v>
      </c>
      <c r="J722" s="262" t="s">
        <v>986</v>
      </c>
      <c r="K722" s="262" t="s">
        <v>986</v>
      </c>
      <c r="L722" s="262" t="s">
        <v>986</v>
      </c>
      <c r="M722" s="262" t="s">
        <v>986</v>
      </c>
      <c r="N722" s="262" t="s">
        <v>986</v>
      </c>
      <c r="O722" s="262" t="s">
        <v>986</v>
      </c>
      <c r="P722" s="262" t="s">
        <v>986</v>
      </c>
      <c r="Q722" s="211"/>
      <c r="R722" s="211"/>
      <c r="S722" s="211"/>
      <c r="T722" s="211"/>
      <c r="U722" s="211"/>
      <c r="V722" s="211"/>
      <c r="W722" s="211"/>
      <c r="X722" s="211"/>
      <c r="Y722" s="211"/>
      <c r="Z722" s="211"/>
      <c r="AA722" s="211"/>
      <c r="AB722" s="211"/>
      <c r="AC722" s="21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2" t="s">
        <v>915</v>
      </c>
      <c r="B723" s="262" t="s">
        <v>987</v>
      </c>
      <c r="C723" s="262" t="s">
        <v>987</v>
      </c>
      <c r="D723" s="262" t="s">
        <v>987</v>
      </c>
      <c r="E723" s="262" t="s">
        <v>987</v>
      </c>
      <c r="F723" s="262" t="s">
        <v>987</v>
      </c>
      <c r="G723" s="262" t="s">
        <v>987</v>
      </c>
      <c r="H723" s="262" t="s">
        <v>987</v>
      </c>
      <c r="I723" s="262" t="s">
        <v>987</v>
      </c>
      <c r="J723" s="262" t="s">
        <v>987</v>
      </c>
      <c r="K723" s="262" t="s">
        <v>987</v>
      </c>
      <c r="L723" s="262" t="s">
        <v>987</v>
      </c>
      <c r="M723" s="262" t="s">
        <v>987</v>
      </c>
      <c r="N723" s="262" t="s">
        <v>987</v>
      </c>
      <c r="O723" s="262" t="s">
        <v>987</v>
      </c>
      <c r="P723" s="262" t="s">
        <v>987</v>
      </c>
      <c r="Q723" s="211"/>
      <c r="R723" s="211"/>
      <c r="S723" s="211"/>
      <c r="T723" s="211"/>
      <c r="U723" s="211"/>
      <c r="V723" s="211"/>
      <c r="W723" s="211"/>
      <c r="X723" s="211"/>
      <c r="Y723" s="211"/>
      <c r="Z723" s="211"/>
      <c r="AA723" s="211"/>
      <c r="AB723" s="211"/>
      <c r="AC723" s="21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2" t="s">
        <v>2341</v>
      </c>
      <c r="B724" s="262" t="s">
        <v>2329</v>
      </c>
      <c r="C724" s="262" t="s">
        <v>2329</v>
      </c>
      <c r="D724" s="262" t="s">
        <v>2329</v>
      </c>
      <c r="E724" s="262" t="s">
        <v>2329</v>
      </c>
      <c r="F724" s="262" t="s">
        <v>2329</v>
      </c>
      <c r="G724" s="262" t="s">
        <v>2329</v>
      </c>
      <c r="H724" s="262" t="s">
        <v>2329</v>
      </c>
      <c r="I724" s="262" t="s">
        <v>2329</v>
      </c>
      <c r="J724" s="262" t="s">
        <v>2329</v>
      </c>
      <c r="K724" s="262" t="s">
        <v>2329</v>
      </c>
      <c r="L724" s="262" t="s">
        <v>2329</v>
      </c>
      <c r="M724" s="262" t="s">
        <v>2329</v>
      </c>
      <c r="N724" s="262" t="s">
        <v>2329</v>
      </c>
      <c r="O724" s="262" t="s">
        <v>2329</v>
      </c>
      <c r="P724" s="262" t="s">
        <v>2329</v>
      </c>
      <c r="Q724" s="211"/>
      <c r="R724" s="211"/>
      <c r="S724" s="211"/>
      <c r="T724" s="211"/>
      <c r="U724" s="211"/>
      <c r="V724" s="211"/>
      <c r="W724" s="211"/>
      <c r="X724" s="211"/>
      <c r="Y724" s="211"/>
      <c r="Z724" s="211"/>
      <c r="AA724" s="211"/>
      <c r="AB724" s="211"/>
      <c r="AC724" s="21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3" t="s">
        <v>1640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4.3478260869565215</v>
      </c>
      <c r="AF725" s="58"/>
      <c r="AG725" s="90">
        <f>SUM(AG720:AG724)</f>
        <v>5</v>
      </c>
      <c r="AH725" s="91"/>
      <c r="AI725" s="92"/>
      <c r="AJ725" s="92"/>
      <c r="AK725" s="92"/>
    </row>
    <row r="726" spans="1:37" ht="24.9" customHeight="1" x14ac:dyDescent="0.25">
      <c r="A726" s="284" t="s">
        <v>1641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2395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8"/>
      <c r="AE729" s="228"/>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25</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48</v>
      </c>
      <c r="AE732" s="222" t="s">
        <v>9</v>
      </c>
      <c r="AF732" s="85" t="s">
        <v>1550</v>
      </c>
      <c r="AG732" s="85" t="s">
        <v>1551</v>
      </c>
      <c r="AH732" s="85" t="s">
        <v>1552</v>
      </c>
      <c r="AI732" s="86" t="s">
        <v>1553</v>
      </c>
      <c r="AJ732" s="85"/>
      <c r="AK732" s="86" t="s">
        <v>1554</v>
      </c>
    </row>
    <row r="733" spans="1:37" ht="24.9" customHeight="1" thickTop="1" thickBot="1" x14ac:dyDescent="0.3">
      <c r="A733" s="262" t="s">
        <v>2332</v>
      </c>
      <c r="B733" s="262"/>
      <c r="C733" s="262"/>
      <c r="D733" s="262"/>
      <c r="E733" s="262"/>
      <c r="F733" s="262"/>
      <c r="G733" s="262"/>
      <c r="H733" s="262"/>
      <c r="I733" s="262"/>
      <c r="J733" s="262"/>
      <c r="K733" s="262"/>
      <c r="L733" s="262"/>
      <c r="M733" s="262"/>
      <c r="N733" s="262"/>
      <c r="O733" s="262"/>
      <c r="P733" s="262"/>
      <c r="Q733" s="211"/>
      <c r="R733" s="211"/>
      <c r="S733" s="211"/>
      <c r="T733" s="211"/>
      <c r="U733" s="211"/>
      <c r="V733" s="211"/>
      <c r="W733" s="211"/>
      <c r="X733" s="211"/>
      <c r="Y733" s="211"/>
      <c r="Z733" s="211"/>
      <c r="AA733" s="211"/>
      <c r="AB733" s="211"/>
      <c r="AC733" s="21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2" t="s">
        <v>2333</v>
      </c>
      <c r="B734" s="262"/>
      <c r="C734" s="262"/>
      <c r="D734" s="262"/>
      <c r="E734" s="262"/>
      <c r="F734" s="262"/>
      <c r="G734" s="262"/>
      <c r="H734" s="262"/>
      <c r="I734" s="262"/>
      <c r="J734" s="262"/>
      <c r="K734" s="262"/>
      <c r="L734" s="262"/>
      <c r="M734" s="262"/>
      <c r="N734" s="262"/>
      <c r="O734" s="262"/>
      <c r="P734" s="262"/>
      <c r="Q734" s="211"/>
      <c r="R734" s="211"/>
      <c r="S734" s="211"/>
      <c r="T734" s="211"/>
      <c r="U734" s="211"/>
      <c r="V734" s="211"/>
      <c r="W734" s="211"/>
      <c r="X734" s="211"/>
      <c r="Y734" s="211"/>
      <c r="Z734" s="211"/>
      <c r="AA734" s="211"/>
      <c r="AB734" s="211"/>
      <c r="AC734" s="21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2" t="s">
        <v>2334</v>
      </c>
      <c r="B735" s="262"/>
      <c r="C735" s="262"/>
      <c r="D735" s="262"/>
      <c r="E735" s="262"/>
      <c r="F735" s="262"/>
      <c r="G735" s="262"/>
      <c r="H735" s="262"/>
      <c r="I735" s="262"/>
      <c r="J735" s="262"/>
      <c r="K735" s="262"/>
      <c r="L735" s="262"/>
      <c r="M735" s="262"/>
      <c r="N735" s="262"/>
      <c r="O735" s="262"/>
      <c r="P735" s="262"/>
      <c r="Q735" s="211"/>
      <c r="R735" s="211"/>
      <c r="S735" s="211"/>
      <c r="T735" s="211"/>
      <c r="U735" s="211"/>
      <c r="V735" s="211"/>
      <c r="W735" s="211"/>
      <c r="X735" s="211"/>
      <c r="Y735" s="211"/>
      <c r="Z735" s="211"/>
      <c r="AA735" s="211"/>
      <c r="AB735" s="211"/>
      <c r="AC735" s="21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2" t="s">
        <v>2193</v>
      </c>
      <c r="B736" s="262" t="s">
        <v>2193</v>
      </c>
      <c r="C736" s="262" t="s">
        <v>2193</v>
      </c>
      <c r="D736" s="262" t="s">
        <v>2193</v>
      </c>
      <c r="E736" s="262" t="s">
        <v>2193</v>
      </c>
      <c r="F736" s="262" t="s">
        <v>2193</v>
      </c>
      <c r="G736" s="262" t="s">
        <v>2193</v>
      </c>
      <c r="H736" s="262" t="s">
        <v>2193</v>
      </c>
      <c r="I736" s="262" t="s">
        <v>2193</v>
      </c>
      <c r="J736" s="262" t="s">
        <v>2193</v>
      </c>
      <c r="K736" s="262" t="s">
        <v>2193</v>
      </c>
      <c r="L736" s="262" t="s">
        <v>2193</v>
      </c>
      <c r="M736" s="262" t="s">
        <v>2193</v>
      </c>
      <c r="N736" s="262" t="s">
        <v>2193</v>
      </c>
      <c r="O736" s="262" t="s">
        <v>2193</v>
      </c>
      <c r="P736" s="262" t="s">
        <v>2193</v>
      </c>
      <c r="Q736" s="211"/>
      <c r="R736" s="211"/>
      <c r="S736" s="211"/>
      <c r="T736" s="211"/>
      <c r="U736" s="211"/>
      <c r="V736" s="211"/>
      <c r="W736" s="211"/>
      <c r="X736" s="211"/>
      <c r="Y736" s="211"/>
      <c r="Z736" s="211"/>
      <c r="AA736" s="211"/>
      <c r="AB736" s="211"/>
      <c r="AC736" s="21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3" t="s">
        <v>2344</v>
      </c>
      <c r="B737" s="263" t="s">
        <v>2344</v>
      </c>
      <c r="C737" s="263" t="s">
        <v>2344</v>
      </c>
      <c r="D737" s="263" t="s">
        <v>2344</v>
      </c>
      <c r="E737" s="263" t="s">
        <v>2344</v>
      </c>
      <c r="F737" s="263" t="s">
        <v>2344</v>
      </c>
      <c r="G737" s="263" t="s">
        <v>2344</v>
      </c>
      <c r="H737" s="263" t="s">
        <v>2344</v>
      </c>
      <c r="I737" s="263" t="s">
        <v>2344</v>
      </c>
      <c r="J737" s="263" t="s">
        <v>2344</v>
      </c>
      <c r="K737" s="263" t="s">
        <v>2344</v>
      </c>
      <c r="L737" s="263" t="s">
        <v>2344</v>
      </c>
      <c r="M737" s="263" t="s">
        <v>2344</v>
      </c>
      <c r="N737" s="263" t="s">
        <v>2344</v>
      </c>
      <c r="O737" s="263" t="s">
        <v>2344</v>
      </c>
      <c r="P737" s="263" t="s">
        <v>2344</v>
      </c>
      <c r="Q737" s="213"/>
      <c r="R737" s="213"/>
      <c r="S737" s="213"/>
      <c r="T737" s="213"/>
      <c r="U737" s="213"/>
      <c r="V737" s="213"/>
      <c r="W737" s="213"/>
      <c r="X737" s="213"/>
      <c r="Y737" s="213"/>
      <c r="Z737" s="213"/>
      <c r="AA737" s="213"/>
      <c r="AB737" s="213"/>
      <c r="AC737" s="21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3" t="s">
        <v>2336</v>
      </c>
      <c r="B738" s="263" t="s">
        <v>2336</v>
      </c>
      <c r="C738" s="263" t="s">
        <v>2336</v>
      </c>
      <c r="D738" s="263" t="s">
        <v>2336</v>
      </c>
      <c r="E738" s="263" t="s">
        <v>2336</v>
      </c>
      <c r="F738" s="263" t="s">
        <v>2336</v>
      </c>
      <c r="G738" s="263" t="s">
        <v>2336</v>
      </c>
      <c r="H738" s="263" t="s">
        <v>2336</v>
      </c>
      <c r="I738" s="263" t="s">
        <v>2336</v>
      </c>
      <c r="J738" s="263" t="s">
        <v>2336</v>
      </c>
      <c r="K738" s="263" t="s">
        <v>2336</v>
      </c>
      <c r="L738" s="263" t="s">
        <v>2336</v>
      </c>
      <c r="M738" s="263" t="s">
        <v>2336</v>
      </c>
      <c r="N738" s="263" t="s">
        <v>2336</v>
      </c>
      <c r="O738" s="263" t="s">
        <v>2336</v>
      </c>
      <c r="P738" s="263" t="s">
        <v>2336</v>
      </c>
      <c r="Q738" s="213"/>
      <c r="R738" s="213"/>
      <c r="S738" s="213"/>
      <c r="T738" s="213"/>
      <c r="U738" s="213"/>
      <c r="V738" s="213"/>
      <c r="W738" s="213"/>
      <c r="X738" s="213"/>
      <c r="Y738" s="213"/>
      <c r="Z738" s="213"/>
      <c r="AA738" s="213"/>
      <c r="AB738" s="213"/>
      <c r="AC738" s="21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2" t="s">
        <v>2337</v>
      </c>
      <c r="B739" s="262" t="s">
        <v>2337</v>
      </c>
      <c r="C739" s="262" t="s">
        <v>2337</v>
      </c>
      <c r="D739" s="262" t="s">
        <v>2337</v>
      </c>
      <c r="E739" s="262" t="s">
        <v>2337</v>
      </c>
      <c r="F739" s="262" t="s">
        <v>2337</v>
      </c>
      <c r="G739" s="262" t="s">
        <v>2337</v>
      </c>
      <c r="H739" s="262" t="s">
        <v>2337</v>
      </c>
      <c r="I739" s="262" t="s">
        <v>2337</v>
      </c>
      <c r="J739" s="262" t="s">
        <v>2337</v>
      </c>
      <c r="K739" s="262" t="s">
        <v>2337</v>
      </c>
      <c r="L739" s="262" t="s">
        <v>2337</v>
      </c>
      <c r="M739" s="262" t="s">
        <v>2337</v>
      </c>
      <c r="N739" s="262" t="s">
        <v>2337</v>
      </c>
      <c r="O739" s="262" t="s">
        <v>2337</v>
      </c>
      <c r="P739" s="262" t="s">
        <v>2337</v>
      </c>
      <c r="Q739" s="211"/>
      <c r="R739" s="211"/>
      <c r="S739" s="211"/>
      <c r="T739" s="211"/>
      <c r="U739" s="211"/>
      <c r="V739" s="211"/>
      <c r="W739" s="211"/>
      <c r="X739" s="211"/>
      <c r="Y739" s="211"/>
      <c r="Z739" s="211"/>
      <c r="AA739" s="211"/>
      <c r="AB739" s="211"/>
      <c r="AC739" s="21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2" t="s">
        <v>2345</v>
      </c>
      <c r="B740" s="262" t="s">
        <v>2345</v>
      </c>
      <c r="C740" s="262" t="s">
        <v>2345</v>
      </c>
      <c r="D740" s="262" t="s">
        <v>2345</v>
      </c>
      <c r="E740" s="262" t="s">
        <v>2345</v>
      </c>
      <c r="F740" s="262" t="s">
        <v>2345</v>
      </c>
      <c r="G740" s="262" t="s">
        <v>2345</v>
      </c>
      <c r="H740" s="262" t="s">
        <v>2345</v>
      </c>
      <c r="I740" s="262" t="s">
        <v>2345</v>
      </c>
      <c r="J740" s="262" t="s">
        <v>2345</v>
      </c>
      <c r="K740" s="262" t="s">
        <v>2345</v>
      </c>
      <c r="L740" s="262" t="s">
        <v>2345</v>
      </c>
      <c r="M740" s="262" t="s">
        <v>2345</v>
      </c>
      <c r="N740" s="262" t="s">
        <v>2345</v>
      </c>
      <c r="O740" s="262" t="s">
        <v>2345</v>
      </c>
      <c r="P740" s="262" t="s">
        <v>2345</v>
      </c>
      <c r="Q740" s="211"/>
      <c r="R740" s="211"/>
      <c r="S740" s="211"/>
      <c r="T740" s="211"/>
      <c r="U740" s="211"/>
      <c r="V740" s="211"/>
      <c r="W740" s="211"/>
      <c r="X740" s="211"/>
      <c r="Y740" s="211"/>
      <c r="Z740" s="211"/>
      <c r="AA740" s="211"/>
      <c r="AB740" s="211"/>
      <c r="AC740" s="21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2" t="s">
        <v>2346</v>
      </c>
      <c r="B741" s="262" t="s">
        <v>2346</v>
      </c>
      <c r="C741" s="262" t="s">
        <v>2346</v>
      </c>
      <c r="D741" s="262" t="s">
        <v>2346</v>
      </c>
      <c r="E741" s="262" t="s">
        <v>2346</v>
      </c>
      <c r="F741" s="262" t="s">
        <v>2346</v>
      </c>
      <c r="G741" s="262" t="s">
        <v>2346</v>
      </c>
      <c r="H741" s="262" t="s">
        <v>2346</v>
      </c>
      <c r="I741" s="262" t="s">
        <v>2346</v>
      </c>
      <c r="J741" s="262" t="s">
        <v>2346</v>
      </c>
      <c r="K741" s="262" t="s">
        <v>2346</v>
      </c>
      <c r="L741" s="262" t="s">
        <v>2346</v>
      </c>
      <c r="M741" s="262" t="s">
        <v>2346</v>
      </c>
      <c r="N741" s="262" t="s">
        <v>2346</v>
      </c>
      <c r="O741" s="262" t="s">
        <v>2346</v>
      </c>
      <c r="P741" s="262" t="s">
        <v>2346</v>
      </c>
      <c r="Q741" s="211"/>
      <c r="R741" s="211"/>
      <c r="S741" s="211"/>
      <c r="T741" s="211"/>
      <c r="U741" s="211"/>
      <c r="V741" s="211"/>
      <c r="W741" s="211"/>
      <c r="X741" s="211"/>
      <c r="Y741" s="211"/>
      <c r="Z741" s="211"/>
      <c r="AA741" s="211"/>
      <c r="AB741" s="211"/>
      <c r="AC741" s="21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2" t="s">
        <v>2347</v>
      </c>
      <c r="B742" s="262" t="s">
        <v>2347</v>
      </c>
      <c r="C742" s="262" t="s">
        <v>2347</v>
      </c>
      <c r="D742" s="262" t="s">
        <v>2347</v>
      </c>
      <c r="E742" s="262" t="s">
        <v>2347</v>
      </c>
      <c r="F742" s="262" t="s">
        <v>2347</v>
      </c>
      <c r="G742" s="262" t="s">
        <v>2347</v>
      </c>
      <c r="H742" s="262" t="s">
        <v>2347</v>
      </c>
      <c r="I742" s="262" t="s">
        <v>2347</v>
      </c>
      <c r="J742" s="262" t="s">
        <v>2347</v>
      </c>
      <c r="K742" s="262" t="s">
        <v>2347</v>
      </c>
      <c r="L742" s="262" t="s">
        <v>2347</v>
      </c>
      <c r="M742" s="262" t="s">
        <v>2347</v>
      </c>
      <c r="N742" s="262" t="s">
        <v>2347</v>
      </c>
      <c r="O742" s="262" t="s">
        <v>2347</v>
      </c>
      <c r="P742" s="262" t="s">
        <v>2347</v>
      </c>
      <c r="Q742" s="211"/>
      <c r="R742" s="211"/>
      <c r="S742" s="211"/>
      <c r="T742" s="211"/>
      <c r="U742" s="211"/>
      <c r="V742" s="211"/>
      <c r="W742" s="211"/>
      <c r="X742" s="211"/>
      <c r="Y742" s="211"/>
      <c r="Z742" s="211"/>
      <c r="AA742" s="211"/>
      <c r="AB742" s="211"/>
      <c r="AC742" s="21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2" t="s">
        <v>2348</v>
      </c>
      <c r="B743" s="262" t="s">
        <v>2348</v>
      </c>
      <c r="C743" s="262" t="s">
        <v>2348</v>
      </c>
      <c r="D743" s="262" t="s">
        <v>2348</v>
      </c>
      <c r="E743" s="262" t="s">
        <v>2348</v>
      </c>
      <c r="F743" s="262" t="s">
        <v>2348</v>
      </c>
      <c r="G743" s="262" t="s">
        <v>2348</v>
      </c>
      <c r="H743" s="262" t="s">
        <v>2348</v>
      </c>
      <c r="I743" s="262" t="s">
        <v>2348</v>
      </c>
      <c r="J743" s="262" t="s">
        <v>2348</v>
      </c>
      <c r="K743" s="262" t="s">
        <v>2348</v>
      </c>
      <c r="L743" s="262" t="s">
        <v>2348</v>
      </c>
      <c r="M743" s="262" t="s">
        <v>2348</v>
      </c>
      <c r="N743" s="262" t="s">
        <v>2348</v>
      </c>
      <c r="O743" s="262" t="s">
        <v>2348</v>
      </c>
      <c r="P743" s="262" t="s">
        <v>2348</v>
      </c>
      <c r="Q743" s="211"/>
      <c r="R743" s="211"/>
      <c r="S743" s="211"/>
      <c r="T743" s="211"/>
      <c r="U743" s="211"/>
      <c r="V743" s="211"/>
      <c r="W743" s="211"/>
      <c r="X743" s="211"/>
      <c r="Y743" s="211"/>
      <c r="Z743" s="211"/>
      <c r="AA743" s="211"/>
      <c r="AB743" s="211"/>
      <c r="AC743" s="21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1642</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4.3478260869565215</v>
      </c>
      <c r="AF744" s="58"/>
      <c r="AG744" s="90">
        <f>SUM(AG733:AG743)</f>
        <v>2</v>
      </c>
      <c r="AH744" s="91"/>
      <c r="AI744" s="92"/>
      <c r="AJ744" s="92"/>
      <c r="AK744" s="92"/>
    </row>
    <row r="745" spans="1:37" ht="24.9" customHeight="1" x14ac:dyDescent="0.25">
      <c r="A745" s="284" t="s">
        <v>1643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57</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48</v>
      </c>
      <c r="AE747" s="103" t="s">
        <v>9</v>
      </c>
      <c r="AF747" s="85" t="s">
        <v>1550</v>
      </c>
      <c r="AG747" s="85" t="s">
        <v>1551</v>
      </c>
      <c r="AH747" s="85" t="s">
        <v>1552</v>
      </c>
      <c r="AI747" s="86" t="s">
        <v>1553</v>
      </c>
      <c r="AJ747" s="85"/>
      <c r="AK747" s="86" t="s">
        <v>1554</v>
      </c>
    </row>
    <row r="748" spans="1:37" ht="24.9" customHeight="1" thickTop="1" thickBot="1" x14ac:dyDescent="0.3">
      <c r="A748" s="262" t="s">
        <v>2349</v>
      </c>
      <c r="B748" s="262" t="s">
        <v>984</v>
      </c>
      <c r="C748" s="262" t="s">
        <v>984</v>
      </c>
      <c r="D748" s="262" t="s">
        <v>984</v>
      </c>
      <c r="E748" s="262" t="s">
        <v>984</v>
      </c>
      <c r="F748" s="262" t="s">
        <v>984</v>
      </c>
      <c r="G748" s="262" t="s">
        <v>984</v>
      </c>
      <c r="H748" s="262" t="s">
        <v>984</v>
      </c>
      <c r="I748" s="262" t="s">
        <v>984</v>
      </c>
      <c r="J748" s="262" t="s">
        <v>984</v>
      </c>
      <c r="K748" s="262" t="s">
        <v>984</v>
      </c>
      <c r="L748" s="262" t="s">
        <v>984</v>
      </c>
      <c r="M748" s="262" t="s">
        <v>984</v>
      </c>
      <c r="N748" s="262" t="s">
        <v>984</v>
      </c>
      <c r="O748" s="262" t="s">
        <v>984</v>
      </c>
      <c r="P748" s="262" t="s">
        <v>984</v>
      </c>
      <c r="Q748" s="211"/>
      <c r="R748" s="211"/>
      <c r="S748" s="211"/>
      <c r="T748" s="211"/>
      <c r="U748" s="211"/>
      <c r="V748" s="211"/>
      <c r="W748" s="211"/>
      <c r="X748" s="211"/>
      <c r="Y748" s="211"/>
      <c r="Z748" s="211"/>
      <c r="AA748" s="211"/>
      <c r="AB748" s="211"/>
      <c r="AC748" s="21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2" t="s">
        <v>1299</v>
      </c>
      <c r="B749" s="262" t="s">
        <v>985</v>
      </c>
      <c r="C749" s="262" t="s">
        <v>985</v>
      </c>
      <c r="D749" s="262" t="s">
        <v>985</v>
      </c>
      <c r="E749" s="262" t="s">
        <v>985</v>
      </c>
      <c r="F749" s="262" t="s">
        <v>985</v>
      </c>
      <c r="G749" s="262" t="s">
        <v>985</v>
      </c>
      <c r="H749" s="262" t="s">
        <v>985</v>
      </c>
      <c r="I749" s="262" t="s">
        <v>985</v>
      </c>
      <c r="J749" s="262" t="s">
        <v>985</v>
      </c>
      <c r="K749" s="262" t="s">
        <v>985</v>
      </c>
      <c r="L749" s="262" t="s">
        <v>985</v>
      </c>
      <c r="M749" s="262" t="s">
        <v>985</v>
      </c>
      <c r="N749" s="262" t="s">
        <v>985</v>
      </c>
      <c r="O749" s="262" t="s">
        <v>985</v>
      </c>
      <c r="P749" s="262" t="s">
        <v>985</v>
      </c>
      <c r="Q749" s="211"/>
      <c r="R749" s="211"/>
      <c r="S749" s="211"/>
      <c r="T749" s="211"/>
      <c r="U749" s="211"/>
      <c r="V749" s="211"/>
      <c r="W749" s="211"/>
      <c r="X749" s="211"/>
      <c r="Y749" s="211"/>
      <c r="Z749" s="211"/>
      <c r="AA749" s="211"/>
      <c r="AB749" s="211"/>
      <c r="AC749" s="21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2" t="s">
        <v>1300</v>
      </c>
      <c r="B750" s="262" t="s">
        <v>986</v>
      </c>
      <c r="C750" s="262" t="s">
        <v>986</v>
      </c>
      <c r="D750" s="262" t="s">
        <v>986</v>
      </c>
      <c r="E750" s="262" t="s">
        <v>986</v>
      </c>
      <c r="F750" s="262" t="s">
        <v>986</v>
      </c>
      <c r="G750" s="262" t="s">
        <v>986</v>
      </c>
      <c r="H750" s="262" t="s">
        <v>986</v>
      </c>
      <c r="I750" s="262" t="s">
        <v>986</v>
      </c>
      <c r="J750" s="262" t="s">
        <v>986</v>
      </c>
      <c r="K750" s="262" t="s">
        <v>986</v>
      </c>
      <c r="L750" s="262" t="s">
        <v>986</v>
      </c>
      <c r="M750" s="262" t="s">
        <v>986</v>
      </c>
      <c r="N750" s="262" t="s">
        <v>986</v>
      </c>
      <c r="O750" s="262" t="s">
        <v>986</v>
      </c>
      <c r="P750" s="262" t="s">
        <v>986</v>
      </c>
      <c r="Q750" s="211"/>
      <c r="R750" s="211"/>
      <c r="S750" s="211"/>
      <c r="T750" s="211"/>
      <c r="U750" s="211"/>
      <c r="V750" s="211"/>
      <c r="W750" s="211"/>
      <c r="X750" s="211"/>
      <c r="Y750" s="211"/>
      <c r="Z750" s="211"/>
      <c r="AA750" s="211"/>
      <c r="AB750" s="211"/>
      <c r="AC750" s="21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2" t="s">
        <v>1301</v>
      </c>
      <c r="B751" s="262" t="s">
        <v>987</v>
      </c>
      <c r="C751" s="262" t="s">
        <v>987</v>
      </c>
      <c r="D751" s="262" t="s">
        <v>987</v>
      </c>
      <c r="E751" s="262" t="s">
        <v>987</v>
      </c>
      <c r="F751" s="262" t="s">
        <v>987</v>
      </c>
      <c r="G751" s="262" t="s">
        <v>987</v>
      </c>
      <c r="H751" s="262" t="s">
        <v>987</v>
      </c>
      <c r="I751" s="262" t="s">
        <v>987</v>
      </c>
      <c r="J751" s="262" t="s">
        <v>987</v>
      </c>
      <c r="K751" s="262" t="s">
        <v>987</v>
      </c>
      <c r="L751" s="262" t="s">
        <v>987</v>
      </c>
      <c r="M751" s="262" t="s">
        <v>987</v>
      </c>
      <c r="N751" s="262" t="s">
        <v>987</v>
      </c>
      <c r="O751" s="262" t="s">
        <v>987</v>
      </c>
      <c r="P751" s="262" t="s">
        <v>987</v>
      </c>
      <c r="Q751" s="211"/>
      <c r="R751" s="211"/>
      <c r="S751" s="211"/>
      <c r="T751" s="211"/>
      <c r="U751" s="211"/>
      <c r="V751" s="211"/>
      <c r="W751" s="211"/>
      <c r="X751" s="211"/>
      <c r="Y751" s="211"/>
      <c r="Z751" s="211"/>
      <c r="AA751" s="211"/>
      <c r="AB751" s="211"/>
      <c r="AC751" s="21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2" t="s">
        <v>2350</v>
      </c>
      <c r="B752" s="262" t="s">
        <v>2329</v>
      </c>
      <c r="C752" s="262" t="s">
        <v>2329</v>
      </c>
      <c r="D752" s="262" t="s">
        <v>2329</v>
      </c>
      <c r="E752" s="262" t="s">
        <v>2329</v>
      </c>
      <c r="F752" s="262" t="s">
        <v>2329</v>
      </c>
      <c r="G752" s="262" t="s">
        <v>2329</v>
      </c>
      <c r="H752" s="262" t="s">
        <v>2329</v>
      </c>
      <c r="I752" s="262" t="s">
        <v>2329</v>
      </c>
      <c r="J752" s="262" t="s">
        <v>2329</v>
      </c>
      <c r="K752" s="262" t="s">
        <v>2329</v>
      </c>
      <c r="L752" s="262" t="s">
        <v>2329</v>
      </c>
      <c r="M752" s="262" t="s">
        <v>2329</v>
      </c>
      <c r="N752" s="262" t="s">
        <v>2329</v>
      </c>
      <c r="O752" s="262" t="s">
        <v>2329</v>
      </c>
      <c r="P752" s="262" t="s">
        <v>2329</v>
      </c>
      <c r="Q752" s="211"/>
      <c r="R752" s="211"/>
      <c r="S752" s="211"/>
      <c r="T752" s="211"/>
      <c r="U752" s="211"/>
      <c r="V752" s="211"/>
      <c r="W752" s="211"/>
      <c r="X752" s="211"/>
      <c r="Y752" s="211"/>
      <c r="Z752" s="211"/>
      <c r="AA752" s="211"/>
      <c r="AB752" s="211"/>
      <c r="AC752" s="21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3" t="s">
        <v>1644</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4.3478260869565215</v>
      </c>
      <c r="AF753" s="58"/>
      <c r="AG753" s="90">
        <f>SUM(AG748:AG752)</f>
        <v>5</v>
      </c>
      <c r="AH753" s="91"/>
      <c r="AI753" s="92"/>
      <c r="AJ753" s="92"/>
      <c r="AK753" s="92"/>
    </row>
    <row r="754" spans="1:37" ht="24.9" customHeight="1" x14ac:dyDescent="0.25">
      <c r="A754" s="284" t="s">
        <v>1645</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2351</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8"/>
      <c r="AE757" s="228"/>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25</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48</v>
      </c>
      <c r="AE760" s="222" t="s">
        <v>9</v>
      </c>
      <c r="AF760" s="85" t="s">
        <v>1550</v>
      </c>
      <c r="AG760" s="85" t="s">
        <v>1551</v>
      </c>
      <c r="AH760" s="85" t="s">
        <v>1552</v>
      </c>
      <c r="AI760" s="86" t="s">
        <v>1553</v>
      </c>
      <c r="AJ760" s="85"/>
      <c r="AK760" s="86" t="s">
        <v>1554</v>
      </c>
    </row>
    <row r="761" spans="1:37" ht="24.9" customHeight="1" thickTop="1" thickBot="1" x14ac:dyDescent="0.3">
      <c r="A761" s="262" t="s">
        <v>2332</v>
      </c>
      <c r="B761" s="262"/>
      <c r="C761" s="262"/>
      <c r="D761" s="262"/>
      <c r="E761" s="262"/>
      <c r="F761" s="262"/>
      <c r="G761" s="262"/>
      <c r="H761" s="262"/>
      <c r="I761" s="262"/>
      <c r="J761" s="262"/>
      <c r="K761" s="262"/>
      <c r="L761" s="262"/>
      <c r="M761" s="262"/>
      <c r="N761" s="262"/>
      <c r="O761" s="262"/>
      <c r="P761" s="262"/>
      <c r="Q761" s="211"/>
      <c r="R761" s="211"/>
      <c r="S761" s="211"/>
      <c r="T761" s="211"/>
      <c r="U761" s="211"/>
      <c r="V761" s="211"/>
      <c r="W761" s="211"/>
      <c r="X761" s="211"/>
      <c r="Y761" s="211"/>
      <c r="Z761" s="211"/>
      <c r="AA761" s="211"/>
      <c r="AB761" s="211"/>
      <c r="AC761" s="21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2" t="s">
        <v>2333</v>
      </c>
      <c r="B762" s="262"/>
      <c r="C762" s="262"/>
      <c r="D762" s="262"/>
      <c r="E762" s="262"/>
      <c r="F762" s="262"/>
      <c r="G762" s="262"/>
      <c r="H762" s="262"/>
      <c r="I762" s="262"/>
      <c r="J762" s="262"/>
      <c r="K762" s="262"/>
      <c r="L762" s="262"/>
      <c r="M762" s="262"/>
      <c r="N762" s="262"/>
      <c r="O762" s="262"/>
      <c r="P762" s="262"/>
      <c r="Q762" s="211"/>
      <c r="R762" s="211"/>
      <c r="S762" s="211"/>
      <c r="T762" s="211"/>
      <c r="U762" s="211"/>
      <c r="V762" s="211"/>
      <c r="W762" s="211"/>
      <c r="X762" s="211"/>
      <c r="Y762" s="211"/>
      <c r="Z762" s="211"/>
      <c r="AA762" s="211"/>
      <c r="AB762" s="211"/>
      <c r="AC762" s="21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2" t="s">
        <v>2334</v>
      </c>
      <c r="B763" s="262"/>
      <c r="C763" s="262"/>
      <c r="D763" s="262"/>
      <c r="E763" s="262"/>
      <c r="F763" s="262"/>
      <c r="G763" s="262"/>
      <c r="H763" s="262"/>
      <c r="I763" s="262"/>
      <c r="J763" s="262"/>
      <c r="K763" s="262"/>
      <c r="L763" s="262"/>
      <c r="M763" s="262"/>
      <c r="N763" s="262"/>
      <c r="O763" s="262"/>
      <c r="P763" s="262"/>
      <c r="Q763" s="211"/>
      <c r="R763" s="211"/>
      <c r="S763" s="211"/>
      <c r="T763" s="211"/>
      <c r="U763" s="211"/>
      <c r="V763" s="211"/>
      <c r="W763" s="211"/>
      <c r="X763" s="211"/>
      <c r="Y763" s="211"/>
      <c r="Z763" s="211"/>
      <c r="AA763" s="211"/>
      <c r="AB763" s="211"/>
      <c r="AC763" s="21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2" t="s">
        <v>2193</v>
      </c>
      <c r="B764" s="262" t="s">
        <v>2193</v>
      </c>
      <c r="C764" s="262" t="s">
        <v>2193</v>
      </c>
      <c r="D764" s="262" t="s">
        <v>2193</v>
      </c>
      <c r="E764" s="262" t="s">
        <v>2193</v>
      </c>
      <c r="F764" s="262" t="s">
        <v>2193</v>
      </c>
      <c r="G764" s="262" t="s">
        <v>2193</v>
      </c>
      <c r="H764" s="262" t="s">
        <v>2193</v>
      </c>
      <c r="I764" s="262" t="s">
        <v>2193</v>
      </c>
      <c r="J764" s="262" t="s">
        <v>2193</v>
      </c>
      <c r="K764" s="262" t="s">
        <v>2193</v>
      </c>
      <c r="L764" s="262" t="s">
        <v>2193</v>
      </c>
      <c r="M764" s="262" t="s">
        <v>2193</v>
      </c>
      <c r="N764" s="262" t="s">
        <v>2193</v>
      </c>
      <c r="O764" s="262" t="s">
        <v>2193</v>
      </c>
      <c r="P764" s="262" t="s">
        <v>2193</v>
      </c>
      <c r="Q764" s="211"/>
      <c r="R764" s="211"/>
      <c r="S764" s="211"/>
      <c r="T764" s="211"/>
      <c r="U764" s="211"/>
      <c r="V764" s="211"/>
      <c r="W764" s="211"/>
      <c r="X764" s="211"/>
      <c r="Y764" s="211"/>
      <c r="Z764" s="211"/>
      <c r="AA764" s="211"/>
      <c r="AB764" s="211"/>
      <c r="AC764" s="21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2" t="s">
        <v>2352</v>
      </c>
      <c r="B765" s="262" t="s">
        <v>2352</v>
      </c>
      <c r="C765" s="262" t="s">
        <v>2352</v>
      </c>
      <c r="D765" s="262" t="s">
        <v>2352</v>
      </c>
      <c r="E765" s="262" t="s">
        <v>2352</v>
      </c>
      <c r="F765" s="262" t="s">
        <v>2352</v>
      </c>
      <c r="G765" s="262" t="s">
        <v>2352</v>
      </c>
      <c r="H765" s="262" t="s">
        <v>2352</v>
      </c>
      <c r="I765" s="262" t="s">
        <v>2352</v>
      </c>
      <c r="J765" s="262" t="s">
        <v>2352</v>
      </c>
      <c r="K765" s="262" t="s">
        <v>2352</v>
      </c>
      <c r="L765" s="262" t="s">
        <v>2352</v>
      </c>
      <c r="M765" s="262" t="s">
        <v>2352</v>
      </c>
      <c r="N765" s="262" t="s">
        <v>2352</v>
      </c>
      <c r="O765" s="262" t="s">
        <v>2352</v>
      </c>
      <c r="P765" s="262" t="s">
        <v>2352</v>
      </c>
      <c r="Q765" s="211"/>
      <c r="R765" s="211"/>
      <c r="S765" s="211"/>
      <c r="T765" s="211"/>
      <c r="U765" s="211"/>
      <c r="V765" s="211"/>
      <c r="W765" s="211"/>
      <c r="X765" s="211"/>
      <c r="Y765" s="211"/>
      <c r="Z765" s="211"/>
      <c r="AA765" s="211"/>
      <c r="AB765" s="211"/>
      <c r="AC765" s="21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2" t="s">
        <v>2353</v>
      </c>
      <c r="B766" s="262" t="s">
        <v>2353</v>
      </c>
      <c r="C766" s="262" t="s">
        <v>2353</v>
      </c>
      <c r="D766" s="262" t="s">
        <v>2353</v>
      </c>
      <c r="E766" s="262" t="s">
        <v>2353</v>
      </c>
      <c r="F766" s="262" t="s">
        <v>2353</v>
      </c>
      <c r="G766" s="262" t="s">
        <v>2353</v>
      </c>
      <c r="H766" s="262" t="s">
        <v>2353</v>
      </c>
      <c r="I766" s="262" t="s">
        <v>2353</v>
      </c>
      <c r="J766" s="262" t="s">
        <v>2353</v>
      </c>
      <c r="K766" s="262" t="s">
        <v>2353</v>
      </c>
      <c r="L766" s="262" t="s">
        <v>2353</v>
      </c>
      <c r="M766" s="262" t="s">
        <v>2353</v>
      </c>
      <c r="N766" s="262" t="s">
        <v>2353</v>
      </c>
      <c r="O766" s="262" t="s">
        <v>2353</v>
      </c>
      <c r="P766" s="262" t="s">
        <v>2353</v>
      </c>
      <c r="Q766" s="211"/>
      <c r="R766" s="211"/>
      <c r="S766" s="211"/>
      <c r="T766" s="211"/>
      <c r="U766" s="211"/>
      <c r="V766" s="211"/>
      <c r="W766" s="211"/>
      <c r="X766" s="211"/>
      <c r="Y766" s="211"/>
      <c r="Z766" s="211"/>
      <c r="AA766" s="211"/>
      <c r="AB766" s="211"/>
      <c r="AC766" s="21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2" t="s">
        <v>2354</v>
      </c>
      <c r="B767" s="262" t="s">
        <v>2354</v>
      </c>
      <c r="C767" s="262" t="s">
        <v>2354</v>
      </c>
      <c r="D767" s="262" t="s">
        <v>2354</v>
      </c>
      <c r="E767" s="262" t="s">
        <v>2354</v>
      </c>
      <c r="F767" s="262" t="s">
        <v>2354</v>
      </c>
      <c r="G767" s="262" t="s">
        <v>2354</v>
      </c>
      <c r="H767" s="262" t="s">
        <v>2354</v>
      </c>
      <c r="I767" s="262" t="s">
        <v>2354</v>
      </c>
      <c r="J767" s="262" t="s">
        <v>2354</v>
      </c>
      <c r="K767" s="262" t="s">
        <v>2354</v>
      </c>
      <c r="L767" s="262" t="s">
        <v>2354</v>
      </c>
      <c r="M767" s="262" t="s">
        <v>2354</v>
      </c>
      <c r="N767" s="262" t="s">
        <v>2354</v>
      </c>
      <c r="O767" s="262" t="s">
        <v>2354</v>
      </c>
      <c r="P767" s="262" t="s">
        <v>2354</v>
      </c>
      <c r="Q767" s="211"/>
      <c r="R767" s="211"/>
      <c r="S767" s="211"/>
      <c r="T767" s="211"/>
      <c r="U767" s="211"/>
      <c r="V767" s="211"/>
      <c r="W767" s="211"/>
      <c r="X767" s="211"/>
      <c r="Y767" s="211"/>
      <c r="Z767" s="211"/>
      <c r="AA767" s="211"/>
      <c r="AB767" s="211"/>
      <c r="AC767" s="21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2" t="s">
        <v>2355</v>
      </c>
      <c r="B768" s="262" t="s">
        <v>2355</v>
      </c>
      <c r="C768" s="262" t="s">
        <v>2355</v>
      </c>
      <c r="D768" s="262" t="s">
        <v>2355</v>
      </c>
      <c r="E768" s="262" t="s">
        <v>2355</v>
      </c>
      <c r="F768" s="262" t="s">
        <v>2355</v>
      </c>
      <c r="G768" s="262" t="s">
        <v>2355</v>
      </c>
      <c r="H768" s="262" t="s">
        <v>2355</v>
      </c>
      <c r="I768" s="262" t="s">
        <v>2355</v>
      </c>
      <c r="J768" s="262" t="s">
        <v>2355</v>
      </c>
      <c r="K768" s="262" t="s">
        <v>2355</v>
      </c>
      <c r="L768" s="262" t="s">
        <v>2355</v>
      </c>
      <c r="M768" s="262" t="s">
        <v>2355</v>
      </c>
      <c r="N768" s="262" t="s">
        <v>2355</v>
      </c>
      <c r="O768" s="262" t="s">
        <v>2355</v>
      </c>
      <c r="P768" s="262" t="s">
        <v>2355</v>
      </c>
      <c r="Q768" s="211"/>
      <c r="R768" s="211"/>
      <c r="S768" s="211"/>
      <c r="T768" s="211"/>
      <c r="U768" s="211"/>
      <c r="V768" s="211"/>
      <c r="W768" s="211"/>
      <c r="X768" s="211"/>
      <c r="Y768" s="211"/>
      <c r="Z768" s="211"/>
      <c r="AA768" s="211"/>
      <c r="AB768" s="211"/>
      <c r="AC768" s="21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1555</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4.3478260869565215</v>
      </c>
      <c r="AF769" s="58"/>
      <c r="AG769" s="90">
        <f>SUM(AG761:AG768)</f>
        <v>2</v>
      </c>
      <c r="AH769" s="91"/>
      <c r="AI769" s="92"/>
      <c r="AJ769" s="92"/>
      <c r="AK769" s="92"/>
    </row>
    <row r="770" spans="1:37" ht="24.9" customHeight="1" x14ac:dyDescent="0.25">
      <c r="A770" s="284" t="s">
        <v>1556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2396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48</v>
      </c>
      <c r="AE772" s="103" t="s">
        <v>9</v>
      </c>
      <c r="AF772" s="85" t="s">
        <v>1550</v>
      </c>
      <c r="AG772" s="85" t="s">
        <v>1551</v>
      </c>
      <c r="AH772" s="85" t="s">
        <v>1552</v>
      </c>
      <c r="AI772" s="86" t="s">
        <v>1553</v>
      </c>
      <c r="AJ772" s="85"/>
      <c r="AK772" s="86" t="s">
        <v>1554</v>
      </c>
    </row>
    <row r="773" spans="1:37" ht="24.9" customHeight="1" thickTop="1" thickBot="1" x14ac:dyDescent="0.3">
      <c r="A773" s="262" t="s">
        <v>2356</v>
      </c>
      <c r="B773" s="262" t="s">
        <v>984</v>
      </c>
      <c r="C773" s="262" t="s">
        <v>984</v>
      </c>
      <c r="D773" s="262" t="s">
        <v>984</v>
      </c>
      <c r="E773" s="262" t="s">
        <v>984</v>
      </c>
      <c r="F773" s="262" t="s">
        <v>984</v>
      </c>
      <c r="G773" s="262" t="s">
        <v>984</v>
      </c>
      <c r="H773" s="262" t="s">
        <v>984</v>
      </c>
      <c r="I773" s="262" t="s">
        <v>984</v>
      </c>
      <c r="J773" s="262" t="s">
        <v>984</v>
      </c>
      <c r="K773" s="262" t="s">
        <v>984</v>
      </c>
      <c r="L773" s="262" t="s">
        <v>984</v>
      </c>
      <c r="M773" s="262" t="s">
        <v>984</v>
      </c>
      <c r="N773" s="262" t="s">
        <v>984</v>
      </c>
      <c r="O773" s="262" t="s">
        <v>984</v>
      </c>
      <c r="P773" s="262" t="s">
        <v>984</v>
      </c>
      <c r="Q773" s="211"/>
      <c r="R773" s="211"/>
      <c r="S773" s="211"/>
      <c r="T773" s="211"/>
      <c r="U773" s="211"/>
      <c r="V773" s="211"/>
      <c r="W773" s="211"/>
      <c r="X773" s="211"/>
      <c r="Y773" s="211"/>
      <c r="Z773" s="211"/>
      <c r="AA773" s="211"/>
      <c r="AB773" s="211"/>
      <c r="AC773" s="21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2" t="s">
        <v>899</v>
      </c>
      <c r="B774" s="262" t="s">
        <v>985</v>
      </c>
      <c r="C774" s="262" t="s">
        <v>985</v>
      </c>
      <c r="D774" s="262" t="s">
        <v>985</v>
      </c>
      <c r="E774" s="262" t="s">
        <v>985</v>
      </c>
      <c r="F774" s="262" t="s">
        <v>985</v>
      </c>
      <c r="G774" s="262" t="s">
        <v>985</v>
      </c>
      <c r="H774" s="262" t="s">
        <v>985</v>
      </c>
      <c r="I774" s="262" t="s">
        <v>985</v>
      </c>
      <c r="J774" s="262" t="s">
        <v>985</v>
      </c>
      <c r="K774" s="262" t="s">
        <v>985</v>
      </c>
      <c r="L774" s="262" t="s">
        <v>985</v>
      </c>
      <c r="M774" s="262" t="s">
        <v>985</v>
      </c>
      <c r="N774" s="262" t="s">
        <v>985</v>
      </c>
      <c r="O774" s="262" t="s">
        <v>985</v>
      </c>
      <c r="P774" s="262" t="s">
        <v>985</v>
      </c>
      <c r="Q774" s="211"/>
      <c r="R774" s="211"/>
      <c r="S774" s="211"/>
      <c r="T774" s="211"/>
      <c r="U774" s="211"/>
      <c r="V774" s="211"/>
      <c r="W774" s="211"/>
      <c r="X774" s="211"/>
      <c r="Y774" s="211"/>
      <c r="Z774" s="211"/>
      <c r="AA774" s="211"/>
      <c r="AB774" s="211"/>
      <c r="AC774" s="21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2" t="s">
        <v>900</v>
      </c>
      <c r="B775" s="262" t="s">
        <v>986</v>
      </c>
      <c r="C775" s="262" t="s">
        <v>986</v>
      </c>
      <c r="D775" s="262" t="s">
        <v>986</v>
      </c>
      <c r="E775" s="262" t="s">
        <v>986</v>
      </c>
      <c r="F775" s="262" t="s">
        <v>986</v>
      </c>
      <c r="G775" s="262" t="s">
        <v>986</v>
      </c>
      <c r="H775" s="262" t="s">
        <v>986</v>
      </c>
      <c r="I775" s="262" t="s">
        <v>986</v>
      </c>
      <c r="J775" s="262" t="s">
        <v>986</v>
      </c>
      <c r="K775" s="262" t="s">
        <v>986</v>
      </c>
      <c r="L775" s="262" t="s">
        <v>986</v>
      </c>
      <c r="M775" s="262" t="s">
        <v>986</v>
      </c>
      <c r="N775" s="262" t="s">
        <v>986</v>
      </c>
      <c r="O775" s="262" t="s">
        <v>986</v>
      </c>
      <c r="P775" s="262" t="s">
        <v>986</v>
      </c>
      <c r="Q775" s="211"/>
      <c r="R775" s="211"/>
      <c r="S775" s="211"/>
      <c r="T775" s="211"/>
      <c r="U775" s="211"/>
      <c r="V775" s="211"/>
      <c r="W775" s="211"/>
      <c r="X775" s="211"/>
      <c r="Y775" s="211"/>
      <c r="Z775" s="211"/>
      <c r="AA775" s="211"/>
      <c r="AB775" s="211"/>
      <c r="AC775" s="21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2" t="s">
        <v>901</v>
      </c>
      <c r="B776" s="262" t="s">
        <v>987</v>
      </c>
      <c r="C776" s="262" t="s">
        <v>987</v>
      </c>
      <c r="D776" s="262" t="s">
        <v>987</v>
      </c>
      <c r="E776" s="262" t="s">
        <v>987</v>
      </c>
      <c r="F776" s="262" t="s">
        <v>987</v>
      </c>
      <c r="G776" s="262" t="s">
        <v>987</v>
      </c>
      <c r="H776" s="262" t="s">
        <v>987</v>
      </c>
      <c r="I776" s="262" t="s">
        <v>987</v>
      </c>
      <c r="J776" s="262" t="s">
        <v>987</v>
      </c>
      <c r="K776" s="262" t="s">
        <v>987</v>
      </c>
      <c r="L776" s="262" t="s">
        <v>987</v>
      </c>
      <c r="M776" s="262" t="s">
        <v>987</v>
      </c>
      <c r="N776" s="262" t="s">
        <v>987</v>
      </c>
      <c r="O776" s="262" t="s">
        <v>987</v>
      </c>
      <c r="P776" s="262" t="s">
        <v>987</v>
      </c>
      <c r="Q776" s="211"/>
      <c r="R776" s="211"/>
      <c r="S776" s="211"/>
      <c r="T776" s="211"/>
      <c r="U776" s="211"/>
      <c r="V776" s="211"/>
      <c r="W776" s="211"/>
      <c r="X776" s="211"/>
      <c r="Y776" s="211"/>
      <c r="Z776" s="211"/>
      <c r="AA776" s="211"/>
      <c r="AB776" s="211"/>
      <c r="AC776" s="21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2" t="s">
        <v>2357</v>
      </c>
      <c r="B777" s="262" t="s">
        <v>2329</v>
      </c>
      <c r="C777" s="262" t="s">
        <v>2329</v>
      </c>
      <c r="D777" s="262" t="s">
        <v>2329</v>
      </c>
      <c r="E777" s="262" t="s">
        <v>2329</v>
      </c>
      <c r="F777" s="262" t="s">
        <v>2329</v>
      </c>
      <c r="G777" s="262" t="s">
        <v>2329</v>
      </c>
      <c r="H777" s="262" t="s">
        <v>2329</v>
      </c>
      <c r="I777" s="262" t="s">
        <v>2329</v>
      </c>
      <c r="J777" s="262" t="s">
        <v>2329</v>
      </c>
      <c r="K777" s="262" t="s">
        <v>2329</v>
      </c>
      <c r="L777" s="262" t="s">
        <v>2329</v>
      </c>
      <c r="M777" s="262" t="s">
        <v>2329</v>
      </c>
      <c r="N777" s="262" t="s">
        <v>2329</v>
      </c>
      <c r="O777" s="262" t="s">
        <v>2329</v>
      </c>
      <c r="P777" s="262" t="s">
        <v>2329</v>
      </c>
      <c r="Q777" s="211"/>
      <c r="R777" s="211"/>
      <c r="S777" s="211"/>
      <c r="T777" s="211"/>
      <c r="U777" s="211"/>
      <c r="V777" s="211"/>
      <c r="W777" s="211"/>
      <c r="X777" s="211"/>
      <c r="Y777" s="211"/>
      <c r="Z777" s="211"/>
      <c r="AA777" s="211"/>
      <c r="AB777" s="211"/>
      <c r="AC777" s="21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3" t="s">
        <v>1646</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4.3478260869565215</v>
      </c>
      <c r="AF778" s="58"/>
      <c r="AG778" s="90">
        <f>SUM(AG773:AG777)</f>
        <v>5</v>
      </c>
      <c r="AH778" s="91"/>
      <c r="AI778" s="92"/>
      <c r="AJ778" s="92"/>
      <c r="AK778" s="92"/>
    </row>
    <row r="779" spans="1:37" ht="24.9" customHeight="1" x14ac:dyDescent="0.25">
      <c r="A779" s="284" t="s">
        <v>1647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2358</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8"/>
      <c r="AE782" s="228"/>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25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48</v>
      </c>
      <c r="AE785" s="222" t="s">
        <v>9</v>
      </c>
      <c r="AF785" s="85" t="s">
        <v>1550</v>
      </c>
      <c r="AG785" s="85" t="s">
        <v>1551</v>
      </c>
      <c r="AH785" s="85" t="s">
        <v>1552</v>
      </c>
      <c r="AI785" s="86" t="s">
        <v>1553</v>
      </c>
      <c r="AJ785" s="85"/>
      <c r="AK785" s="86" t="s">
        <v>1554</v>
      </c>
    </row>
    <row r="786" spans="1:37" ht="24.9" customHeight="1" thickTop="1" thickBot="1" x14ac:dyDescent="0.3">
      <c r="A786" s="262" t="s">
        <v>2359</v>
      </c>
      <c r="B786" s="262"/>
      <c r="C786" s="262"/>
      <c r="D786" s="262"/>
      <c r="E786" s="262"/>
      <c r="F786" s="262"/>
      <c r="G786" s="262"/>
      <c r="H786" s="262"/>
      <c r="I786" s="262"/>
      <c r="J786" s="262"/>
      <c r="K786" s="262"/>
      <c r="L786" s="262"/>
      <c r="M786" s="262"/>
      <c r="N786" s="262"/>
      <c r="O786" s="262"/>
      <c r="P786" s="262"/>
      <c r="Q786" s="211"/>
      <c r="R786" s="211"/>
      <c r="S786" s="211"/>
      <c r="T786" s="211"/>
      <c r="U786" s="211"/>
      <c r="V786" s="211"/>
      <c r="W786" s="211"/>
      <c r="X786" s="211"/>
      <c r="Y786" s="211"/>
      <c r="Z786" s="211"/>
      <c r="AA786" s="211"/>
      <c r="AB786" s="211"/>
      <c r="AC786" s="21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2" t="s">
        <v>2333</v>
      </c>
      <c r="B787" s="262"/>
      <c r="C787" s="262"/>
      <c r="D787" s="262"/>
      <c r="E787" s="262"/>
      <c r="F787" s="262"/>
      <c r="G787" s="262"/>
      <c r="H787" s="262"/>
      <c r="I787" s="262"/>
      <c r="J787" s="262"/>
      <c r="K787" s="262"/>
      <c r="L787" s="262"/>
      <c r="M787" s="262"/>
      <c r="N787" s="262"/>
      <c r="O787" s="262"/>
      <c r="P787" s="262"/>
      <c r="Q787" s="211"/>
      <c r="R787" s="211"/>
      <c r="S787" s="211"/>
      <c r="T787" s="211"/>
      <c r="U787" s="211"/>
      <c r="V787" s="211"/>
      <c r="W787" s="211"/>
      <c r="X787" s="211"/>
      <c r="Y787" s="211"/>
      <c r="Z787" s="211"/>
      <c r="AA787" s="211"/>
      <c r="AB787" s="211"/>
      <c r="AC787" s="21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2" t="s">
        <v>2334</v>
      </c>
      <c r="B788" s="262"/>
      <c r="C788" s="262"/>
      <c r="D788" s="262"/>
      <c r="E788" s="262"/>
      <c r="F788" s="262"/>
      <c r="G788" s="262"/>
      <c r="H788" s="262"/>
      <c r="I788" s="262"/>
      <c r="J788" s="262"/>
      <c r="K788" s="262"/>
      <c r="L788" s="262"/>
      <c r="M788" s="262"/>
      <c r="N788" s="262"/>
      <c r="O788" s="262"/>
      <c r="P788" s="262"/>
      <c r="Q788" s="211"/>
      <c r="R788" s="211"/>
      <c r="S788" s="211"/>
      <c r="T788" s="211"/>
      <c r="U788" s="211"/>
      <c r="V788" s="211"/>
      <c r="W788" s="211"/>
      <c r="X788" s="211"/>
      <c r="Y788" s="211"/>
      <c r="Z788" s="211"/>
      <c r="AA788" s="211"/>
      <c r="AB788" s="211"/>
      <c r="AC788" s="21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2" t="s">
        <v>2193</v>
      </c>
      <c r="B789" s="262" t="s">
        <v>2193</v>
      </c>
      <c r="C789" s="262" t="s">
        <v>2193</v>
      </c>
      <c r="D789" s="262" t="s">
        <v>2193</v>
      </c>
      <c r="E789" s="262" t="s">
        <v>2193</v>
      </c>
      <c r="F789" s="262" t="s">
        <v>2193</v>
      </c>
      <c r="G789" s="262" t="s">
        <v>2193</v>
      </c>
      <c r="H789" s="262" t="s">
        <v>2193</v>
      </c>
      <c r="I789" s="262" t="s">
        <v>2193</v>
      </c>
      <c r="J789" s="262" t="s">
        <v>2193</v>
      </c>
      <c r="K789" s="262" t="s">
        <v>2193</v>
      </c>
      <c r="L789" s="262" t="s">
        <v>2193</v>
      </c>
      <c r="M789" s="262" t="s">
        <v>2193</v>
      </c>
      <c r="N789" s="262" t="s">
        <v>2193</v>
      </c>
      <c r="O789" s="262" t="s">
        <v>2193</v>
      </c>
      <c r="P789" s="262" t="s">
        <v>2193</v>
      </c>
      <c r="Q789" s="211"/>
      <c r="R789" s="211"/>
      <c r="S789" s="211"/>
      <c r="T789" s="211"/>
      <c r="U789" s="211"/>
      <c r="V789" s="211"/>
      <c r="W789" s="211"/>
      <c r="X789" s="211"/>
      <c r="Y789" s="211"/>
      <c r="Z789" s="211"/>
      <c r="AA789" s="211"/>
      <c r="AB789" s="211"/>
      <c r="AC789" s="21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3" t="s">
        <v>2360</v>
      </c>
      <c r="B790" s="263" t="s">
        <v>2360</v>
      </c>
      <c r="C790" s="263" t="s">
        <v>2360</v>
      </c>
      <c r="D790" s="263" t="s">
        <v>2360</v>
      </c>
      <c r="E790" s="263" t="s">
        <v>2360</v>
      </c>
      <c r="F790" s="263" t="s">
        <v>2360</v>
      </c>
      <c r="G790" s="263" t="s">
        <v>2360</v>
      </c>
      <c r="H790" s="263" t="s">
        <v>2360</v>
      </c>
      <c r="I790" s="263" t="s">
        <v>2360</v>
      </c>
      <c r="J790" s="263" t="s">
        <v>2360</v>
      </c>
      <c r="K790" s="263" t="s">
        <v>2360</v>
      </c>
      <c r="L790" s="263" t="s">
        <v>2360</v>
      </c>
      <c r="M790" s="263" t="s">
        <v>2360</v>
      </c>
      <c r="N790" s="263" t="s">
        <v>2360</v>
      </c>
      <c r="O790" s="263" t="s">
        <v>2360</v>
      </c>
      <c r="P790" s="263" t="s">
        <v>2360</v>
      </c>
      <c r="Q790" s="213"/>
      <c r="R790" s="213"/>
      <c r="S790" s="213"/>
      <c r="T790" s="213"/>
      <c r="U790" s="213"/>
      <c r="V790" s="213"/>
      <c r="W790" s="213"/>
      <c r="X790" s="213"/>
      <c r="Y790" s="213"/>
      <c r="Z790" s="213"/>
      <c r="AA790" s="213"/>
      <c r="AB790" s="213"/>
      <c r="AC790" s="21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3" t="s">
        <v>2361</v>
      </c>
      <c r="B791" s="263" t="s">
        <v>2361</v>
      </c>
      <c r="C791" s="263" t="s">
        <v>2361</v>
      </c>
      <c r="D791" s="263" t="s">
        <v>2361</v>
      </c>
      <c r="E791" s="263" t="s">
        <v>2361</v>
      </c>
      <c r="F791" s="263" t="s">
        <v>2361</v>
      </c>
      <c r="G791" s="263" t="s">
        <v>2361</v>
      </c>
      <c r="H791" s="263" t="s">
        <v>2361</v>
      </c>
      <c r="I791" s="263" t="s">
        <v>2361</v>
      </c>
      <c r="J791" s="263" t="s">
        <v>2361</v>
      </c>
      <c r="K791" s="263" t="s">
        <v>2361</v>
      </c>
      <c r="L791" s="263" t="s">
        <v>2361</v>
      </c>
      <c r="M791" s="263" t="s">
        <v>2361</v>
      </c>
      <c r="N791" s="263" t="s">
        <v>2361</v>
      </c>
      <c r="O791" s="263" t="s">
        <v>2361</v>
      </c>
      <c r="P791" s="263" t="s">
        <v>2361</v>
      </c>
      <c r="Q791" s="213"/>
      <c r="R791" s="213"/>
      <c r="S791" s="213"/>
      <c r="T791" s="213"/>
      <c r="U791" s="213"/>
      <c r="V791" s="213"/>
      <c r="W791" s="213"/>
      <c r="X791" s="213"/>
      <c r="Y791" s="213"/>
      <c r="Z791" s="213"/>
      <c r="AA791" s="213"/>
      <c r="AB791" s="213"/>
      <c r="AC791" s="21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2" t="s">
        <v>2362</v>
      </c>
      <c r="B792" s="262" t="s">
        <v>2362</v>
      </c>
      <c r="C792" s="262" t="s">
        <v>2362</v>
      </c>
      <c r="D792" s="262" t="s">
        <v>2362</v>
      </c>
      <c r="E792" s="262" t="s">
        <v>2362</v>
      </c>
      <c r="F792" s="262" t="s">
        <v>2362</v>
      </c>
      <c r="G792" s="262" t="s">
        <v>2362</v>
      </c>
      <c r="H792" s="262" t="s">
        <v>2362</v>
      </c>
      <c r="I792" s="262" t="s">
        <v>2362</v>
      </c>
      <c r="J792" s="262" t="s">
        <v>2362</v>
      </c>
      <c r="K792" s="262" t="s">
        <v>2362</v>
      </c>
      <c r="L792" s="262" t="s">
        <v>2362</v>
      </c>
      <c r="M792" s="262" t="s">
        <v>2362</v>
      </c>
      <c r="N792" s="262" t="s">
        <v>2362</v>
      </c>
      <c r="O792" s="262" t="s">
        <v>2362</v>
      </c>
      <c r="P792" s="262" t="s">
        <v>2362</v>
      </c>
      <c r="Q792" s="211"/>
      <c r="R792" s="211"/>
      <c r="S792" s="211"/>
      <c r="T792" s="211"/>
      <c r="U792" s="211"/>
      <c r="V792" s="211"/>
      <c r="W792" s="211"/>
      <c r="X792" s="211"/>
      <c r="Y792" s="211"/>
      <c r="Z792" s="211"/>
      <c r="AA792" s="211"/>
      <c r="AB792" s="211"/>
      <c r="AC792" s="21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2" t="s">
        <v>2363</v>
      </c>
      <c r="B793" s="262" t="s">
        <v>2363</v>
      </c>
      <c r="C793" s="262" t="s">
        <v>2363</v>
      </c>
      <c r="D793" s="262" t="s">
        <v>2363</v>
      </c>
      <c r="E793" s="262" t="s">
        <v>2363</v>
      </c>
      <c r="F793" s="262" t="s">
        <v>2363</v>
      </c>
      <c r="G793" s="262" t="s">
        <v>2363</v>
      </c>
      <c r="H793" s="262" t="s">
        <v>2363</v>
      </c>
      <c r="I793" s="262" t="s">
        <v>2363</v>
      </c>
      <c r="J793" s="262" t="s">
        <v>2363</v>
      </c>
      <c r="K793" s="262" t="s">
        <v>2363</v>
      </c>
      <c r="L793" s="262" t="s">
        <v>2363</v>
      </c>
      <c r="M793" s="262" t="s">
        <v>2363</v>
      </c>
      <c r="N793" s="262" t="s">
        <v>2363</v>
      </c>
      <c r="O793" s="262" t="s">
        <v>2363</v>
      </c>
      <c r="P793" s="262" t="s">
        <v>2363</v>
      </c>
      <c r="Q793" s="211"/>
      <c r="R793" s="211"/>
      <c r="S793" s="211"/>
      <c r="T793" s="211"/>
      <c r="U793" s="211"/>
      <c r="V793" s="211"/>
      <c r="W793" s="211"/>
      <c r="X793" s="211"/>
      <c r="Y793" s="211"/>
      <c r="Z793" s="211"/>
      <c r="AA793" s="211"/>
      <c r="AB793" s="211"/>
      <c r="AC793" s="21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2" t="s">
        <v>2364</v>
      </c>
      <c r="B794" s="262" t="s">
        <v>2364</v>
      </c>
      <c r="C794" s="262" t="s">
        <v>2364</v>
      </c>
      <c r="D794" s="262" t="s">
        <v>2364</v>
      </c>
      <c r="E794" s="262" t="s">
        <v>2364</v>
      </c>
      <c r="F794" s="262" t="s">
        <v>2364</v>
      </c>
      <c r="G794" s="262" t="s">
        <v>2364</v>
      </c>
      <c r="H794" s="262" t="s">
        <v>2364</v>
      </c>
      <c r="I794" s="262" t="s">
        <v>2364</v>
      </c>
      <c r="J794" s="262" t="s">
        <v>2364</v>
      </c>
      <c r="K794" s="262" t="s">
        <v>2364</v>
      </c>
      <c r="L794" s="262" t="s">
        <v>2364</v>
      </c>
      <c r="M794" s="262" t="s">
        <v>2364</v>
      </c>
      <c r="N794" s="262" t="s">
        <v>2364</v>
      </c>
      <c r="O794" s="262" t="s">
        <v>2364</v>
      </c>
      <c r="P794" s="262" t="s">
        <v>2364</v>
      </c>
      <c r="Q794" s="211"/>
      <c r="R794" s="211"/>
      <c r="S794" s="211"/>
      <c r="T794" s="211"/>
      <c r="U794" s="211"/>
      <c r="V794" s="211"/>
      <c r="W794" s="211"/>
      <c r="X794" s="211"/>
      <c r="Y794" s="211"/>
      <c r="Z794" s="211"/>
      <c r="AA794" s="211"/>
      <c r="AB794" s="211"/>
      <c r="AC794" s="21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1648</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4.3478260869565215</v>
      </c>
      <c r="AF795" s="58"/>
      <c r="AG795" s="90">
        <f>SUM(AG786:AG794)</f>
        <v>2</v>
      </c>
      <c r="AH795" s="91"/>
      <c r="AI795" s="92"/>
      <c r="AJ795" s="92"/>
      <c r="AK795" s="92"/>
    </row>
    <row r="796" spans="1:37" ht="24.9" customHeight="1" x14ac:dyDescent="0.25">
      <c r="A796" s="284" t="s">
        <v>1649</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57</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48</v>
      </c>
      <c r="AE798" s="103" t="s">
        <v>9</v>
      </c>
      <c r="AF798" s="85" t="s">
        <v>1550</v>
      </c>
      <c r="AG798" s="85" t="s">
        <v>1551</v>
      </c>
      <c r="AH798" s="85" t="s">
        <v>1552</v>
      </c>
      <c r="AI798" s="86" t="s">
        <v>1553</v>
      </c>
      <c r="AJ798" s="85"/>
      <c r="AK798" s="86" t="s">
        <v>1554</v>
      </c>
    </row>
    <row r="799" spans="1:37" ht="24.9" customHeight="1" thickTop="1" thickBot="1" x14ac:dyDescent="0.3">
      <c r="A799" s="262" t="s">
        <v>1951</v>
      </c>
      <c r="B799" s="262" t="s">
        <v>984</v>
      </c>
      <c r="C799" s="262" t="s">
        <v>984</v>
      </c>
      <c r="D799" s="262" t="s">
        <v>984</v>
      </c>
      <c r="E799" s="262" t="s">
        <v>984</v>
      </c>
      <c r="F799" s="262" t="s">
        <v>984</v>
      </c>
      <c r="G799" s="262" t="s">
        <v>984</v>
      </c>
      <c r="H799" s="262" t="s">
        <v>984</v>
      </c>
      <c r="I799" s="262" t="s">
        <v>984</v>
      </c>
      <c r="J799" s="262" t="s">
        <v>984</v>
      </c>
      <c r="K799" s="262" t="s">
        <v>984</v>
      </c>
      <c r="L799" s="262" t="s">
        <v>984</v>
      </c>
      <c r="M799" s="262" t="s">
        <v>984</v>
      </c>
      <c r="N799" s="262" t="s">
        <v>984</v>
      </c>
      <c r="O799" s="262" t="s">
        <v>984</v>
      </c>
      <c r="P799" s="262" t="s">
        <v>984</v>
      </c>
      <c r="Q799" s="211"/>
      <c r="R799" s="211"/>
      <c r="S799" s="211"/>
      <c r="T799" s="211"/>
      <c r="U799" s="211"/>
      <c r="V799" s="211"/>
      <c r="W799" s="211"/>
      <c r="X799" s="211"/>
      <c r="Y799" s="211"/>
      <c r="Z799" s="211"/>
      <c r="AA799" s="211"/>
      <c r="AB799" s="211"/>
      <c r="AC799" s="21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2" t="s">
        <v>1952</v>
      </c>
      <c r="B800" s="262" t="s">
        <v>985</v>
      </c>
      <c r="C800" s="262" t="s">
        <v>985</v>
      </c>
      <c r="D800" s="262" t="s">
        <v>985</v>
      </c>
      <c r="E800" s="262" t="s">
        <v>985</v>
      </c>
      <c r="F800" s="262" t="s">
        <v>985</v>
      </c>
      <c r="G800" s="262" t="s">
        <v>985</v>
      </c>
      <c r="H800" s="262" t="s">
        <v>985</v>
      </c>
      <c r="I800" s="262" t="s">
        <v>985</v>
      </c>
      <c r="J800" s="262" t="s">
        <v>985</v>
      </c>
      <c r="K800" s="262" t="s">
        <v>985</v>
      </c>
      <c r="L800" s="262" t="s">
        <v>985</v>
      </c>
      <c r="M800" s="262" t="s">
        <v>985</v>
      </c>
      <c r="N800" s="262" t="s">
        <v>985</v>
      </c>
      <c r="O800" s="262" t="s">
        <v>985</v>
      </c>
      <c r="P800" s="262" t="s">
        <v>985</v>
      </c>
      <c r="Q800" s="211"/>
      <c r="R800" s="211"/>
      <c r="S800" s="211"/>
      <c r="T800" s="211"/>
      <c r="U800" s="211"/>
      <c r="V800" s="211"/>
      <c r="W800" s="211"/>
      <c r="X800" s="211"/>
      <c r="Y800" s="211"/>
      <c r="Z800" s="211"/>
      <c r="AA800" s="211"/>
      <c r="AB800" s="211"/>
      <c r="AC800" s="21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2" t="s">
        <v>1953</v>
      </c>
      <c r="B801" s="262" t="s">
        <v>986</v>
      </c>
      <c r="C801" s="262" t="s">
        <v>986</v>
      </c>
      <c r="D801" s="262" t="s">
        <v>986</v>
      </c>
      <c r="E801" s="262" t="s">
        <v>986</v>
      </c>
      <c r="F801" s="262" t="s">
        <v>986</v>
      </c>
      <c r="G801" s="262" t="s">
        <v>986</v>
      </c>
      <c r="H801" s="262" t="s">
        <v>986</v>
      </c>
      <c r="I801" s="262" t="s">
        <v>986</v>
      </c>
      <c r="J801" s="262" t="s">
        <v>986</v>
      </c>
      <c r="K801" s="262" t="s">
        <v>986</v>
      </c>
      <c r="L801" s="262" t="s">
        <v>986</v>
      </c>
      <c r="M801" s="262" t="s">
        <v>986</v>
      </c>
      <c r="N801" s="262" t="s">
        <v>986</v>
      </c>
      <c r="O801" s="262" t="s">
        <v>986</v>
      </c>
      <c r="P801" s="262" t="s">
        <v>986</v>
      </c>
      <c r="Q801" s="211"/>
      <c r="R801" s="211"/>
      <c r="S801" s="211"/>
      <c r="T801" s="211"/>
      <c r="U801" s="211"/>
      <c r="V801" s="211"/>
      <c r="W801" s="211"/>
      <c r="X801" s="211"/>
      <c r="Y801" s="211"/>
      <c r="Z801" s="211"/>
      <c r="AA801" s="211"/>
      <c r="AB801" s="211"/>
      <c r="AC801" s="21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2" t="s">
        <v>1954</v>
      </c>
      <c r="B802" s="262" t="s">
        <v>987</v>
      </c>
      <c r="C802" s="262" t="s">
        <v>987</v>
      </c>
      <c r="D802" s="262" t="s">
        <v>987</v>
      </c>
      <c r="E802" s="262" t="s">
        <v>987</v>
      </c>
      <c r="F802" s="262" t="s">
        <v>987</v>
      </c>
      <c r="G802" s="262" t="s">
        <v>987</v>
      </c>
      <c r="H802" s="262" t="s">
        <v>987</v>
      </c>
      <c r="I802" s="262" t="s">
        <v>987</v>
      </c>
      <c r="J802" s="262" t="s">
        <v>987</v>
      </c>
      <c r="K802" s="262" t="s">
        <v>987</v>
      </c>
      <c r="L802" s="262" t="s">
        <v>987</v>
      </c>
      <c r="M802" s="262" t="s">
        <v>987</v>
      </c>
      <c r="N802" s="262" t="s">
        <v>987</v>
      </c>
      <c r="O802" s="262" t="s">
        <v>987</v>
      </c>
      <c r="P802" s="262" t="s">
        <v>987</v>
      </c>
      <c r="Q802" s="211"/>
      <c r="R802" s="211"/>
      <c r="S802" s="211"/>
      <c r="T802" s="211"/>
      <c r="U802" s="211"/>
      <c r="V802" s="211"/>
      <c r="W802" s="211"/>
      <c r="X802" s="211"/>
      <c r="Y802" s="211"/>
      <c r="Z802" s="211"/>
      <c r="AA802" s="211"/>
      <c r="AB802" s="211"/>
      <c r="AC802" s="21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2" t="s">
        <v>2365</v>
      </c>
      <c r="B803" s="262" t="s">
        <v>2329</v>
      </c>
      <c r="C803" s="262" t="s">
        <v>2329</v>
      </c>
      <c r="D803" s="262" t="s">
        <v>2329</v>
      </c>
      <c r="E803" s="262" t="s">
        <v>2329</v>
      </c>
      <c r="F803" s="262" t="s">
        <v>2329</v>
      </c>
      <c r="G803" s="262" t="s">
        <v>2329</v>
      </c>
      <c r="H803" s="262" t="s">
        <v>2329</v>
      </c>
      <c r="I803" s="262" t="s">
        <v>2329</v>
      </c>
      <c r="J803" s="262" t="s">
        <v>2329</v>
      </c>
      <c r="K803" s="262" t="s">
        <v>2329</v>
      </c>
      <c r="L803" s="262" t="s">
        <v>2329</v>
      </c>
      <c r="M803" s="262" t="s">
        <v>2329</v>
      </c>
      <c r="N803" s="262" t="s">
        <v>2329</v>
      </c>
      <c r="O803" s="262" t="s">
        <v>2329</v>
      </c>
      <c r="P803" s="262" t="s">
        <v>2329</v>
      </c>
      <c r="Q803" s="211"/>
      <c r="R803" s="211"/>
      <c r="S803" s="211"/>
      <c r="T803" s="211"/>
      <c r="U803" s="211"/>
      <c r="V803" s="211"/>
      <c r="W803" s="211"/>
      <c r="X803" s="211"/>
      <c r="Y803" s="211"/>
      <c r="Z803" s="211"/>
      <c r="AA803" s="211"/>
      <c r="AB803" s="211"/>
      <c r="AC803" s="21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3" t="s">
        <v>1650</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4.3478260869565215</v>
      </c>
      <c r="AF804" s="58"/>
      <c r="AG804" s="90">
        <f>SUM(AG799:AG803)</f>
        <v>5</v>
      </c>
      <c r="AH804" s="91"/>
      <c r="AI804" s="92"/>
      <c r="AJ804" s="92"/>
      <c r="AK804" s="92"/>
    </row>
    <row r="805" spans="1:37" ht="24.9" customHeight="1" x14ac:dyDescent="0.25">
      <c r="A805" s="284" t="s">
        <v>1651</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2397</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8"/>
      <c r="AE808" s="228"/>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25</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48</v>
      </c>
      <c r="AE811" s="222" t="s">
        <v>9</v>
      </c>
      <c r="AF811" s="85" t="s">
        <v>1550</v>
      </c>
      <c r="AG811" s="85" t="s">
        <v>1551</v>
      </c>
      <c r="AH811" s="85" t="s">
        <v>1552</v>
      </c>
      <c r="AI811" s="86" t="s">
        <v>1553</v>
      </c>
      <c r="AJ811" s="85"/>
      <c r="AK811" s="86" t="s">
        <v>1554</v>
      </c>
    </row>
    <row r="812" spans="1:37" ht="24.9" customHeight="1" thickTop="1" thickBot="1" x14ac:dyDescent="0.3">
      <c r="A812" s="262" t="s">
        <v>2367</v>
      </c>
      <c r="B812" s="262"/>
      <c r="C812" s="262"/>
      <c r="D812" s="262"/>
      <c r="E812" s="262"/>
      <c r="F812" s="262"/>
      <c r="G812" s="262"/>
      <c r="H812" s="262"/>
      <c r="I812" s="262"/>
      <c r="J812" s="262"/>
      <c r="K812" s="262"/>
      <c r="L812" s="262"/>
      <c r="M812" s="262"/>
      <c r="N812" s="262"/>
      <c r="O812" s="262"/>
      <c r="P812" s="262"/>
      <c r="Q812" s="211"/>
      <c r="R812" s="211"/>
      <c r="S812" s="211"/>
      <c r="T812" s="211"/>
      <c r="U812" s="211"/>
      <c r="V812" s="211"/>
      <c r="W812" s="211"/>
      <c r="X812" s="211"/>
      <c r="Y812" s="211"/>
      <c r="Z812" s="211"/>
      <c r="AA812" s="211"/>
      <c r="AB812" s="211"/>
      <c r="AC812" s="21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2" t="s">
        <v>2368</v>
      </c>
      <c r="B813" s="262"/>
      <c r="C813" s="262"/>
      <c r="D813" s="262"/>
      <c r="E813" s="262"/>
      <c r="F813" s="262"/>
      <c r="G813" s="262"/>
      <c r="H813" s="262"/>
      <c r="I813" s="262"/>
      <c r="J813" s="262"/>
      <c r="K813" s="262"/>
      <c r="L813" s="262"/>
      <c r="M813" s="262"/>
      <c r="N813" s="262"/>
      <c r="O813" s="262"/>
      <c r="P813" s="262"/>
      <c r="Q813" s="211"/>
      <c r="R813" s="211"/>
      <c r="S813" s="211"/>
      <c r="T813" s="211"/>
      <c r="U813" s="211"/>
      <c r="V813" s="211"/>
      <c r="W813" s="211"/>
      <c r="X813" s="211"/>
      <c r="Y813" s="211"/>
      <c r="Z813" s="211"/>
      <c r="AA813" s="211"/>
      <c r="AB813" s="211"/>
      <c r="AC813" s="21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2" t="s">
        <v>2369</v>
      </c>
      <c r="B814" s="262"/>
      <c r="C814" s="262"/>
      <c r="D814" s="262"/>
      <c r="E814" s="262"/>
      <c r="F814" s="262"/>
      <c r="G814" s="262"/>
      <c r="H814" s="262"/>
      <c r="I814" s="262"/>
      <c r="J814" s="262"/>
      <c r="K814" s="262"/>
      <c r="L814" s="262"/>
      <c r="M814" s="262"/>
      <c r="N814" s="262"/>
      <c r="O814" s="262"/>
      <c r="P814" s="262"/>
      <c r="Q814" s="211"/>
      <c r="R814" s="211"/>
      <c r="S814" s="211"/>
      <c r="T814" s="211"/>
      <c r="U814" s="211"/>
      <c r="V814" s="211"/>
      <c r="W814" s="211"/>
      <c r="X814" s="211"/>
      <c r="Y814" s="211"/>
      <c r="Z814" s="211"/>
      <c r="AA814" s="211"/>
      <c r="AB814" s="211"/>
      <c r="AC814" s="21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2" t="s">
        <v>2193</v>
      </c>
      <c r="B815" s="262" t="s">
        <v>2193</v>
      </c>
      <c r="C815" s="262" t="s">
        <v>2193</v>
      </c>
      <c r="D815" s="262" t="s">
        <v>2193</v>
      </c>
      <c r="E815" s="262" t="s">
        <v>2193</v>
      </c>
      <c r="F815" s="262" t="s">
        <v>2193</v>
      </c>
      <c r="G815" s="262" t="s">
        <v>2193</v>
      </c>
      <c r="H815" s="262" t="s">
        <v>2193</v>
      </c>
      <c r="I815" s="262" t="s">
        <v>2193</v>
      </c>
      <c r="J815" s="262" t="s">
        <v>2193</v>
      </c>
      <c r="K815" s="262" t="s">
        <v>2193</v>
      </c>
      <c r="L815" s="262" t="s">
        <v>2193</v>
      </c>
      <c r="M815" s="262" t="s">
        <v>2193</v>
      </c>
      <c r="N815" s="262" t="s">
        <v>2193</v>
      </c>
      <c r="O815" s="262" t="s">
        <v>2193</v>
      </c>
      <c r="P815" s="262" t="s">
        <v>2193</v>
      </c>
      <c r="Q815" s="211"/>
      <c r="R815" s="211"/>
      <c r="S815" s="211"/>
      <c r="T815" s="211"/>
      <c r="U815" s="211"/>
      <c r="V815" s="211"/>
      <c r="W815" s="211"/>
      <c r="X815" s="211"/>
      <c r="Y815" s="211"/>
      <c r="Z815" s="211"/>
      <c r="AA815" s="211"/>
      <c r="AB815" s="211"/>
      <c r="AC815" s="21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3" t="s">
        <v>2370</v>
      </c>
      <c r="B816" s="263" t="s">
        <v>2370</v>
      </c>
      <c r="C816" s="263" t="s">
        <v>2370</v>
      </c>
      <c r="D816" s="263" t="s">
        <v>2370</v>
      </c>
      <c r="E816" s="263" t="s">
        <v>2370</v>
      </c>
      <c r="F816" s="263" t="s">
        <v>2370</v>
      </c>
      <c r="G816" s="263" t="s">
        <v>2370</v>
      </c>
      <c r="H816" s="263" t="s">
        <v>2370</v>
      </c>
      <c r="I816" s="263" t="s">
        <v>2370</v>
      </c>
      <c r="J816" s="263" t="s">
        <v>2370</v>
      </c>
      <c r="K816" s="263" t="s">
        <v>2370</v>
      </c>
      <c r="L816" s="263" t="s">
        <v>2370</v>
      </c>
      <c r="M816" s="263" t="s">
        <v>2370</v>
      </c>
      <c r="N816" s="263" t="s">
        <v>2370</v>
      </c>
      <c r="O816" s="263" t="s">
        <v>2370</v>
      </c>
      <c r="P816" s="263" t="s">
        <v>2370</v>
      </c>
      <c r="Q816" s="213"/>
      <c r="R816" s="213"/>
      <c r="S816" s="213"/>
      <c r="T816" s="213"/>
      <c r="U816" s="213"/>
      <c r="V816" s="213"/>
      <c r="W816" s="213"/>
      <c r="X816" s="213"/>
      <c r="Y816" s="213"/>
      <c r="Z816" s="213"/>
      <c r="AA816" s="213"/>
      <c r="AB816" s="213"/>
      <c r="AC816" s="21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3" t="s">
        <v>2371</v>
      </c>
      <c r="B817" s="263" t="s">
        <v>2371</v>
      </c>
      <c r="C817" s="263" t="s">
        <v>2371</v>
      </c>
      <c r="D817" s="263" t="s">
        <v>2371</v>
      </c>
      <c r="E817" s="263" t="s">
        <v>2371</v>
      </c>
      <c r="F817" s="263" t="s">
        <v>2371</v>
      </c>
      <c r="G817" s="263" t="s">
        <v>2371</v>
      </c>
      <c r="H817" s="263" t="s">
        <v>2371</v>
      </c>
      <c r="I817" s="263" t="s">
        <v>2371</v>
      </c>
      <c r="J817" s="263" t="s">
        <v>2371</v>
      </c>
      <c r="K817" s="263" t="s">
        <v>2371</v>
      </c>
      <c r="L817" s="263" t="s">
        <v>2371</v>
      </c>
      <c r="M817" s="263" t="s">
        <v>2371</v>
      </c>
      <c r="N817" s="263" t="s">
        <v>2371</v>
      </c>
      <c r="O817" s="263" t="s">
        <v>2371</v>
      </c>
      <c r="P817" s="263" t="s">
        <v>2371</v>
      </c>
      <c r="Q817" s="213"/>
      <c r="R817" s="213"/>
      <c r="S817" s="213"/>
      <c r="T817" s="213"/>
      <c r="U817" s="213"/>
      <c r="V817" s="213"/>
      <c r="W817" s="213"/>
      <c r="X817" s="213"/>
      <c r="Y817" s="213"/>
      <c r="Z817" s="213"/>
      <c r="AA817" s="213"/>
      <c r="AB817" s="213"/>
      <c r="AC817" s="21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2" t="s">
        <v>2372</v>
      </c>
      <c r="B818" s="262" t="s">
        <v>2372</v>
      </c>
      <c r="C818" s="262" t="s">
        <v>2372</v>
      </c>
      <c r="D818" s="262" t="s">
        <v>2372</v>
      </c>
      <c r="E818" s="262" t="s">
        <v>2372</v>
      </c>
      <c r="F818" s="262" t="s">
        <v>2372</v>
      </c>
      <c r="G818" s="262" t="s">
        <v>2372</v>
      </c>
      <c r="H818" s="262" t="s">
        <v>2372</v>
      </c>
      <c r="I818" s="262" t="s">
        <v>2372</v>
      </c>
      <c r="J818" s="262" t="s">
        <v>2372</v>
      </c>
      <c r="K818" s="262" t="s">
        <v>2372</v>
      </c>
      <c r="L818" s="262" t="s">
        <v>2372</v>
      </c>
      <c r="M818" s="262" t="s">
        <v>2372</v>
      </c>
      <c r="N818" s="262" t="s">
        <v>2372</v>
      </c>
      <c r="O818" s="262" t="s">
        <v>2372</v>
      </c>
      <c r="P818" s="262" t="s">
        <v>2372</v>
      </c>
      <c r="Q818" s="211"/>
      <c r="R818" s="211"/>
      <c r="S818" s="211"/>
      <c r="T818" s="211"/>
      <c r="U818" s="211"/>
      <c r="V818" s="211"/>
      <c r="W818" s="211"/>
      <c r="X818" s="211"/>
      <c r="Y818" s="211"/>
      <c r="Z818" s="211"/>
      <c r="AA818" s="211"/>
      <c r="AB818" s="211"/>
      <c r="AC818" s="21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2" t="s">
        <v>2373</v>
      </c>
      <c r="B819" s="262" t="s">
        <v>2373</v>
      </c>
      <c r="C819" s="262" t="s">
        <v>2373</v>
      </c>
      <c r="D819" s="262" t="s">
        <v>2373</v>
      </c>
      <c r="E819" s="262" t="s">
        <v>2373</v>
      </c>
      <c r="F819" s="262" t="s">
        <v>2373</v>
      </c>
      <c r="G819" s="262" t="s">
        <v>2373</v>
      </c>
      <c r="H819" s="262" t="s">
        <v>2373</v>
      </c>
      <c r="I819" s="262" t="s">
        <v>2373</v>
      </c>
      <c r="J819" s="262" t="s">
        <v>2373</v>
      </c>
      <c r="K819" s="262" t="s">
        <v>2373</v>
      </c>
      <c r="L819" s="262" t="s">
        <v>2373</v>
      </c>
      <c r="M819" s="262" t="s">
        <v>2373</v>
      </c>
      <c r="N819" s="262" t="s">
        <v>2373</v>
      </c>
      <c r="O819" s="262" t="s">
        <v>2373</v>
      </c>
      <c r="P819" s="262" t="s">
        <v>2373</v>
      </c>
      <c r="Q819" s="211"/>
      <c r="R819" s="211"/>
      <c r="S819" s="211"/>
      <c r="T819" s="211"/>
      <c r="U819" s="211"/>
      <c r="V819" s="211"/>
      <c r="W819" s="211"/>
      <c r="X819" s="211"/>
      <c r="Y819" s="211"/>
      <c r="Z819" s="211"/>
      <c r="AA819" s="211"/>
      <c r="AB819" s="211"/>
      <c r="AC819" s="21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2" t="s">
        <v>2374</v>
      </c>
      <c r="B820" s="262" t="s">
        <v>2374</v>
      </c>
      <c r="C820" s="262" t="s">
        <v>2374</v>
      </c>
      <c r="D820" s="262" t="s">
        <v>2374</v>
      </c>
      <c r="E820" s="262" t="s">
        <v>2374</v>
      </c>
      <c r="F820" s="262" t="s">
        <v>2374</v>
      </c>
      <c r="G820" s="262" t="s">
        <v>2374</v>
      </c>
      <c r="H820" s="262" t="s">
        <v>2374</v>
      </c>
      <c r="I820" s="262" t="s">
        <v>2374</v>
      </c>
      <c r="J820" s="262" t="s">
        <v>2374</v>
      </c>
      <c r="K820" s="262" t="s">
        <v>2374</v>
      </c>
      <c r="L820" s="262" t="s">
        <v>2374</v>
      </c>
      <c r="M820" s="262" t="s">
        <v>2374</v>
      </c>
      <c r="N820" s="262" t="s">
        <v>2374</v>
      </c>
      <c r="O820" s="262" t="s">
        <v>2374</v>
      </c>
      <c r="P820" s="262" t="s">
        <v>2374</v>
      </c>
      <c r="Q820" s="211"/>
      <c r="R820" s="211"/>
      <c r="S820" s="211"/>
      <c r="T820" s="211"/>
      <c r="U820" s="211"/>
      <c r="V820" s="211"/>
      <c r="W820" s="211"/>
      <c r="X820" s="211"/>
      <c r="Y820" s="211"/>
      <c r="Z820" s="211"/>
      <c r="AA820" s="211"/>
      <c r="AB820" s="211"/>
      <c r="AC820" s="21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2" t="s">
        <v>2375</v>
      </c>
      <c r="B821" s="262" t="s">
        <v>2375</v>
      </c>
      <c r="C821" s="262" t="s">
        <v>2375</v>
      </c>
      <c r="D821" s="262" t="s">
        <v>2375</v>
      </c>
      <c r="E821" s="262" t="s">
        <v>2375</v>
      </c>
      <c r="F821" s="262" t="s">
        <v>2375</v>
      </c>
      <c r="G821" s="262" t="s">
        <v>2375</v>
      </c>
      <c r="H821" s="262" t="s">
        <v>2375</v>
      </c>
      <c r="I821" s="262" t="s">
        <v>2375</v>
      </c>
      <c r="J821" s="262" t="s">
        <v>2375</v>
      </c>
      <c r="K821" s="262" t="s">
        <v>2375</v>
      </c>
      <c r="L821" s="262" t="s">
        <v>2375</v>
      </c>
      <c r="M821" s="262" t="s">
        <v>2375</v>
      </c>
      <c r="N821" s="262" t="s">
        <v>2375</v>
      </c>
      <c r="O821" s="262" t="s">
        <v>2375</v>
      </c>
      <c r="P821" s="262" t="s">
        <v>2375</v>
      </c>
      <c r="Q821" s="211"/>
      <c r="R821" s="211"/>
      <c r="S821" s="211"/>
      <c r="T821" s="211"/>
      <c r="U821" s="211"/>
      <c r="V821" s="211"/>
      <c r="W821" s="211"/>
      <c r="X821" s="211"/>
      <c r="Y821" s="211"/>
      <c r="Z821" s="211"/>
      <c r="AA821" s="211"/>
      <c r="AB821" s="211"/>
      <c r="AC821" s="21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2" t="s">
        <v>2376</v>
      </c>
      <c r="B822" s="262" t="s">
        <v>2376</v>
      </c>
      <c r="C822" s="262" t="s">
        <v>2376</v>
      </c>
      <c r="D822" s="262" t="s">
        <v>2376</v>
      </c>
      <c r="E822" s="262" t="s">
        <v>2376</v>
      </c>
      <c r="F822" s="262" t="s">
        <v>2376</v>
      </c>
      <c r="G822" s="262" t="s">
        <v>2376</v>
      </c>
      <c r="H822" s="262" t="s">
        <v>2376</v>
      </c>
      <c r="I822" s="262" t="s">
        <v>2376</v>
      </c>
      <c r="J822" s="262" t="s">
        <v>2376</v>
      </c>
      <c r="K822" s="262" t="s">
        <v>2376</v>
      </c>
      <c r="L822" s="262" t="s">
        <v>2376</v>
      </c>
      <c r="M822" s="262" t="s">
        <v>2376</v>
      </c>
      <c r="N822" s="262" t="s">
        <v>2376</v>
      </c>
      <c r="O822" s="262" t="s">
        <v>2376</v>
      </c>
      <c r="P822" s="262" t="s">
        <v>2376</v>
      </c>
      <c r="Q822" s="211"/>
      <c r="R822" s="211"/>
      <c r="S822" s="211"/>
      <c r="T822" s="211"/>
      <c r="U822" s="211"/>
      <c r="V822" s="211"/>
      <c r="W822" s="211"/>
      <c r="X822" s="211"/>
      <c r="Y822" s="211"/>
      <c r="Z822" s="211"/>
      <c r="AA822" s="211"/>
      <c r="AB822" s="211"/>
      <c r="AC822" s="21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1652</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4.3478260869565215</v>
      </c>
      <c r="AF823" s="58"/>
      <c r="AG823" s="90">
        <f>SUM(AG812:AG822)</f>
        <v>2</v>
      </c>
      <c r="AH823" s="91"/>
      <c r="AI823" s="92"/>
      <c r="AJ823" s="92"/>
      <c r="AK823" s="92"/>
    </row>
    <row r="824" spans="1:37" ht="24.9" customHeight="1" x14ac:dyDescent="0.25">
      <c r="A824" s="284" t="s">
        <v>1653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57</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48</v>
      </c>
      <c r="AE826" s="103" t="s">
        <v>9</v>
      </c>
      <c r="AF826" s="85" t="s">
        <v>1550</v>
      </c>
      <c r="AG826" s="85" t="s">
        <v>1551</v>
      </c>
      <c r="AH826" s="85" t="s">
        <v>1552</v>
      </c>
      <c r="AI826" s="86" t="s">
        <v>1553</v>
      </c>
      <c r="AJ826" s="85"/>
      <c r="AK826" s="86" t="s">
        <v>1554</v>
      </c>
    </row>
    <row r="827" spans="1:37" ht="24.9" customHeight="1" thickTop="1" thickBot="1" x14ac:dyDescent="0.3">
      <c r="A827" s="262" t="s">
        <v>2349</v>
      </c>
      <c r="B827" s="262" t="s">
        <v>984</v>
      </c>
      <c r="C827" s="262" t="s">
        <v>984</v>
      </c>
      <c r="D827" s="262" t="s">
        <v>984</v>
      </c>
      <c r="E827" s="262" t="s">
        <v>984</v>
      </c>
      <c r="F827" s="262" t="s">
        <v>984</v>
      </c>
      <c r="G827" s="262" t="s">
        <v>984</v>
      </c>
      <c r="H827" s="262" t="s">
        <v>984</v>
      </c>
      <c r="I827" s="262" t="s">
        <v>984</v>
      </c>
      <c r="J827" s="262" t="s">
        <v>984</v>
      </c>
      <c r="K827" s="262" t="s">
        <v>984</v>
      </c>
      <c r="L827" s="262" t="s">
        <v>984</v>
      </c>
      <c r="M827" s="262" t="s">
        <v>984</v>
      </c>
      <c r="N827" s="262" t="s">
        <v>984</v>
      </c>
      <c r="O827" s="262" t="s">
        <v>984</v>
      </c>
      <c r="P827" s="262" t="s">
        <v>984</v>
      </c>
      <c r="Q827" s="211"/>
      <c r="R827" s="211"/>
      <c r="S827" s="211"/>
      <c r="T827" s="211"/>
      <c r="U827" s="211"/>
      <c r="V827" s="211"/>
      <c r="W827" s="211"/>
      <c r="X827" s="211"/>
      <c r="Y827" s="211"/>
      <c r="Z827" s="211"/>
      <c r="AA827" s="211"/>
      <c r="AB827" s="211"/>
      <c r="AC827" s="21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2" t="s">
        <v>1299</v>
      </c>
      <c r="B828" s="262" t="s">
        <v>985</v>
      </c>
      <c r="C828" s="262" t="s">
        <v>985</v>
      </c>
      <c r="D828" s="262" t="s">
        <v>985</v>
      </c>
      <c r="E828" s="262" t="s">
        <v>985</v>
      </c>
      <c r="F828" s="262" t="s">
        <v>985</v>
      </c>
      <c r="G828" s="262" t="s">
        <v>985</v>
      </c>
      <c r="H828" s="262" t="s">
        <v>985</v>
      </c>
      <c r="I828" s="262" t="s">
        <v>985</v>
      </c>
      <c r="J828" s="262" t="s">
        <v>985</v>
      </c>
      <c r="K828" s="262" t="s">
        <v>985</v>
      </c>
      <c r="L828" s="262" t="s">
        <v>985</v>
      </c>
      <c r="M828" s="262" t="s">
        <v>985</v>
      </c>
      <c r="N828" s="262" t="s">
        <v>985</v>
      </c>
      <c r="O828" s="262" t="s">
        <v>985</v>
      </c>
      <c r="P828" s="262" t="s">
        <v>985</v>
      </c>
      <c r="Q828" s="211"/>
      <c r="R828" s="211"/>
      <c r="S828" s="211"/>
      <c r="T828" s="211"/>
      <c r="U828" s="211"/>
      <c r="V828" s="211"/>
      <c r="W828" s="211"/>
      <c r="X828" s="211"/>
      <c r="Y828" s="211"/>
      <c r="Z828" s="211"/>
      <c r="AA828" s="211"/>
      <c r="AB828" s="211"/>
      <c r="AC828" s="21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2" t="s">
        <v>1300</v>
      </c>
      <c r="B829" s="262" t="s">
        <v>986</v>
      </c>
      <c r="C829" s="262" t="s">
        <v>986</v>
      </c>
      <c r="D829" s="262" t="s">
        <v>986</v>
      </c>
      <c r="E829" s="262" t="s">
        <v>986</v>
      </c>
      <c r="F829" s="262" t="s">
        <v>986</v>
      </c>
      <c r="G829" s="262" t="s">
        <v>986</v>
      </c>
      <c r="H829" s="262" t="s">
        <v>986</v>
      </c>
      <c r="I829" s="262" t="s">
        <v>986</v>
      </c>
      <c r="J829" s="262" t="s">
        <v>986</v>
      </c>
      <c r="K829" s="262" t="s">
        <v>986</v>
      </c>
      <c r="L829" s="262" t="s">
        <v>986</v>
      </c>
      <c r="M829" s="262" t="s">
        <v>986</v>
      </c>
      <c r="N829" s="262" t="s">
        <v>986</v>
      </c>
      <c r="O829" s="262" t="s">
        <v>986</v>
      </c>
      <c r="P829" s="262" t="s">
        <v>986</v>
      </c>
      <c r="Q829" s="211"/>
      <c r="R829" s="211"/>
      <c r="S829" s="211"/>
      <c r="T829" s="211"/>
      <c r="U829" s="211"/>
      <c r="V829" s="211"/>
      <c r="W829" s="211"/>
      <c r="X829" s="211"/>
      <c r="Y829" s="211"/>
      <c r="Z829" s="211"/>
      <c r="AA829" s="211"/>
      <c r="AB829" s="211"/>
      <c r="AC829" s="21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2" t="s">
        <v>1301</v>
      </c>
      <c r="B830" s="262" t="s">
        <v>987</v>
      </c>
      <c r="C830" s="262" t="s">
        <v>987</v>
      </c>
      <c r="D830" s="262" t="s">
        <v>987</v>
      </c>
      <c r="E830" s="262" t="s">
        <v>987</v>
      </c>
      <c r="F830" s="262" t="s">
        <v>987</v>
      </c>
      <c r="G830" s="262" t="s">
        <v>987</v>
      </c>
      <c r="H830" s="262" t="s">
        <v>987</v>
      </c>
      <c r="I830" s="262" t="s">
        <v>987</v>
      </c>
      <c r="J830" s="262" t="s">
        <v>987</v>
      </c>
      <c r="K830" s="262" t="s">
        <v>987</v>
      </c>
      <c r="L830" s="262" t="s">
        <v>987</v>
      </c>
      <c r="M830" s="262" t="s">
        <v>987</v>
      </c>
      <c r="N830" s="262" t="s">
        <v>987</v>
      </c>
      <c r="O830" s="262" t="s">
        <v>987</v>
      </c>
      <c r="P830" s="262" t="s">
        <v>987</v>
      </c>
      <c r="Q830" s="211"/>
      <c r="R830" s="211"/>
      <c r="S830" s="211"/>
      <c r="T830" s="211"/>
      <c r="U830" s="211"/>
      <c r="V830" s="211"/>
      <c r="W830" s="211"/>
      <c r="X830" s="211"/>
      <c r="Y830" s="211"/>
      <c r="Z830" s="211"/>
      <c r="AA830" s="211"/>
      <c r="AB830" s="211"/>
      <c r="AC830" s="21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2" t="s">
        <v>2350</v>
      </c>
      <c r="B831" s="262" t="s">
        <v>2329</v>
      </c>
      <c r="C831" s="262" t="s">
        <v>2329</v>
      </c>
      <c r="D831" s="262" t="s">
        <v>2329</v>
      </c>
      <c r="E831" s="262" t="s">
        <v>2329</v>
      </c>
      <c r="F831" s="262" t="s">
        <v>2329</v>
      </c>
      <c r="G831" s="262" t="s">
        <v>2329</v>
      </c>
      <c r="H831" s="262" t="s">
        <v>2329</v>
      </c>
      <c r="I831" s="262" t="s">
        <v>2329</v>
      </c>
      <c r="J831" s="262" t="s">
        <v>2329</v>
      </c>
      <c r="K831" s="262" t="s">
        <v>2329</v>
      </c>
      <c r="L831" s="262" t="s">
        <v>2329</v>
      </c>
      <c r="M831" s="262" t="s">
        <v>2329</v>
      </c>
      <c r="N831" s="262" t="s">
        <v>2329</v>
      </c>
      <c r="O831" s="262" t="s">
        <v>2329</v>
      </c>
      <c r="P831" s="262" t="s">
        <v>2329</v>
      </c>
      <c r="Q831" s="211"/>
      <c r="R831" s="211"/>
      <c r="S831" s="211"/>
      <c r="T831" s="211"/>
      <c r="U831" s="211"/>
      <c r="V831" s="211"/>
      <c r="W831" s="211"/>
      <c r="X831" s="211"/>
      <c r="Y831" s="211"/>
      <c r="Z831" s="211"/>
      <c r="AA831" s="211"/>
      <c r="AB831" s="211"/>
      <c r="AC831" s="21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3" t="s">
        <v>1654</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4.3478260869565215</v>
      </c>
      <c r="AF832" s="58"/>
      <c r="AG832" s="90">
        <f>SUM(AG827:AG831)</f>
        <v>5</v>
      </c>
      <c r="AH832" s="91"/>
      <c r="AI832" s="92"/>
      <c r="AJ832" s="92"/>
      <c r="AK832" s="92"/>
    </row>
    <row r="833" spans="1:37" ht="24.9" customHeight="1" x14ac:dyDescent="0.25">
      <c r="A833" s="284" t="s">
        <v>1655</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2377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8"/>
      <c r="AE836" s="228"/>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25</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48</v>
      </c>
      <c r="AE839" s="222" t="s">
        <v>9</v>
      </c>
      <c r="AF839" s="85" t="s">
        <v>1550</v>
      </c>
      <c r="AG839" s="85" t="s">
        <v>1551</v>
      </c>
      <c r="AH839" s="85" t="s">
        <v>1552</v>
      </c>
      <c r="AI839" s="86" t="s">
        <v>1553</v>
      </c>
      <c r="AJ839" s="85"/>
      <c r="AK839" s="86" t="s">
        <v>1554</v>
      </c>
    </row>
    <row r="840" spans="1:37" ht="24.9" customHeight="1" thickTop="1" thickBot="1" x14ac:dyDescent="0.3">
      <c r="A840" s="262" t="s">
        <v>2378</v>
      </c>
      <c r="B840" s="262"/>
      <c r="C840" s="262"/>
      <c r="D840" s="262"/>
      <c r="E840" s="262"/>
      <c r="F840" s="262"/>
      <c r="G840" s="262"/>
      <c r="H840" s="262"/>
      <c r="I840" s="262"/>
      <c r="J840" s="262"/>
      <c r="K840" s="262"/>
      <c r="L840" s="262"/>
      <c r="M840" s="262"/>
      <c r="N840" s="262"/>
      <c r="O840" s="262"/>
      <c r="P840" s="262"/>
      <c r="Q840" s="211"/>
      <c r="R840" s="211"/>
      <c r="S840" s="211"/>
      <c r="T840" s="211"/>
      <c r="U840" s="211"/>
      <c r="V840" s="211"/>
      <c r="W840" s="211"/>
      <c r="X840" s="211"/>
      <c r="Y840" s="211"/>
      <c r="Z840" s="211"/>
      <c r="AA840" s="211"/>
      <c r="AB840" s="211"/>
      <c r="AC840" s="21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2" t="s">
        <v>2368</v>
      </c>
      <c r="B841" s="262"/>
      <c r="C841" s="262"/>
      <c r="D841" s="262"/>
      <c r="E841" s="262"/>
      <c r="F841" s="262"/>
      <c r="G841" s="262"/>
      <c r="H841" s="262"/>
      <c r="I841" s="262"/>
      <c r="J841" s="262"/>
      <c r="K841" s="262"/>
      <c r="L841" s="262"/>
      <c r="M841" s="262"/>
      <c r="N841" s="262"/>
      <c r="O841" s="262"/>
      <c r="P841" s="262"/>
      <c r="Q841" s="211"/>
      <c r="R841" s="211"/>
      <c r="S841" s="211"/>
      <c r="T841" s="211"/>
      <c r="U841" s="211"/>
      <c r="V841" s="211"/>
      <c r="W841" s="211"/>
      <c r="X841" s="211"/>
      <c r="Y841" s="211"/>
      <c r="Z841" s="211"/>
      <c r="AA841" s="211"/>
      <c r="AB841" s="211"/>
      <c r="AC841" s="21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2" t="s">
        <v>2369</v>
      </c>
      <c r="B842" s="262"/>
      <c r="C842" s="262"/>
      <c r="D842" s="262"/>
      <c r="E842" s="262"/>
      <c r="F842" s="262"/>
      <c r="G842" s="262"/>
      <c r="H842" s="262"/>
      <c r="I842" s="262"/>
      <c r="J842" s="262"/>
      <c r="K842" s="262"/>
      <c r="L842" s="262"/>
      <c r="M842" s="262"/>
      <c r="N842" s="262"/>
      <c r="O842" s="262"/>
      <c r="P842" s="262"/>
      <c r="Q842" s="211"/>
      <c r="R842" s="211"/>
      <c r="S842" s="211"/>
      <c r="T842" s="211"/>
      <c r="U842" s="211"/>
      <c r="V842" s="211"/>
      <c r="W842" s="211"/>
      <c r="X842" s="211"/>
      <c r="Y842" s="211"/>
      <c r="Z842" s="211"/>
      <c r="AA842" s="211"/>
      <c r="AB842" s="211"/>
      <c r="AC842" s="21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2" t="s">
        <v>2193</v>
      </c>
      <c r="B843" s="262" t="s">
        <v>2193</v>
      </c>
      <c r="C843" s="262" t="s">
        <v>2193</v>
      </c>
      <c r="D843" s="262" t="s">
        <v>2193</v>
      </c>
      <c r="E843" s="262" t="s">
        <v>2193</v>
      </c>
      <c r="F843" s="262" t="s">
        <v>2193</v>
      </c>
      <c r="G843" s="262" t="s">
        <v>2193</v>
      </c>
      <c r="H843" s="262" t="s">
        <v>2193</v>
      </c>
      <c r="I843" s="262" t="s">
        <v>2193</v>
      </c>
      <c r="J843" s="262" t="s">
        <v>2193</v>
      </c>
      <c r="K843" s="262" t="s">
        <v>2193</v>
      </c>
      <c r="L843" s="262" t="s">
        <v>2193</v>
      </c>
      <c r="M843" s="262" t="s">
        <v>2193</v>
      </c>
      <c r="N843" s="262" t="s">
        <v>2193</v>
      </c>
      <c r="O843" s="262" t="s">
        <v>2193</v>
      </c>
      <c r="P843" s="262" t="s">
        <v>2193</v>
      </c>
      <c r="Q843" s="211"/>
      <c r="R843" s="211"/>
      <c r="S843" s="211"/>
      <c r="T843" s="211"/>
      <c r="U843" s="211"/>
      <c r="V843" s="211"/>
      <c r="W843" s="211"/>
      <c r="X843" s="211"/>
      <c r="Y843" s="211"/>
      <c r="Z843" s="211"/>
      <c r="AA843" s="211"/>
      <c r="AB843" s="211"/>
      <c r="AC843" s="21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3" t="s">
        <v>2379</v>
      </c>
      <c r="B844" s="263" t="s">
        <v>2379</v>
      </c>
      <c r="C844" s="263" t="s">
        <v>2379</v>
      </c>
      <c r="D844" s="263" t="s">
        <v>2379</v>
      </c>
      <c r="E844" s="263" t="s">
        <v>2379</v>
      </c>
      <c r="F844" s="263" t="s">
        <v>2379</v>
      </c>
      <c r="G844" s="263" t="s">
        <v>2379</v>
      </c>
      <c r="H844" s="263" t="s">
        <v>2379</v>
      </c>
      <c r="I844" s="263" t="s">
        <v>2379</v>
      </c>
      <c r="J844" s="263" t="s">
        <v>2379</v>
      </c>
      <c r="K844" s="263" t="s">
        <v>2379</v>
      </c>
      <c r="L844" s="263" t="s">
        <v>2379</v>
      </c>
      <c r="M844" s="263" t="s">
        <v>2379</v>
      </c>
      <c r="N844" s="263" t="s">
        <v>2379</v>
      </c>
      <c r="O844" s="263" t="s">
        <v>2379</v>
      </c>
      <c r="P844" s="263" t="s">
        <v>2379</v>
      </c>
      <c r="Q844" s="213"/>
      <c r="R844" s="213"/>
      <c r="S844" s="213"/>
      <c r="T844" s="213"/>
      <c r="U844" s="213"/>
      <c r="V844" s="213"/>
      <c r="W844" s="213"/>
      <c r="X844" s="213"/>
      <c r="Y844" s="213"/>
      <c r="Z844" s="213"/>
      <c r="AA844" s="213"/>
      <c r="AB844" s="213"/>
      <c r="AC844" s="21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3" t="s">
        <v>2380</v>
      </c>
      <c r="B845" s="263" t="s">
        <v>2380</v>
      </c>
      <c r="C845" s="263" t="s">
        <v>2380</v>
      </c>
      <c r="D845" s="263" t="s">
        <v>2380</v>
      </c>
      <c r="E845" s="263" t="s">
        <v>2380</v>
      </c>
      <c r="F845" s="263" t="s">
        <v>2380</v>
      </c>
      <c r="G845" s="263" t="s">
        <v>2380</v>
      </c>
      <c r="H845" s="263" t="s">
        <v>2380</v>
      </c>
      <c r="I845" s="263" t="s">
        <v>2380</v>
      </c>
      <c r="J845" s="263" t="s">
        <v>2380</v>
      </c>
      <c r="K845" s="263" t="s">
        <v>2380</v>
      </c>
      <c r="L845" s="263" t="s">
        <v>2380</v>
      </c>
      <c r="M845" s="263" t="s">
        <v>2380</v>
      </c>
      <c r="N845" s="263" t="s">
        <v>2380</v>
      </c>
      <c r="O845" s="263" t="s">
        <v>2380</v>
      </c>
      <c r="P845" s="263" t="s">
        <v>2380</v>
      </c>
      <c r="Q845" s="213"/>
      <c r="R845" s="213"/>
      <c r="S845" s="213"/>
      <c r="T845" s="213"/>
      <c r="U845" s="213"/>
      <c r="V845" s="213"/>
      <c r="W845" s="213"/>
      <c r="X845" s="213"/>
      <c r="Y845" s="213"/>
      <c r="Z845" s="213"/>
      <c r="AA845" s="213"/>
      <c r="AB845" s="213"/>
      <c r="AC845" s="21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2" t="s">
        <v>2381</v>
      </c>
      <c r="B846" s="262" t="s">
        <v>2381</v>
      </c>
      <c r="C846" s="262" t="s">
        <v>2381</v>
      </c>
      <c r="D846" s="262" t="s">
        <v>2381</v>
      </c>
      <c r="E846" s="262" t="s">
        <v>2381</v>
      </c>
      <c r="F846" s="262" t="s">
        <v>2381</v>
      </c>
      <c r="G846" s="262" t="s">
        <v>2381</v>
      </c>
      <c r="H846" s="262" t="s">
        <v>2381</v>
      </c>
      <c r="I846" s="262" t="s">
        <v>2381</v>
      </c>
      <c r="J846" s="262" t="s">
        <v>2381</v>
      </c>
      <c r="K846" s="262" t="s">
        <v>2381</v>
      </c>
      <c r="L846" s="262" t="s">
        <v>2381</v>
      </c>
      <c r="M846" s="262" t="s">
        <v>2381</v>
      </c>
      <c r="N846" s="262" t="s">
        <v>2381</v>
      </c>
      <c r="O846" s="262" t="s">
        <v>2381</v>
      </c>
      <c r="P846" s="262" t="s">
        <v>2381</v>
      </c>
      <c r="Q846" s="211"/>
      <c r="R846" s="211"/>
      <c r="S846" s="211"/>
      <c r="T846" s="211"/>
      <c r="U846" s="211"/>
      <c r="V846" s="211"/>
      <c r="W846" s="211"/>
      <c r="X846" s="211"/>
      <c r="Y846" s="211"/>
      <c r="Z846" s="211"/>
      <c r="AA846" s="211"/>
      <c r="AB846" s="211"/>
      <c r="AC846" s="21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2" t="s">
        <v>2382</v>
      </c>
      <c r="B847" s="262" t="s">
        <v>2382</v>
      </c>
      <c r="C847" s="262" t="s">
        <v>2382</v>
      </c>
      <c r="D847" s="262" t="s">
        <v>2382</v>
      </c>
      <c r="E847" s="262" t="s">
        <v>2382</v>
      </c>
      <c r="F847" s="262" t="s">
        <v>2382</v>
      </c>
      <c r="G847" s="262" t="s">
        <v>2382</v>
      </c>
      <c r="H847" s="262" t="s">
        <v>2382</v>
      </c>
      <c r="I847" s="262" t="s">
        <v>2382</v>
      </c>
      <c r="J847" s="262" t="s">
        <v>2382</v>
      </c>
      <c r="K847" s="262" t="s">
        <v>2382</v>
      </c>
      <c r="L847" s="262" t="s">
        <v>2382</v>
      </c>
      <c r="M847" s="262" t="s">
        <v>2382</v>
      </c>
      <c r="N847" s="262" t="s">
        <v>2382</v>
      </c>
      <c r="O847" s="262" t="s">
        <v>2382</v>
      </c>
      <c r="P847" s="262" t="s">
        <v>2382</v>
      </c>
      <c r="Q847" s="211"/>
      <c r="R847" s="211"/>
      <c r="S847" s="211"/>
      <c r="T847" s="211"/>
      <c r="U847" s="211"/>
      <c r="V847" s="211"/>
      <c r="W847" s="211"/>
      <c r="X847" s="211"/>
      <c r="Y847" s="211"/>
      <c r="Z847" s="211"/>
      <c r="AA847" s="211"/>
      <c r="AB847" s="211"/>
      <c r="AC847" s="21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2" t="s">
        <v>2383</v>
      </c>
      <c r="B848" s="262" t="s">
        <v>2383</v>
      </c>
      <c r="C848" s="262" t="s">
        <v>2383</v>
      </c>
      <c r="D848" s="262" t="s">
        <v>2383</v>
      </c>
      <c r="E848" s="262" t="s">
        <v>2383</v>
      </c>
      <c r="F848" s="262" t="s">
        <v>2383</v>
      </c>
      <c r="G848" s="262" t="s">
        <v>2383</v>
      </c>
      <c r="H848" s="262" t="s">
        <v>2383</v>
      </c>
      <c r="I848" s="262" t="s">
        <v>2383</v>
      </c>
      <c r="J848" s="262" t="s">
        <v>2383</v>
      </c>
      <c r="K848" s="262" t="s">
        <v>2383</v>
      </c>
      <c r="L848" s="262" t="s">
        <v>2383</v>
      </c>
      <c r="M848" s="262" t="s">
        <v>2383</v>
      </c>
      <c r="N848" s="262" t="s">
        <v>2383</v>
      </c>
      <c r="O848" s="262" t="s">
        <v>2383</v>
      </c>
      <c r="P848" s="262" t="s">
        <v>2383</v>
      </c>
      <c r="Q848" s="211"/>
      <c r="R848" s="211"/>
      <c r="S848" s="211"/>
      <c r="T848" s="211"/>
      <c r="U848" s="211"/>
      <c r="V848" s="211"/>
      <c r="W848" s="211"/>
      <c r="X848" s="211"/>
      <c r="Y848" s="211"/>
      <c r="Z848" s="211"/>
      <c r="AA848" s="211"/>
      <c r="AB848" s="211"/>
      <c r="AC848" s="21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2" t="s">
        <v>2384</v>
      </c>
      <c r="B849" s="262"/>
      <c r="C849" s="262"/>
      <c r="D849" s="262"/>
      <c r="E849" s="262"/>
      <c r="F849" s="262"/>
      <c r="G849" s="262"/>
      <c r="H849" s="262"/>
      <c r="I849" s="262"/>
      <c r="J849" s="262"/>
      <c r="K849" s="262"/>
      <c r="L849" s="262"/>
      <c r="M849" s="262"/>
      <c r="N849" s="262"/>
      <c r="O849" s="262"/>
      <c r="P849" s="262"/>
      <c r="Q849" s="211"/>
      <c r="R849" s="211"/>
      <c r="S849" s="211"/>
      <c r="T849" s="211"/>
      <c r="U849" s="211"/>
      <c r="V849" s="211"/>
      <c r="W849" s="211"/>
      <c r="X849" s="211"/>
      <c r="Y849" s="211"/>
      <c r="Z849" s="211"/>
      <c r="AA849" s="211"/>
      <c r="AB849" s="211"/>
      <c r="AC849" s="21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2" t="s">
        <v>1349</v>
      </c>
      <c r="B850" s="262" t="s">
        <v>1349</v>
      </c>
      <c r="C850" s="262" t="s">
        <v>1349</v>
      </c>
      <c r="D850" s="262" t="s">
        <v>1349</v>
      </c>
      <c r="E850" s="262" t="s">
        <v>1349</v>
      </c>
      <c r="F850" s="262" t="s">
        <v>1349</v>
      </c>
      <c r="G850" s="262" t="s">
        <v>1349</v>
      </c>
      <c r="H850" s="262" t="s">
        <v>1349</v>
      </c>
      <c r="I850" s="262" t="s">
        <v>1349</v>
      </c>
      <c r="J850" s="262" t="s">
        <v>1349</v>
      </c>
      <c r="K850" s="262" t="s">
        <v>1349</v>
      </c>
      <c r="L850" s="262" t="s">
        <v>1349</v>
      </c>
      <c r="M850" s="262" t="s">
        <v>1349</v>
      </c>
      <c r="N850" s="262" t="s">
        <v>1349</v>
      </c>
      <c r="O850" s="262" t="s">
        <v>1349</v>
      </c>
      <c r="P850" s="262" t="s">
        <v>1349</v>
      </c>
      <c r="Q850" s="211"/>
      <c r="R850" s="211"/>
      <c r="S850" s="211"/>
      <c r="T850" s="211"/>
      <c r="U850" s="211"/>
      <c r="V850" s="211"/>
      <c r="W850" s="211"/>
      <c r="X850" s="211"/>
      <c r="Y850" s="211"/>
      <c r="Z850" s="211"/>
      <c r="AA850" s="211"/>
      <c r="AB850" s="211"/>
      <c r="AC850" s="21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3" t="s">
        <v>2385</v>
      </c>
      <c r="B851" s="263" t="s">
        <v>2385</v>
      </c>
      <c r="C851" s="263" t="s">
        <v>2385</v>
      </c>
      <c r="D851" s="263" t="s">
        <v>2385</v>
      </c>
      <c r="E851" s="263" t="s">
        <v>2385</v>
      </c>
      <c r="F851" s="263" t="s">
        <v>2385</v>
      </c>
      <c r="G851" s="263" t="s">
        <v>2385</v>
      </c>
      <c r="H851" s="263" t="s">
        <v>2385</v>
      </c>
      <c r="I851" s="263" t="s">
        <v>2385</v>
      </c>
      <c r="J851" s="263" t="s">
        <v>2385</v>
      </c>
      <c r="K851" s="263" t="s">
        <v>2385</v>
      </c>
      <c r="L851" s="263" t="s">
        <v>2385</v>
      </c>
      <c r="M851" s="263" t="s">
        <v>2385</v>
      </c>
      <c r="N851" s="263" t="s">
        <v>2385</v>
      </c>
      <c r="O851" s="263" t="s">
        <v>2385</v>
      </c>
      <c r="P851" s="263" t="s">
        <v>2385</v>
      </c>
      <c r="Q851" s="213"/>
      <c r="R851" s="213"/>
      <c r="S851" s="213"/>
      <c r="T851" s="213"/>
      <c r="U851" s="213"/>
      <c r="V851" s="213"/>
      <c r="W851" s="213"/>
      <c r="X851" s="213"/>
      <c r="Y851" s="213"/>
      <c r="Z851" s="213"/>
      <c r="AA851" s="213"/>
      <c r="AB851" s="213"/>
      <c r="AC851" s="21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3" t="s">
        <v>2386</v>
      </c>
      <c r="B852" s="263" t="s">
        <v>2386</v>
      </c>
      <c r="C852" s="263" t="s">
        <v>2386</v>
      </c>
      <c r="D852" s="263" t="s">
        <v>2386</v>
      </c>
      <c r="E852" s="263" t="s">
        <v>2386</v>
      </c>
      <c r="F852" s="263" t="s">
        <v>2386</v>
      </c>
      <c r="G852" s="263" t="s">
        <v>2386</v>
      </c>
      <c r="H852" s="263" t="s">
        <v>2386</v>
      </c>
      <c r="I852" s="263" t="s">
        <v>2386</v>
      </c>
      <c r="J852" s="263" t="s">
        <v>2386</v>
      </c>
      <c r="K852" s="263" t="s">
        <v>2386</v>
      </c>
      <c r="L852" s="263" t="s">
        <v>2386</v>
      </c>
      <c r="M852" s="263" t="s">
        <v>2386</v>
      </c>
      <c r="N852" s="263" t="s">
        <v>2386</v>
      </c>
      <c r="O852" s="263" t="s">
        <v>2386</v>
      </c>
      <c r="P852" s="263" t="s">
        <v>2386</v>
      </c>
      <c r="Q852" s="213"/>
      <c r="R852" s="213"/>
      <c r="S852" s="213"/>
      <c r="T852" s="213"/>
      <c r="U852" s="213"/>
      <c r="V852" s="213"/>
      <c r="W852" s="213"/>
      <c r="X852" s="213"/>
      <c r="Y852" s="213"/>
      <c r="Z852" s="213"/>
      <c r="AA852" s="213"/>
      <c r="AB852" s="213"/>
      <c r="AC852" s="21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1656</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4.3478260869565215</v>
      </c>
      <c r="AF853" s="58"/>
      <c r="AG853" s="90">
        <f>SUM(AG840:AG852)</f>
        <v>2</v>
      </c>
      <c r="AH853" s="91"/>
      <c r="AI853" s="92"/>
      <c r="AJ853" s="92"/>
      <c r="AK853" s="92"/>
    </row>
    <row r="854" spans="1:37" ht="24.9" customHeight="1" x14ac:dyDescent="0.25">
      <c r="A854" s="284" t="s">
        <v>1657</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57</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48</v>
      </c>
      <c r="AE856" s="103" t="s">
        <v>9</v>
      </c>
      <c r="AF856" s="85" t="s">
        <v>1550</v>
      </c>
      <c r="AG856" s="85" t="s">
        <v>1551</v>
      </c>
      <c r="AH856" s="85" t="s">
        <v>1552</v>
      </c>
      <c r="AI856" s="86" t="s">
        <v>1553</v>
      </c>
      <c r="AJ856" s="85"/>
      <c r="AK856" s="86" t="s">
        <v>1554</v>
      </c>
    </row>
    <row r="857" spans="1:37" ht="24.9" customHeight="1" thickTop="1" thickBot="1" x14ac:dyDescent="0.3">
      <c r="A857" s="262" t="s">
        <v>2387</v>
      </c>
      <c r="B857" s="262" t="s">
        <v>984</v>
      </c>
      <c r="C857" s="262" t="s">
        <v>984</v>
      </c>
      <c r="D857" s="262" t="s">
        <v>984</v>
      </c>
      <c r="E857" s="262" t="s">
        <v>984</v>
      </c>
      <c r="F857" s="262" t="s">
        <v>984</v>
      </c>
      <c r="G857" s="262" t="s">
        <v>984</v>
      </c>
      <c r="H857" s="262" t="s">
        <v>984</v>
      </c>
      <c r="I857" s="262" t="s">
        <v>984</v>
      </c>
      <c r="J857" s="262" t="s">
        <v>984</v>
      </c>
      <c r="K857" s="262" t="s">
        <v>984</v>
      </c>
      <c r="L857" s="262" t="s">
        <v>984</v>
      </c>
      <c r="M857" s="262" t="s">
        <v>984</v>
      </c>
      <c r="N857" s="262" t="s">
        <v>984</v>
      </c>
      <c r="O857" s="262" t="s">
        <v>984</v>
      </c>
      <c r="P857" s="262" t="s">
        <v>984</v>
      </c>
      <c r="Q857" s="211"/>
      <c r="R857" s="211"/>
      <c r="S857" s="211"/>
      <c r="T857" s="211"/>
      <c r="U857" s="211"/>
      <c r="V857" s="211"/>
      <c r="W857" s="211"/>
      <c r="X857" s="211"/>
      <c r="Y857" s="211"/>
      <c r="Z857" s="211"/>
      <c r="AA857" s="211"/>
      <c r="AB857" s="211"/>
      <c r="AC857" s="21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2" t="s">
        <v>2388</v>
      </c>
      <c r="B858" s="262" t="s">
        <v>985</v>
      </c>
      <c r="C858" s="262" t="s">
        <v>985</v>
      </c>
      <c r="D858" s="262" t="s">
        <v>985</v>
      </c>
      <c r="E858" s="262" t="s">
        <v>985</v>
      </c>
      <c r="F858" s="262" t="s">
        <v>985</v>
      </c>
      <c r="G858" s="262" t="s">
        <v>985</v>
      </c>
      <c r="H858" s="262" t="s">
        <v>985</v>
      </c>
      <c r="I858" s="262" t="s">
        <v>985</v>
      </c>
      <c r="J858" s="262" t="s">
        <v>985</v>
      </c>
      <c r="K858" s="262" t="s">
        <v>985</v>
      </c>
      <c r="L858" s="262" t="s">
        <v>985</v>
      </c>
      <c r="M858" s="262" t="s">
        <v>985</v>
      </c>
      <c r="N858" s="262" t="s">
        <v>985</v>
      </c>
      <c r="O858" s="262" t="s">
        <v>985</v>
      </c>
      <c r="P858" s="262" t="s">
        <v>985</v>
      </c>
      <c r="Q858" s="211"/>
      <c r="R858" s="211"/>
      <c r="S858" s="211"/>
      <c r="T858" s="211"/>
      <c r="U858" s="211"/>
      <c r="V858" s="211"/>
      <c r="W858" s="211"/>
      <c r="X858" s="211"/>
      <c r="Y858" s="211"/>
      <c r="Z858" s="211"/>
      <c r="AA858" s="211"/>
      <c r="AB858" s="211"/>
      <c r="AC858" s="21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2" t="s">
        <v>2389</v>
      </c>
      <c r="B859" s="262" t="s">
        <v>986</v>
      </c>
      <c r="C859" s="262" t="s">
        <v>986</v>
      </c>
      <c r="D859" s="262" t="s">
        <v>986</v>
      </c>
      <c r="E859" s="262" t="s">
        <v>986</v>
      </c>
      <c r="F859" s="262" t="s">
        <v>986</v>
      </c>
      <c r="G859" s="262" t="s">
        <v>986</v>
      </c>
      <c r="H859" s="262" t="s">
        <v>986</v>
      </c>
      <c r="I859" s="262" t="s">
        <v>986</v>
      </c>
      <c r="J859" s="262" t="s">
        <v>986</v>
      </c>
      <c r="K859" s="262" t="s">
        <v>986</v>
      </c>
      <c r="L859" s="262" t="s">
        <v>986</v>
      </c>
      <c r="M859" s="262" t="s">
        <v>986</v>
      </c>
      <c r="N859" s="262" t="s">
        <v>986</v>
      </c>
      <c r="O859" s="262" t="s">
        <v>986</v>
      </c>
      <c r="P859" s="262" t="s">
        <v>986</v>
      </c>
      <c r="Q859" s="211"/>
      <c r="R859" s="211"/>
      <c r="S859" s="211"/>
      <c r="T859" s="211"/>
      <c r="U859" s="211"/>
      <c r="V859" s="211"/>
      <c r="W859" s="211"/>
      <c r="X859" s="211"/>
      <c r="Y859" s="211"/>
      <c r="Z859" s="211"/>
      <c r="AA859" s="211"/>
      <c r="AB859" s="211"/>
      <c r="AC859" s="21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2" t="s">
        <v>2390</v>
      </c>
      <c r="B860" s="262" t="s">
        <v>987</v>
      </c>
      <c r="C860" s="262" t="s">
        <v>987</v>
      </c>
      <c r="D860" s="262" t="s">
        <v>987</v>
      </c>
      <c r="E860" s="262" t="s">
        <v>987</v>
      </c>
      <c r="F860" s="262" t="s">
        <v>987</v>
      </c>
      <c r="G860" s="262" t="s">
        <v>987</v>
      </c>
      <c r="H860" s="262" t="s">
        <v>987</v>
      </c>
      <c r="I860" s="262" t="s">
        <v>987</v>
      </c>
      <c r="J860" s="262" t="s">
        <v>987</v>
      </c>
      <c r="K860" s="262" t="s">
        <v>987</v>
      </c>
      <c r="L860" s="262" t="s">
        <v>987</v>
      </c>
      <c r="M860" s="262" t="s">
        <v>987</v>
      </c>
      <c r="N860" s="262" t="s">
        <v>987</v>
      </c>
      <c r="O860" s="262" t="s">
        <v>987</v>
      </c>
      <c r="P860" s="262" t="s">
        <v>987</v>
      </c>
      <c r="Q860" s="211"/>
      <c r="R860" s="211"/>
      <c r="S860" s="211"/>
      <c r="T860" s="211"/>
      <c r="U860" s="211"/>
      <c r="V860" s="211"/>
      <c r="W860" s="211"/>
      <c r="X860" s="211"/>
      <c r="Y860" s="211"/>
      <c r="Z860" s="211"/>
      <c r="AA860" s="211"/>
      <c r="AB860" s="211"/>
      <c r="AC860" s="21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2" t="s">
        <v>2391</v>
      </c>
      <c r="B861" s="262" t="s">
        <v>2329</v>
      </c>
      <c r="C861" s="262" t="s">
        <v>2329</v>
      </c>
      <c r="D861" s="262" t="s">
        <v>2329</v>
      </c>
      <c r="E861" s="262" t="s">
        <v>2329</v>
      </c>
      <c r="F861" s="262" t="s">
        <v>2329</v>
      </c>
      <c r="G861" s="262" t="s">
        <v>2329</v>
      </c>
      <c r="H861" s="262" t="s">
        <v>2329</v>
      </c>
      <c r="I861" s="262" t="s">
        <v>2329</v>
      </c>
      <c r="J861" s="262" t="s">
        <v>2329</v>
      </c>
      <c r="K861" s="262" t="s">
        <v>2329</v>
      </c>
      <c r="L861" s="262" t="s">
        <v>2329</v>
      </c>
      <c r="M861" s="262" t="s">
        <v>2329</v>
      </c>
      <c r="N861" s="262" t="s">
        <v>2329</v>
      </c>
      <c r="O861" s="262" t="s">
        <v>2329</v>
      </c>
      <c r="P861" s="262" t="s">
        <v>2329</v>
      </c>
      <c r="Q861" s="211"/>
      <c r="R861" s="211"/>
      <c r="S861" s="211"/>
      <c r="T861" s="211"/>
      <c r="U861" s="211"/>
      <c r="V861" s="211"/>
      <c r="W861" s="211"/>
      <c r="X861" s="211"/>
      <c r="Y861" s="211"/>
      <c r="Z861" s="211"/>
      <c r="AA861" s="211"/>
      <c r="AB861" s="211"/>
      <c r="AC861" s="21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3" t="s">
        <v>1658</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4.3478260869565215</v>
      </c>
      <c r="AF862" s="58"/>
      <c r="AG862" s="90">
        <f>SUM(AG857:AG861)</f>
        <v>5</v>
      </c>
      <c r="AH862" s="91"/>
      <c r="AI862" s="92"/>
      <c r="AJ862" s="92"/>
      <c r="AK862" s="92"/>
    </row>
    <row r="863" spans="1:37" ht="24.9" customHeight="1" x14ac:dyDescent="0.25">
      <c r="A863" s="284" t="s">
        <v>1659</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2398</v>
      </c>
      <c r="AE865" s="105">
        <f>AE34+AE80+AE111+AE149+AE197+AE249+AE314+AE339+AE379+AE404+AE453+AE478+AE505+AE528+AE556+AE583+AE604+AE632+AE658+AE689+AE716+AE744+AE769+AE795+AE823+AE853</f>
        <v>99.850074962518704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2400</v>
      </c>
      <c r="AE869" s="105">
        <f>(AE865*0.8)+(AE867*0.2)</f>
        <v>99.880059970014969</v>
      </c>
      <c r="AF869" s="70"/>
      <c r="AG869" s="111"/>
      <c r="AH869" s="70"/>
      <c r="AI869" s="70"/>
      <c r="AJ869" s="70"/>
      <c r="AK869" s="70"/>
    </row>
    <row r="870" spans="1:37" ht="24.9" customHeight="1" thickTop="1" x14ac:dyDescent="0.25"/>
    <row r="871" spans="1:37" ht="24.9" customHeight="1" x14ac:dyDescent="0.25"/>
  </sheetData>
  <sheetProtection algorithmName="SHA-512" hashValue="eMB/AMcL1VXQU3V9R7xAuI+p92zBC3D0Sv8cn8xCFKmD7Y1B2QhOGYxW6Gfbaz5OuQ8TonMzhvxgk21OOn8+gg==" saltValue="x6P7JNARTrbwfMFzG9V2ug=="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D494428C-56B9-499C-BD6B-D8D13D91A19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2401</v>
      </c>
      <c r="B2" s="291"/>
      <c r="C2" s="291"/>
      <c r="D2" s="291"/>
      <c r="E2" s="291"/>
      <c r="F2" s="291"/>
    </row>
    <row r="3" spans="1:6" ht="18" customHeight="1" x14ac:dyDescent="0.25">
      <c r="A3" s="291" t="s">
        <v>7</v>
      </c>
      <c r="B3" s="291"/>
      <c r="C3" s="291"/>
      <c r="D3" s="291"/>
      <c r="E3" s="291"/>
      <c r="F3" s="291"/>
    </row>
    <row r="4" spans="1:6" ht="18" customHeight="1" x14ac:dyDescent="0.25">
      <c r="A4" s="227"/>
      <c r="B4" s="227"/>
      <c r="C4" s="227"/>
      <c r="D4" s="227"/>
      <c r="E4" s="227"/>
      <c r="F4" s="227"/>
    </row>
    <row r="5" spans="1:6" ht="36" customHeight="1" x14ac:dyDescent="0.25">
      <c r="A5" s="292" t="str">
        <f>IGOT!C5</f>
        <v>Secretaría de Trabajo y Fomento al Empleo.</v>
      </c>
      <c r="B5" s="292"/>
      <c r="C5" s="292"/>
      <c r="D5" s="292"/>
      <c r="E5" s="292"/>
      <c r="F5" s="292"/>
    </row>
    <row r="6" spans="1:6" ht="18" customHeight="1" x14ac:dyDescent="0.25">
      <c r="A6" s="112"/>
    </row>
    <row r="7" spans="1:6" ht="18" customHeight="1" thickBot="1" x14ac:dyDescent="0.3">
      <c r="A7" s="112"/>
      <c r="B7" s="59"/>
      <c r="C7" s="113" t="s">
        <v>1772</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1492</v>
      </c>
      <c r="B10" s="294" t="s">
        <v>25</v>
      </c>
      <c r="C10" s="294"/>
      <c r="D10" s="215"/>
      <c r="E10" s="295" t="s">
        <v>1934</v>
      </c>
      <c r="F10" s="295"/>
    </row>
    <row r="11" spans="1:6" ht="54" customHeight="1" thickBot="1" x14ac:dyDescent="0.3">
      <c r="A11" s="293"/>
      <c r="B11" s="118" t="s">
        <v>1773</v>
      </c>
      <c r="C11" s="119" t="s">
        <v>1774</v>
      </c>
      <c r="D11" s="216"/>
      <c r="E11" s="121" t="s">
        <v>1773</v>
      </c>
      <c r="F11" s="122" t="s">
        <v>1774</v>
      </c>
    </row>
    <row r="12" spans="1:6" ht="18" customHeight="1" thickBot="1" x14ac:dyDescent="0.3">
      <c r="A12" s="123" t="s">
        <v>1775</v>
      </c>
      <c r="B12" s="124">
        <f>'Artículo 123 (cálculo PI)'!AE34</f>
        <v>0</v>
      </c>
      <c r="C12" s="124" t="str">
        <f>IF('Artículo 123 (cálculo PI)'!C11=0,"N/A",B12/(1/$C$8))</f>
        <v>N/A</v>
      </c>
      <c r="D12" s="217"/>
      <c r="E12" s="124">
        <f>'Artículo 123 (cálculo PI)'!AE43</f>
        <v>0</v>
      </c>
      <c r="F12" s="124" t="str">
        <f>IF('Artículo 123 (cálculo PI)'!C11=0,"N/A",E12/(1/$C$8))</f>
        <v>N/A</v>
      </c>
    </row>
    <row r="13" spans="1:6" ht="18" customHeight="1" thickBot="1" x14ac:dyDescent="0.3">
      <c r="A13" s="126" t="s">
        <v>1776</v>
      </c>
      <c r="B13" s="127">
        <f>'Artículo 123 (cálculo PI)'!AE80</f>
        <v>4.1979010494752638</v>
      </c>
      <c r="C13" s="124">
        <f>IF('Artículo 123 (cálculo PI)'!D11=0,"N/A",B13/(1/$C$8))</f>
        <v>96.551724137931075</v>
      </c>
      <c r="D13" s="217"/>
      <c r="E13" s="127">
        <f>'Artículo 123 (cálculo PI)'!AE89</f>
        <v>4.3478260869565215</v>
      </c>
      <c r="F13" s="127">
        <f>IF('Artículo 123 (cálculo PI)'!D11=0,"N/A",E13/(1/$C$8))</f>
        <v>100</v>
      </c>
    </row>
    <row r="14" spans="1:6" ht="18" customHeight="1" thickBot="1" x14ac:dyDescent="0.3">
      <c r="A14" s="126" t="s">
        <v>1777</v>
      </c>
      <c r="B14" s="127">
        <f>'Artículo 123 (cálculo PI)'!AE111</f>
        <v>4.3478260869565215</v>
      </c>
      <c r="C14" s="124">
        <f>IF('Artículo 123 (cálculo PI)'!E11=0,"N/A",B14/(1/$C$8))</f>
        <v>100</v>
      </c>
      <c r="D14" s="217"/>
      <c r="E14" s="127">
        <f>'Artículo 123 (cálculo PI)'!AE120</f>
        <v>4.3478260869565215</v>
      </c>
      <c r="F14" s="127">
        <f>IF('Artículo 123 (cálculo PI)'!E11=0,"N/A",E14/(1/$C$8))</f>
        <v>100</v>
      </c>
    </row>
    <row r="15" spans="1:6" ht="18" customHeight="1" thickBot="1" x14ac:dyDescent="0.3">
      <c r="A15" s="126" t="s">
        <v>1778</v>
      </c>
      <c r="B15" s="127">
        <f>'Artículo 123 (cálculo PI)'!AE149</f>
        <v>4.3478260869565215</v>
      </c>
      <c r="C15" s="124">
        <f>IF('Artículo 123 (cálculo PI)'!F11=0,"N/A",B15/(1/$C$8))</f>
        <v>100</v>
      </c>
      <c r="D15" s="217"/>
      <c r="E15" s="127">
        <f>'Artículo 123 (cálculo PI)'!AE158</f>
        <v>4.3478260869565215</v>
      </c>
      <c r="F15" s="127">
        <f>IF('Artículo 123 (cálculo PI)'!F11=0,"N/A",E15/(1/$C$8))</f>
        <v>100</v>
      </c>
    </row>
    <row r="16" spans="1:6" ht="18" customHeight="1" thickBot="1" x14ac:dyDescent="0.3">
      <c r="A16" s="126" t="s">
        <v>1779</v>
      </c>
      <c r="B16" s="127">
        <f>'Artículo 123 (cálculo PI)'!AE197</f>
        <v>4.3478260869565215</v>
      </c>
      <c r="C16" s="124">
        <f>IF('Artículo 123 (cálculo PI)'!G11=0,"N/A",B16/(1/$C$8))</f>
        <v>100</v>
      </c>
      <c r="D16" s="217"/>
      <c r="E16" s="127">
        <f>'Artículo 123 (cálculo PI)'!AE206</f>
        <v>4.3478260869565215</v>
      </c>
      <c r="F16" s="127">
        <f>IF('Artículo 123 (cálculo PI)'!G11=0,"N/A",E16/(1/$C$8))</f>
        <v>100</v>
      </c>
    </row>
    <row r="17" spans="1:6" ht="18" customHeight="1" thickBot="1" x14ac:dyDescent="0.3">
      <c r="A17" s="126" t="s">
        <v>1780</v>
      </c>
      <c r="B17" s="127">
        <f>'Artículo 123 (cálculo PI)'!AE249</f>
        <v>4.3478260869565215</v>
      </c>
      <c r="C17" s="124">
        <f>IF('Artículo 123 (cálculo PI)'!H11=0,"N/A",B17/(1/$C$8))</f>
        <v>100</v>
      </c>
      <c r="D17" s="217"/>
      <c r="E17" s="127">
        <f>'Artículo 123 (cálculo PI)'!AE258</f>
        <v>4.3478260869565215</v>
      </c>
      <c r="F17" s="127">
        <f>IF('Artículo 123 (cálculo PI)'!H11=0,"N/A",E17/(1/$C$8))</f>
        <v>100</v>
      </c>
    </row>
    <row r="18" spans="1:6" ht="18" customHeight="1" thickBot="1" x14ac:dyDescent="0.3">
      <c r="A18" s="126" t="s">
        <v>1781</v>
      </c>
      <c r="B18" s="127">
        <f>'Artículo 123 (cálculo PI)'!AE314</f>
        <v>4.3478260869565215</v>
      </c>
      <c r="C18" s="124">
        <f>IF('Artículo 123 (cálculo PI)'!I11=0,"N/A",B18/(1/$C$8))</f>
        <v>100</v>
      </c>
      <c r="D18" s="217"/>
      <c r="E18" s="127">
        <f>'Artículo 123 (cálculo PI)'!AE323</f>
        <v>4.3478260869565215</v>
      </c>
      <c r="F18" s="127">
        <f>IF('Artículo 123 (cálculo PI)'!I11=0,"N/A",E18/(1/$C$8))</f>
        <v>100</v>
      </c>
    </row>
    <row r="19" spans="1:6" ht="18" customHeight="1" thickBot="1" x14ac:dyDescent="0.3">
      <c r="A19" s="126" t="s">
        <v>1782</v>
      </c>
      <c r="B19" s="127">
        <f>'Artículo 123 (cálculo PI)'!AE339</f>
        <v>4.3478260869565224</v>
      </c>
      <c r="C19" s="124">
        <f>IF('Artículo 123 (cálculo PI)'!J11=0,"N/A",B19/(1/$C$8))</f>
        <v>100.00000000000001</v>
      </c>
      <c r="D19" s="217"/>
      <c r="E19" s="127">
        <f>'Artículo 123 (cálculo PI)'!AE348</f>
        <v>4.3478260869565215</v>
      </c>
      <c r="F19" s="127">
        <f>IF('Artículo 123 (cálculo PI)'!J11=0,"N/A",E19/(1/$C$8))</f>
        <v>100</v>
      </c>
    </row>
    <row r="20" spans="1:6" ht="18" customHeight="1" thickBot="1" x14ac:dyDescent="0.3">
      <c r="A20" s="126" t="s">
        <v>1783</v>
      </c>
      <c r="B20" s="127">
        <f>'Artículo 123 (cálculo PI)'!AE379</f>
        <v>4.3478260869565215</v>
      </c>
      <c r="C20" s="124">
        <f>IF('Artículo 123 (cálculo PI)'!K11=0,"N/A",B20/(1/$C$8))</f>
        <v>100</v>
      </c>
      <c r="D20" s="217"/>
      <c r="E20" s="127">
        <f>'Artículo 123 (cálculo PI)'!AE388</f>
        <v>4.3478260869565215</v>
      </c>
      <c r="F20" s="127">
        <f>IF('Artículo 123 (cálculo PI)'!K11=0,"N/A",E20/(1/$C$8))</f>
        <v>100</v>
      </c>
    </row>
    <row r="21" spans="1:6" ht="18" customHeight="1" thickBot="1" x14ac:dyDescent="0.3">
      <c r="A21" s="126" t="s">
        <v>1784</v>
      </c>
      <c r="B21" s="127">
        <f>'Artículo 123 (cálculo PI)'!AE404</f>
        <v>4.3478260869565215</v>
      </c>
      <c r="C21" s="124">
        <f>IF('Artículo 123 (cálculo PI)'!L11=0,"N/A",B21/(1/$C$8))</f>
        <v>100</v>
      </c>
      <c r="D21" s="217"/>
      <c r="E21" s="127">
        <f>'Artículo 123 (cálculo PI)'!AE413</f>
        <v>4.3478260869565215</v>
      </c>
      <c r="F21" s="127">
        <f>IF('Artículo 123 (cálculo PI)'!L11=0,"N/A",E21/(1/$C$8))</f>
        <v>100</v>
      </c>
    </row>
    <row r="22" spans="1:6" ht="18" customHeight="1" thickBot="1" x14ac:dyDescent="0.3">
      <c r="A22" s="126" t="s">
        <v>1785</v>
      </c>
      <c r="B22" s="127">
        <f>'Artículo 123 (cálculo PI)'!AE453</f>
        <v>4.3478260869565215</v>
      </c>
      <c r="C22" s="124">
        <f>IF('Artículo 123 (cálculo PI)'!M11=0,"N/A",B22/(1/$C$8))</f>
        <v>100</v>
      </c>
      <c r="D22" s="217"/>
      <c r="E22" s="127">
        <f>'Artículo 123 (cálculo PI)'!AE462</f>
        <v>4.3478260869565215</v>
      </c>
      <c r="F22" s="127">
        <f>IF('Artículo 123 (cálculo PI)'!M11=0,"N/A",E22/(1/$C$8))</f>
        <v>100</v>
      </c>
    </row>
    <row r="23" spans="1:6" ht="18" customHeight="1" thickBot="1" x14ac:dyDescent="0.3">
      <c r="A23" s="126" t="s">
        <v>1786</v>
      </c>
      <c r="B23" s="127">
        <f>'Artículo 123 (cálculo PI)'!AE478</f>
        <v>4.3478260869565215</v>
      </c>
      <c r="C23" s="124">
        <f>IF('Artículo 123 (cálculo PI)'!N11=0,"N/A",B23/(1/$C$8))</f>
        <v>100</v>
      </c>
      <c r="D23" s="217"/>
      <c r="E23" s="127">
        <f>'Artículo 123 (cálculo PI)'!AE487</f>
        <v>4.3478260869565215</v>
      </c>
      <c r="F23" s="127">
        <f>IF('Artículo 123 (cálculo PI)'!N11=0,"N/A",E23/(1/$C$8))</f>
        <v>100</v>
      </c>
    </row>
    <row r="24" spans="1:6" ht="18" customHeight="1" thickBot="1" x14ac:dyDescent="0.3">
      <c r="A24" s="126" t="s">
        <v>1787</v>
      </c>
      <c r="B24" s="127">
        <f>'Artículo 123 (cálculo PI)'!AE505</f>
        <v>4.3478260869565224</v>
      </c>
      <c r="C24" s="124">
        <f>IF('Artículo 123 (cálculo PI)'!O11=0,"N/A",B24/(1/$C$8))</f>
        <v>100.00000000000001</v>
      </c>
      <c r="D24" s="217"/>
      <c r="E24" s="127">
        <f>'Artículo 123 (cálculo PI)'!AE514</f>
        <v>4.3478260869565215</v>
      </c>
      <c r="F24" s="127">
        <f>IF('Artículo 123 (cálculo PI)'!O11=0,"N/A",E24/(1/$C$8))</f>
        <v>100</v>
      </c>
    </row>
    <row r="25" spans="1:6" ht="18" customHeight="1" thickBot="1" x14ac:dyDescent="0.3">
      <c r="A25" s="126" t="s">
        <v>1788</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1789</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1790</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1791</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1792</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1793</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1794</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1795</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1796</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1797</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1798</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1799</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1800</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2402</v>
      </c>
      <c r="B39" s="127">
        <f>SUM(B12:B37)</f>
        <v>99.850074962518704</v>
      </c>
      <c r="C39" s="117"/>
      <c r="D39" s="117"/>
      <c r="E39" s="127">
        <f>SUM(E12:E37)</f>
        <v>99.999999999999972</v>
      </c>
    </row>
    <row r="40" spans="1:6" ht="6" customHeight="1" thickBot="1" x14ac:dyDescent="0.3"/>
    <row r="41" spans="1:6" s="112" customFormat="1" ht="18" customHeight="1" thickBot="1" x14ac:dyDescent="0.3">
      <c r="A41" s="129" t="s">
        <v>2403</v>
      </c>
      <c r="B41" s="127">
        <f>(B39*0.8)+(E39*0.2)</f>
        <v>99.880059970014969</v>
      </c>
      <c r="F41" s="59"/>
    </row>
  </sheetData>
  <sheetProtection algorithmName="SHA-512" hashValue="7hAcHMPEn6VepyhQXIUpu1Y9EQWJZWv+PVQ7i0gwi1BJZszThlrxucybZ56f26b7H/GApCrbsQs7/R7I5/5Dvw==" saltValue="Tu1LE3Wk+8FxLfWMHsx23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2401</v>
      </c>
      <c r="B2" s="291"/>
      <c r="C2" s="291"/>
      <c r="D2" s="291"/>
      <c r="E2" s="291"/>
      <c r="F2" s="291"/>
    </row>
    <row r="3" spans="1:6" ht="18" customHeight="1" x14ac:dyDescent="0.25">
      <c r="A3" s="291" t="s">
        <v>2404</v>
      </c>
      <c r="B3" s="291"/>
      <c r="C3" s="291"/>
      <c r="D3" s="291"/>
      <c r="E3" s="291"/>
      <c r="F3" s="291"/>
    </row>
    <row r="4" spans="1:6" ht="18" customHeight="1" x14ac:dyDescent="0.25">
      <c r="A4" s="227"/>
      <c r="B4" s="227"/>
      <c r="C4" s="227"/>
      <c r="D4" s="227"/>
      <c r="E4" s="227"/>
      <c r="F4" s="227"/>
    </row>
    <row r="5" spans="1:6" ht="36" customHeight="1" x14ac:dyDescent="0.25">
      <c r="A5" s="292" t="str">
        <f>IGOT!C5</f>
        <v>Secretaría de Trabajo y Fomento al Empleo.</v>
      </c>
      <c r="B5" s="292"/>
      <c r="C5" s="292"/>
      <c r="D5" s="292"/>
      <c r="E5" s="292"/>
      <c r="F5" s="292"/>
    </row>
    <row r="6" spans="1:6" ht="18" customHeight="1" x14ac:dyDescent="0.25">
      <c r="A6" s="112"/>
    </row>
    <row r="7" spans="1:6" ht="18" customHeight="1" thickBot="1" x14ac:dyDescent="0.3">
      <c r="A7" s="112"/>
      <c r="B7" s="59"/>
      <c r="C7" s="113" t="s">
        <v>1772</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1492</v>
      </c>
      <c r="B10" s="294" t="s">
        <v>25</v>
      </c>
      <c r="C10" s="294"/>
      <c r="D10" s="215"/>
      <c r="E10" s="295" t="s">
        <v>1934</v>
      </c>
      <c r="F10" s="295"/>
    </row>
    <row r="11" spans="1:6" ht="54" customHeight="1" thickBot="1" x14ac:dyDescent="0.3">
      <c r="A11" s="293"/>
      <c r="B11" s="118" t="s">
        <v>1773</v>
      </c>
      <c r="C11" s="119" t="s">
        <v>1774</v>
      </c>
      <c r="D11" s="216"/>
      <c r="E11" s="121" t="s">
        <v>1773</v>
      </c>
      <c r="F11" s="122" t="s">
        <v>1774</v>
      </c>
    </row>
    <row r="12" spans="1:6" ht="18" customHeight="1" thickBot="1" x14ac:dyDescent="0.3">
      <c r="A12" s="123" t="s">
        <v>1775</v>
      </c>
      <c r="B12" s="124">
        <f>'Artículo 123 (cálculo PNT)'!AE34</f>
        <v>0</v>
      </c>
      <c r="C12" s="124" t="str">
        <f>IF('Artículo 123 (cálculo PNT)'!C11=0,"N/A",B12/(1/$C$8))</f>
        <v>N/A</v>
      </c>
      <c r="D12" s="217"/>
      <c r="E12" s="124">
        <f>'Artículo 123 (cálculo PNT)'!AE43</f>
        <v>0</v>
      </c>
      <c r="F12" s="124" t="str">
        <f>IF('Artículo 123 (cálculo PNT)'!C11=0,"N/A",E12/(1/$C$8))</f>
        <v>N/A</v>
      </c>
    </row>
    <row r="13" spans="1:6" ht="18" customHeight="1" thickBot="1" x14ac:dyDescent="0.3">
      <c r="A13" s="126" t="s">
        <v>1776</v>
      </c>
      <c r="B13" s="127">
        <f>'Artículo 123 (cálculo PNT)'!AE80</f>
        <v>4.1979010494752638</v>
      </c>
      <c r="C13" s="124">
        <f>IF('Artículo 123 (cálculo PNT)'!D11=0,"N/A",B13/(1/$C$8))</f>
        <v>96.551724137931075</v>
      </c>
      <c r="D13" s="217"/>
      <c r="E13" s="127">
        <f>'Artículo 123 (cálculo PNT)'!AE89</f>
        <v>4.3478260869565215</v>
      </c>
      <c r="F13" s="127">
        <f>IF('Artículo 123 (cálculo PNT)'!D11=0,"N/A",E13/(1/$C$8))</f>
        <v>100</v>
      </c>
    </row>
    <row r="14" spans="1:6" ht="18" customHeight="1" thickBot="1" x14ac:dyDescent="0.3">
      <c r="A14" s="126" t="s">
        <v>1777</v>
      </c>
      <c r="B14" s="127">
        <f>'Artículo 123 (cálculo PNT)'!AE111</f>
        <v>4.3478260869565215</v>
      </c>
      <c r="C14" s="124">
        <f>IF('Artículo 123 (cálculo PNT)'!E11=0,"N/A",B14/(1/$C$8))</f>
        <v>100</v>
      </c>
      <c r="D14" s="217"/>
      <c r="E14" s="127">
        <f>'Artículo 123 (cálculo PNT)'!AE120</f>
        <v>4.3478260869565215</v>
      </c>
      <c r="F14" s="127">
        <f>IF('Artículo 123 (cálculo PNT)'!E11=0,"N/A",E14/(1/$C$8))</f>
        <v>100</v>
      </c>
    </row>
    <row r="15" spans="1:6" ht="18" customHeight="1" thickBot="1" x14ac:dyDescent="0.3">
      <c r="A15" s="126" t="s">
        <v>1778</v>
      </c>
      <c r="B15" s="127">
        <f>'Artículo 123 (cálculo PNT)'!AE149</f>
        <v>4.3478260869565215</v>
      </c>
      <c r="C15" s="124">
        <f>IF('Artículo 123 (cálculo PNT)'!F11=0,"N/A",B15/(1/$C$8))</f>
        <v>100</v>
      </c>
      <c r="D15" s="217"/>
      <c r="E15" s="127">
        <f>'Artículo 123 (cálculo PNT)'!AE158</f>
        <v>4.3478260869565215</v>
      </c>
      <c r="F15" s="127">
        <f>IF('Artículo 123 (cálculo PNT)'!F11=0,"N/A",E15/(1/$C$8))</f>
        <v>100</v>
      </c>
    </row>
    <row r="16" spans="1:6" ht="18" customHeight="1" thickBot="1" x14ac:dyDescent="0.3">
      <c r="A16" s="126" t="s">
        <v>1779</v>
      </c>
      <c r="B16" s="127">
        <f>'Artículo 123 (cálculo PNT)'!AE197</f>
        <v>4.3478260869565215</v>
      </c>
      <c r="C16" s="124">
        <f>IF('Artículo 123 (cálculo PNT)'!G11=0,"N/A",B16/(1/$C$8))</f>
        <v>100</v>
      </c>
      <c r="D16" s="217"/>
      <c r="E16" s="127">
        <f>'Artículo 123 (cálculo PNT)'!AE206</f>
        <v>4.3478260869565215</v>
      </c>
      <c r="F16" s="127">
        <f>IF('Artículo 123 (cálculo PNT)'!G11=0,"N/A",E16/(1/$C$8))</f>
        <v>100</v>
      </c>
    </row>
    <row r="17" spans="1:6" ht="18" customHeight="1" thickBot="1" x14ac:dyDescent="0.3">
      <c r="A17" s="126" t="s">
        <v>1780</v>
      </c>
      <c r="B17" s="127">
        <f>'Artículo 123 (cálculo PNT)'!AE249</f>
        <v>4.3478260869565215</v>
      </c>
      <c r="C17" s="124">
        <f>IF('Artículo 123 (cálculo PNT)'!H11=0,"N/A",B17/(1/$C$8))</f>
        <v>100</v>
      </c>
      <c r="D17" s="217"/>
      <c r="E17" s="127">
        <f>'Artículo 123 (cálculo PNT)'!AE258</f>
        <v>4.3478260869565215</v>
      </c>
      <c r="F17" s="127">
        <f>IF('Artículo 123 (cálculo PNT)'!H11=0,"N/A",E17/(1/$C$8))</f>
        <v>100</v>
      </c>
    </row>
    <row r="18" spans="1:6" ht="18" customHeight="1" thickBot="1" x14ac:dyDescent="0.3">
      <c r="A18" s="126" t="s">
        <v>1781</v>
      </c>
      <c r="B18" s="127">
        <f>'Artículo 123 (cálculo PNT)'!AE314</f>
        <v>4.3478260869565215</v>
      </c>
      <c r="C18" s="124">
        <f>IF('Artículo 123 (cálculo PNT)'!I11=0,"N/A",B18/(1/$C$8))</f>
        <v>100</v>
      </c>
      <c r="D18" s="217"/>
      <c r="E18" s="127">
        <f>'Artículo 123 (cálculo PNT)'!AE323</f>
        <v>4.3478260869565215</v>
      </c>
      <c r="F18" s="127">
        <f>IF('Artículo 123 (cálculo PNT)'!I11=0,"N/A",E18/(1/$C$8))</f>
        <v>100</v>
      </c>
    </row>
    <row r="19" spans="1:6" ht="18" customHeight="1" thickBot="1" x14ac:dyDescent="0.3">
      <c r="A19" s="126" t="s">
        <v>1782</v>
      </c>
      <c r="B19" s="127">
        <f>'Artículo 123 (cálculo PNT)'!AE339</f>
        <v>4.3478260869565224</v>
      </c>
      <c r="C19" s="124">
        <f>IF('Artículo 123 (cálculo PNT)'!J11=0,"N/A",B19/(1/$C$8))</f>
        <v>100.00000000000001</v>
      </c>
      <c r="D19" s="217"/>
      <c r="E19" s="127">
        <f>'Artículo 123 (cálculo PNT)'!AE348</f>
        <v>4.3478260869565215</v>
      </c>
      <c r="F19" s="127">
        <f>IF('Artículo 123 (cálculo PNT)'!J11=0,"N/A",E19/(1/$C$8))</f>
        <v>100</v>
      </c>
    </row>
    <row r="20" spans="1:6" ht="18" customHeight="1" thickBot="1" x14ac:dyDescent="0.3">
      <c r="A20" s="126" t="s">
        <v>1783</v>
      </c>
      <c r="B20" s="127">
        <f>'Artículo 123 (cálculo PNT)'!AE379</f>
        <v>4.3478260869565215</v>
      </c>
      <c r="C20" s="124">
        <f>IF('Artículo 123 (cálculo PNT)'!K11=0,"N/A",B20/(1/$C$8))</f>
        <v>100</v>
      </c>
      <c r="D20" s="217"/>
      <c r="E20" s="127">
        <f>'Artículo 123 (cálculo PNT)'!AE388</f>
        <v>4.3478260869565215</v>
      </c>
      <c r="F20" s="127">
        <f>IF('Artículo 123 (cálculo PNT)'!K11=0,"N/A",E20/(1/$C$8))</f>
        <v>100</v>
      </c>
    </row>
    <row r="21" spans="1:6" ht="18" customHeight="1" thickBot="1" x14ac:dyDescent="0.3">
      <c r="A21" s="126" t="s">
        <v>1784</v>
      </c>
      <c r="B21" s="127">
        <f>'Artículo 123 (cálculo PNT)'!AE404</f>
        <v>4.3478260869565215</v>
      </c>
      <c r="C21" s="124">
        <f>IF('Artículo 123 (cálculo PNT)'!L11=0,"N/A",B21/(1/$C$8))</f>
        <v>100</v>
      </c>
      <c r="D21" s="217"/>
      <c r="E21" s="127">
        <f>'Artículo 123 (cálculo PNT)'!AE413</f>
        <v>4.3478260869565215</v>
      </c>
      <c r="F21" s="127">
        <f>IF('Artículo 123 (cálculo PNT)'!L11=0,"N/A",E21/(1/$C$8))</f>
        <v>100</v>
      </c>
    </row>
    <row r="22" spans="1:6" ht="18" customHeight="1" thickBot="1" x14ac:dyDescent="0.3">
      <c r="A22" s="126" t="s">
        <v>1785</v>
      </c>
      <c r="B22" s="127">
        <f>'Artículo 123 (cálculo PNT)'!AE453</f>
        <v>4.3478260869565215</v>
      </c>
      <c r="C22" s="124">
        <f>IF('Artículo 123 (cálculo PNT)'!M11=0,"N/A",B22/(1/$C$8))</f>
        <v>100</v>
      </c>
      <c r="D22" s="217"/>
      <c r="E22" s="127">
        <f>'Artículo 123 (cálculo PNT)'!AE462</f>
        <v>4.3478260869565215</v>
      </c>
      <c r="F22" s="127">
        <f>IF('Artículo 123 (cálculo PNT)'!M11=0,"N/A",E22/(1/$C$8))</f>
        <v>100</v>
      </c>
    </row>
    <row r="23" spans="1:6" ht="18" customHeight="1" thickBot="1" x14ac:dyDescent="0.3">
      <c r="A23" s="126" t="s">
        <v>1786</v>
      </c>
      <c r="B23" s="127">
        <f>'Artículo 123 (cálculo PNT)'!AE478</f>
        <v>4.3478260869565215</v>
      </c>
      <c r="C23" s="124">
        <f>IF('Artículo 123 (cálculo PNT)'!N11=0,"N/A",B23/(1/$C$8))</f>
        <v>100</v>
      </c>
      <c r="D23" s="217"/>
      <c r="E23" s="127">
        <f>'Artículo 123 (cálculo PNT)'!AE487</f>
        <v>4.3478260869565215</v>
      </c>
      <c r="F23" s="127">
        <f>IF('Artículo 123 (cálculo PNT)'!N11=0,"N/A",E23/(1/$C$8))</f>
        <v>100</v>
      </c>
    </row>
    <row r="24" spans="1:6" ht="18" customHeight="1" thickBot="1" x14ac:dyDescent="0.3">
      <c r="A24" s="126" t="s">
        <v>1787</v>
      </c>
      <c r="B24" s="127">
        <f>'Artículo 123 (cálculo PNT)'!AE505</f>
        <v>4.3478260869565224</v>
      </c>
      <c r="C24" s="124">
        <f>IF('Artículo 123 (cálculo PNT)'!O11=0,"N/A",B24/(1/$C$8))</f>
        <v>100.00000000000001</v>
      </c>
      <c r="D24" s="217"/>
      <c r="E24" s="127">
        <f>'Artículo 123 (cálculo PNT)'!AE514</f>
        <v>4.3478260869565215</v>
      </c>
      <c r="F24" s="127">
        <f>IF('Artículo 123 (cálculo PNT)'!O11=0,"N/A",E24/(1/$C$8))</f>
        <v>100</v>
      </c>
    </row>
    <row r="25" spans="1:6" ht="18" customHeight="1" thickBot="1" x14ac:dyDescent="0.3">
      <c r="A25" s="126" t="s">
        <v>1788</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1789</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1790</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1791</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1792</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1793</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1794</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1795</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1796</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1797</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1798</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1799</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1800</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2402</v>
      </c>
      <c r="B39" s="127">
        <f>SUM(B12:B37)</f>
        <v>99.850074962518704</v>
      </c>
      <c r="C39" s="117"/>
      <c r="D39" s="117"/>
      <c r="E39" s="127">
        <f>SUM(E12:E37)</f>
        <v>99.999999999999972</v>
      </c>
    </row>
    <row r="40" spans="1:6" ht="6" customHeight="1" thickBot="1" x14ac:dyDescent="0.3"/>
    <row r="41" spans="1:6" s="112" customFormat="1" ht="18" customHeight="1" thickBot="1" x14ac:dyDescent="0.3">
      <c r="A41" s="129" t="s">
        <v>2403</v>
      </c>
      <c r="B41" s="127">
        <f>(B39*0.8)+(E39*0.2)</f>
        <v>99.880059970014969</v>
      </c>
      <c r="F41" s="59"/>
    </row>
  </sheetData>
  <sheetProtection algorithmName="SHA-512" hashValue="zdIQg6bPgx9tbVgZX52flkNTrCIh9m8CFWrvjI4JWZXh4V1aAQ//9vUyrUa8s45X2qpFXPpySLz7rUOZquevUg==" saltValue="/5C+r6yXyLdZfl1NyIeiM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95EE-1560-4205-BDA0-2CD09CF2612A}">
  <sheetPr codeName="Hoja19"/>
  <dimension ref="A1:IV65536"/>
  <sheetViews>
    <sheetView showGridLines="0" topLeftCell="A26" zoomScale="90" zoomScaleNormal="90" zoomScaleSheetLayoutView="85" workbookViewId="0">
      <selection activeCell="AG36"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2405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0" t="s">
        <v>2406</v>
      </c>
      <c r="B17" s="250"/>
      <c r="C17" s="250"/>
      <c r="D17" s="250"/>
      <c r="E17" s="250"/>
      <c r="F17" s="250"/>
      <c r="G17" s="250"/>
      <c r="H17" s="251">
        <f>'Artículo 141 (cálculo PI)'!AE35</f>
        <v>0</v>
      </c>
      <c r="I17" s="251"/>
      <c r="J17" s="38"/>
      <c r="K17" s="38"/>
      <c r="L17" s="39"/>
      <c r="M17" s="250" t="s">
        <v>2407</v>
      </c>
      <c r="N17" s="250"/>
      <c r="O17" s="250"/>
      <c r="P17" s="250"/>
      <c r="Q17" s="250"/>
      <c r="R17" s="251">
        <f>'Artículo 141 (cálculo PI)'!AE37</f>
        <v>0</v>
      </c>
      <c r="S17" s="251"/>
      <c r="T17" s="40"/>
      <c r="U17" s="40"/>
      <c r="V17" s="40"/>
      <c r="W17" s="250"/>
      <c r="X17" s="250"/>
      <c r="Y17" s="250"/>
      <c r="Z17" s="250"/>
      <c r="AA17" s="250"/>
      <c r="AB17" s="250"/>
      <c r="AC17" s="250"/>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0" t="s">
        <v>2406</v>
      </c>
      <c r="B22" s="250"/>
      <c r="C22" s="250"/>
      <c r="D22" s="250"/>
      <c r="E22" s="250"/>
      <c r="F22" s="250"/>
      <c r="G22" s="250"/>
      <c r="H22" s="251">
        <f>'Artículo 141 (cálculo PNT)'!AE35</f>
        <v>0</v>
      </c>
      <c r="I22" s="251"/>
      <c r="J22" s="38"/>
      <c r="K22" s="38"/>
      <c r="L22" s="39"/>
      <c r="M22" s="250" t="s">
        <v>2407</v>
      </c>
      <c r="N22" s="250"/>
      <c r="O22" s="250"/>
      <c r="P22" s="250"/>
      <c r="Q22" s="250"/>
      <c r="R22" s="251">
        <f>'Artículo 141 (cálculo PNT)'!AE37</f>
        <v>0</v>
      </c>
      <c r="S22" s="251"/>
      <c r="T22" s="40"/>
      <c r="U22" s="40"/>
      <c r="V22" s="40"/>
      <c r="W22" s="250"/>
      <c r="X22" s="250"/>
      <c r="Y22" s="250"/>
      <c r="Z22" s="250"/>
      <c r="AA22" s="250"/>
      <c r="AB22" s="250"/>
      <c r="AC22" s="250"/>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2408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2409</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25</v>
      </c>
      <c r="B30" s="316"/>
      <c r="C30" s="316"/>
      <c r="D30" s="316"/>
      <c r="E30" s="316"/>
      <c r="F30" s="316"/>
      <c r="G30" s="316"/>
      <c r="H30" s="316"/>
      <c r="I30" s="316"/>
      <c r="J30" s="316"/>
      <c r="K30" s="316"/>
      <c r="L30" s="316"/>
      <c r="M30" s="316"/>
      <c r="N30" s="316"/>
      <c r="O30" s="316"/>
      <c r="P30" s="316"/>
      <c r="Q30" s="153" t="s">
        <v>48</v>
      </c>
      <c r="R30" s="317" t="s">
        <v>49</v>
      </c>
      <c r="S30" s="317"/>
      <c r="T30" s="317"/>
      <c r="U30" s="317"/>
      <c r="V30" s="317"/>
      <c r="W30" s="317"/>
      <c r="X30" s="317"/>
      <c r="Y30" s="317"/>
      <c r="Z30" s="317"/>
      <c r="AA30" s="317"/>
      <c r="AB30" s="317"/>
      <c r="AC30" s="317"/>
      <c r="AD30" s="317"/>
      <c r="AE30" s="317"/>
      <c r="AF30" s="154" t="s">
        <v>48</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2410</v>
      </c>
      <c r="B31" s="319"/>
      <c r="C31" s="319"/>
      <c r="D31" s="319"/>
      <c r="E31" s="319"/>
      <c r="F31" s="319"/>
      <c r="G31" s="319"/>
      <c r="H31" s="319"/>
      <c r="I31" s="319"/>
      <c r="J31" s="319"/>
      <c r="K31" s="319"/>
      <c r="L31" s="319"/>
      <c r="M31" s="319"/>
      <c r="N31" s="319"/>
      <c r="O31" s="319"/>
      <c r="P31" s="319"/>
      <c r="Q31" s="155">
        <v>0</v>
      </c>
      <c r="R31" s="320" t="s">
        <v>2411</v>
      </c>
      <c r="S31" s="320"/>
      <c r="T31" s="320"/>
      <c r="U31" s="320"/>
      <c r="V31" s="320"/>
      <c r="W31" s="320"/>
      <c r="X31" s="320"/>
      <c r="Y31" s="320"/>
      <c r="Z31" s="320"/>
      <c r="AA31" s="320"/>
      <c r="AB31" s="320"/>
      <c r="AC31" s="320"/>
      <c r="AD31" s="320"/>
      <c r="AE31" s="320"/>
      <c r="AF31" s="155">
        <v>0</v>
      </c>
      <c r="AG31" s="320" t="s">
        <v>2411</v>
      </c>
      <c r="AH31" s="320"/>
      <c r="AI31" s="320"/>
      <c r="AJ31" s="320"/>
      <c r="AK31" s="320"/>
      <c r="AL31" s="320"/>
      <c r="AM31" s="320"/>
      <c r="AN31" s="320"/>
      <c r="AO31" s="320"/>
      <c r="AP31" s="320"/>
      <c r="AQ31" s="320"/>
      <c r="AR31" s="320"/>
      <c r="AS31" s="320"/>
      <c r="AT31" s="320"/>
    </row>
    <row r="32" spans="1:256" ht="63" customHeight="1" thickTop="1" thickBot="1" x14ac:dyDescent="0.3">
      <c r="A32" s="319" t="s">
        <v>2412</v>
      </c>
      <c r="B32" s="319"/>
      <c r="C32" s="319"/>
      <c r="D32" s="319"/>
      <c r="E32" s="319"/>
      <c r="F32" s="319"/>
      <c r="G32" s="319"/>
      <c r="H32" s="319"/>
      <c r="I32" s="319"/>
      <c r="J32" s="319"/>
      <c r="K32" s="319"/>
      <c r="L32" s="319"/>
      <c r="M32" s="319"/>
      <c r="N32" s="319"/>
      <c r="O32" s="319"/>
      <c r="P32" s="319"/>
      <c r="Q32" s="155">
        <v>0</v>
      </c>
      <c r="R32" s="321"/>
      <c r="S32" s="321"/>
      <c r="T32" s="321"/>
      <c r="U32" s="321"/>
      <c r="V32" s="321"/>
      <c r="W32" s="321"/>
      <c r="X32" s="321"/>
      <c r="Y32" s="321"/>
      <c r="Z32" s="321"/>
      <c r="AA32" s="321"/>
      <c r="AB32" s="321"/>
      <c r="AC32" s="321"/>
      <c r="AD32" s="321"/>
      <c r="AE32" s="321"/>
      <c r="AF32" s="155">
        <v>0</v>
      </c>
      <c r="AG32" s="320" t="s">
        <v>2413</v>
      </c>
      <c r="AH32" s="320"/>
      <c r="AI32" s="320"/>
      <c r="AJ32" s="320"/>
      <c r="AK32" s="320"/>
      <c r="AL32" s="320"/>
      <c r="AM32" s="320"/>
      <c r="AN32" s="320"/>
      <c r="AO32" s="320"/>
      <c r="AP32" s="320"/>
      <c r="AQ32" s="320"/>
      <c r="AR32" s="320"/>
      <c r="AS32" s="320"/>
      <c r="AT32" s="320"/>
    </row>
    <row r="33" spans="1:46" ht="63" customHeight="1" thickTop="1" thickBot="1" x14ac:dyDescent="0.3">
      <c r="A33" s="319" t="s">
        <v>2414</v>
      </c>
      <c r="B33" s="319"/>
      <c r="C33" s="319"/>
      <c r="D33" s="319"/>
      <c r="E33" s="319"/>
      <c r="F33" s="319"/>
      <c r="G33" s="319"/>
      <c r="H33" s="319"/>
      <c r="I33" s="319"/>
      <c r="J33" s="319"/>
      <c r="K33" s="319"/>
      <c r="L33" s="319"/>
      <c r="M33" s="319"/>
      <c r="N33" s="319"/>
      <c r="O33" s="319"/>
      <c r="P33" s="319"/>
      <c r="Q33" s="155">
        <v>0</v>
      </c>
      <c r="R33" s="321"/>
      <c r="S33" s="321"/>
      <c r="T33" s="321"/>
      <c r="U33" s="321"/>
      <c r="V33" s="321"/>
      <c r="W33" s="321"/>
      <c r="X33" s="321"/>
      <c r="Y33" s="321"/>
      <c r="Z33" s="321"/>
      <c r="AA33" s="321"/>
      <c r="AB33" s="321"/>
      <c r="AC33" s="321"/>
      <c r="AD33" s="321"/>
      <c r="AE33" s="321"/>
      <c r="AF33" s="155">
        <v>0</v>
      </c>
      <c r="AG33" s="320" t="s">
        <v>2415</v>
      </c>
      <c r="AH33" s="320"/>
      <c r="AI33" s="320"/>
      <c r="AJ33" s="320"/>
      <c r="AK33" s="320"/>
      <c r="AL33" s="320"/>
      <c r="AM33" s="320"/>
      <c r="AN33" s="320"/>
      <c r="AO33" s="320"/>
      <c r="AP33" s="320"/>
      <c r="AQ33" s="320"/>
      <c r="AR33" s="320"/>
      <c r="AS33" s="320"/>
      <c r="AT33" s="320"/>
    </row>
    <row r="34" spans="1:46" ht="45" customHeight="1" thickTop="1" thickBot="1" x14ac:dyDescent="0.3">
      <c r="Q34" s="156"/>
      <c r="AF34" s="156"/>
    </row>
    <row r="35" spans="1:46" ht="45" customHeight="1" thickTop="1" thickBot="1" x14ac:dyDescent="0.3">
      <c r="A35" s="322" t="s">
        <v>57</v>
      </c>
      <c r="B35" s="322"/>
      <c r="C35" s="322"/>
      <c r="D35" s="322"/>
      <c r="E35" s="322"/>
      <c r="F35" s="322"/>
      <c r="G35" s="322"/>
      <c r="H35" s="322"/>
      <c r="I35" s="322"/>
      <c r="J35" s="322"/>
      <c r="K35" s="322"/>
      <c r="L35" s="322"/>
      <c r="M35" s="322"/>
      <c r="N35" s="322"/>
      <c r="O35" s="322"/>
      <c r="P35" s="322"/>
      <c r="Q35" s="157" t="s">
        <v>48</v>
      </c>
      <c r="R35" s="323" t="s">
        <v>49</v>
      </c>
      <c r="S35" s="323"/>
      <c r="T35" s="323"/>
      <c r="U35" s="323"/>
      <c r="V35" s="323"/>
      <c r="W35" s="323"/>
      <c r="X35" s="323"/>
      <c r="Y35" s="323"/>
      <c r="Z35" s="323"/>
      <c r="AA35" s="323"/>
      <c r="AB35" s="323"/>
      <c r="AC35" s="323"/>
      <c r="AD35" s="323"/>
      <c r="AE35" s="323"/>
      <c r="AF35" s="158" t="s">
        <v>48</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2416</v>
      </c>
      <c r="B36" s="319"/>
      <c r="C36" s="319"/>
      <c r="D36" s="319"/>
      <c r="E36" s="319"/>
      <c r="F36" s="319"/>
      <c r="G36" s="319"/>
      <c r="H36" s="319"/>
      <c r="I36" s="319"/>
      <c r="J36" s="319"/>
      <c r="K36" s="319"/>
      <c r="L36" s="319"/>
      <c r="M36" s="319"/>
      <c r="N36" s="319"/>
      <c r="O36" s="319"/>
      <c r="P36" s="319"/>
      <c r="Q36" s="155">
        <v>0</v>
      </c>
      <c r="R36" s="320" t="s">
        <v>2411</v>
      </c>
      <c r="S36" s="320"/>
      <c r="T36" s="320"/>
      <c r="U36" s="320"/>
      <c r="V36" s="320"/>
      <c r="W36" s="320"/>
      <c r="X36" s="320"/>
      <c r="Y36" s="320"/>
      <c r="Z36" s="320"/>
      <c r="AA36" s="320"/>
      <c r="AB36" s="320"/>
      <c r="AC36" s="320"/>
      <c r="AD36" s="320"/>
      <c r="AE36" s="320"/>
      <c r="AF36" s="155">
        <v>0</v>
      </c>
      <c r="AG36" s="320" t="s">
        <v>2411</v>
      </c>
      <c r="AH36" s="320"/>
      <c r="AI36" s="320"/>
      <c r="AJ36" s="320"/>
      <c r="AK36" s="320"/>
      <c r="AL36" s="320"/>
      <c r="AM36" s="320"/>
      <c r="AN36" s="320"/>
      <c r="AO36" s="320"/>
      <c r="AP36" s="320"/>
      <c r="AQ36" s="320"/>
      <c r="AR36" s="320"/>
      <c r="AS36" s="320"/>
      <c r="AT36" s="320"/>
    </row>
    <row r="37" spans="1:46" ht="45" customHeight="1" thickTop="1" thickBot="1" x14ac:dyDescent="0.3">
      <c r="A37" s="319" t="s">
        <v>2417</v>
      </c>
      <c r="B37" s="319"/>
      <c r="C37" s="319"/>
      <c r="D37" s="319"/>
      <c r="E37" s="319"/>
      <c r="F37" s="319"/>
      <c r="G37" s="319"/>
      <c r="H37" s="319"/>
      <c r="I37" s="319"/>
      <c r="J37" s="319"/>
      <c r="K37" s="319"/>
      <c r="L37" s="319"/>
      <c r="M37" s="319"/>
      <c r="N37" s="319"/>
      <c r="O37" s="319"/>
      <c r="P37" s="319"/>
      <c r="Q37" s="155">
        <v>0</v>
      </c>
      <c r="R37" s="320"/>
      <c r="S37" s="320"/>
      <c r="T37" s="320"/>
      <c r="U37" s="320"/>
      <c r="V37" s="320"/>
      <c r="W37" s="320"/>
      <c r="X37" s="320"/>
      <c r="Y37" s="320"/>
      <c r="Z37" s="320"/>
      <c r="AA37" s="320"/>
      <c r="AB37" s="320"/>
      <c r="AC37" s="320"/>
      <c r="AD37" s="320"/>
      <c r="AE37" s="320"/>
      <c r="AF37" s="155">
        <v>0</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2418</v>
      </c>
      <c r="B38" s="319"/>
      <c r="C38" s="319"/>
      <c r="D38" s="319"/>
      <c r="E38" s="319"/>
      <c r="F38" s="319"/>
      <c r="G38" s="319"/>
      <c r="H38" s="319"/>
      <c r="I38" s="319"/>
      <c r="J38" s="319"/>
      <c r="K38" s="319"/>
      <c r="L38" s="319"/>
      <c r="M38" s="319"/>
      <c r="N38" s="319"/>
      <c r="O38" s="319"/>
      <c r="P38" s="319"/>
      <c r="Q38" s="155">
        <v>0</v>
      </c>
      <c r="R38" s="320"/>
      <c r="S38" s="320"/>
      <c r="T38" s="320"/>
      <c r="U38" s="320"/>
      <c r="V38" s="320"/>
      <c r="W38" s="320"/>
      <c r="X38" s="320"/>
      <c r="Y38" s="320"/>
      <c r="Z38" s="320"/>
      <c r="AA38" s="320"/>
      <c r="AB38" s="320"/>
      <c r="AC38" s="320"/>
      <c r="AD38" s="320"/>
      <c r="AE38" s="320"/>
      <c r="AF38" s="155">
        <v>0</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2419</v>
      </c>
      <c r="B39" s="319"/>
      <c r="C39" s="319"/>
      <c r="D39" s="319"/>
      <c r="E39" s="319"/>
      <c r="F39" s="319"/>
      <c r="G39" s="319"/>
      <c r="H39" s="319"/>
      <c r="I39" s="319"/>
      <c r="J39" s="319"/>
      <c r="K39" s="319"/>
      <c r="L39" s="319"/>
      <c r="M39" s="319"/>
      <c r="N39" s="319"/>
      <c r="O39" s="319"/>
      <c r="P39" s="319"/>
      <c r="Q39" s="155">
        <v>0</v>
      </c>
      <c r="R39" s="320"/>
      <c r="S39" s="320"/>
      <c r="T39" s="320"/>
      <c r="U39" s="320"/>
      <c r="V39" s="320"/>
      <c r="W39" s="320"/>
      <c r="X39" s="320"/>
      <c r="Y39" s="320"/>
      <c r="Z39" s="320"/>
      <c r="AA39" s="320"/>
      <c r="AB39" s="320"/>
      <c r="AC39" s="320"/>
      <c r="AD39" s="320"/>
      <c r="AE39" s="320"/>
      <c r="AF39" s="155">
        <v>0</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2420</v>
      </c>
      <c r="B40" s="319"/>
      <c r="C40" s="319"/>
      <c r="D40" s="319"/>
      <c r="E40" s="319"/>
      <c r="F40" s="319"/>
      <c r="G40" s="319"/>
      <c r="H40" s="319"/>
      <c r="I40" s="319"/>
      <c r="J40" s="319"/>
      <c r="K40" s="319"/>
      <c r="L40" s="319"/>
      <c r="M40" s="319"/>
      <c r="N40" s="319"/>
      <c r="O40" s="319"/>
      <c r="P40" s="319"/>
      <c r="Q40" s="155">
        <v>0</v>
      </c>
      <c r="R40" s="325"/>
      <c r="S40" s="325"/>
      <c r="T40" s="325"/>
      <c r="U40" s="325"/>
      <c r="V40" s="325"/>
      <c r="W40" s="325"/>
      <c r="X40" s="325"/>
      <c r="Y40" s="325"/>
      <c r="Z40" s="325"/>
      <c r="AA40" s="325"/>
      <c r="AB40" s="325"/>
      <c r="AC40" s="325"/>
      <c r="AD40" s="325"/>
      <c r="AE40" s="325"/>
      <c r="AF40" s="155">
        <v>0</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nW1EubPJFjr6W0l/v14pNFL74EmdPAg0Ggmlb9MduyOT0qWfMR8DbzyhvERqIxAQ5TShPMdteY7iugSHuDv2Gw==" saltValue="xMU9kiWPbdEVxexCroCIw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97F55AF-630B-4C3D-A04D-D50FE5D05A3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9"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7" t="s">
        <v>0</v>
      </c>
      <c r="E1" s="237"/>
      <c r="F1" s="237"/>
      <c r="G1" s="237"/>
      <c r="H1" s="237"/>
      <c r="I1" s="237"/>
      <c r="K1" s="2" t="s">
        <v>1</v>
      </c>
    </row>
    <row r="2" spans="2:256" ht="24" customHeight="1" x14ac:dyDescent="0.25">
      <c r="D2" s="238" t="s">
        <v>2</v>
      </c>
      <c r="E2" s="238"/>
      <c r="F2" s="238"/>
      <c r="G2" s="238"/>
      <c r="H2" s="238"/>
      <c r="I2" s="238"/>
      <c r="K2" s="3">
        <v>44473</v>
      </c>
    </row>
    <row r="3" spans="2:256"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256" ht="24" customHeight="1" x14ac:dyDescent="0.25"/>
    <row r="5" spans="2:256" ht="24" customHeight="1" x14ac:dyDescent="0.25">
      <c r="B5" s="238" t="str">
        <f>IGOT!C5</f>
        <v>Secretaría de Trabajo y Fomento al Empleo.</v>
      </c>
      <c r="C5" s="238"/>
      <c r="D5" s="238"/>
      <c r="E5" s="238"/>
      <c r="F5" s="238"/>
      <c r="G5" s="238"/>
      <c r="H5" s="238"/>
      <c r="I5" s="238"/>
      <c r="J5" s="238"/>
      <c r="K5" s="238"/>
    </row>
    <row r="6" spans="2:256" ht="24" customHeight="1" x14ac:dyDescent="0.25">
      <c r="B6" s="219"/>
      <c r="C6" s="219"/>
      <c r="D6" s="219"/>
      <c r="E6" s="219"/>
      <c r="F6" s="219"/>
      <c r="G6" s="219"/>
      <c r="H6" s="219"/>
      <c r="I6" s="219"/>
      <c r="J6" s="219"/>
      <c r="K6" s="219"/>
    </row>
    <row r="7" spans="2:256" ht="24" customHeight="1" x14ac:dyDescent="0.25">
      <c r="B7" s="245" t="str">
        <f>IGOT!C5</f>
        <v>Secretaría de Trabajo y Fomento al Empleo.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4" t="s">
        <v>6</v>
      </c>
      <c r="C9" s="244"/>
      <c r="D9" s="244"/>
      <c r="E9" s="244"/>
      <c r="G9" s="6" t="s">
        <v>25</v>
      </c>
      <c r="I9" s="6" t="s">
        <v>26</v>
      </c>
      <c r="K9" s="6" t="s">
        <v>9</v>
      </c>
    </row>
    <row r="10" spans="2:256" ht="6" customHeight="1" thickBot="1" x14ac:dyDescent="0.3">
      <c r="G10" s="218"/>
      <c r="I10" s="218"/>
      <c r="K10" s="218"/>
    </row>
    <row r="11" spans="2:256" ht="24" customHeight="1" thickBot="1" x14ac:dyDescent="0.3">
      <c r="B11" s="236" t="s">
        <v>10</v>
      </c>
      <c r="C11" s="236"/>
      <c r="D11" s="236"/>
      <c r="E11" s="236"/>
      <c r="F11" s="235">
        <f>(50/53)*0.6</f>
        <v>0.56603773584905659</v>
      </c>
      <c r="G11" s="9">
        <f>'Artículo 121 (cálculo PI)'!AE2176</f>
        <v>98.866071428571416</v>
      </c>
      <c r="H11" s="10"/>
      <c r="I11" s="9">
        <f>'Artículo 121 (cálculo PI)'!AE2178</f>
        <v>99</v>
      </c>
      <c r="J11" s="10"/>
      <c r="K11" s="9">
        <f>G11*0.8+I11*0.2</f>
        <v>98.892857142857139</v>
      </c>
    </row>
    <row r="12" spans="2:256" ht="6" customHeight="1" thickBot="1" x14ac:dyDescent="0.3">
      <c r="F12" s="235"/>
      <c r="G12" s="12"/>
      <c r="H12" s="10"/>
      <c r="I12" s="12"/>
      <c r="J12" s="10"/>
      <c r="K12" s="12"/>
    </row>
    <row r="13" spans="2:256" ht="24" customHeight="1" thickBot="1" x14ac:dyDescent="0.3">
      <c r="B13" s="236" t="s">
        <v>11</v>
      </c>
      <c r="C13" s="236"/>
      <c r="D13" s="236"/>
      <c r="E13" s="236"/>
      <c r="F13" s="235">
        <f>(3/53)*0.6</f>
        <v>3.3962264150943396E-2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5"/>
      <c r="G14" s="12"/>
      <c r="H14" s="10"/>
      <c r="I14" s="12"/>
      <c r="J14" s="10"/>
      <c r="K14" s="12"/>
    </row>
    <row r="15" spans="2:256" ht="24" customHeight="1" thickBot="1" x14ac:dyDescent="0.3">
      <c r="B15" s="236" t="s">
        <v>12</v>
      </c>
      <c r="C15" s="236"/>
      <c r="D15" s="236"/>
      <c r="E15" s="236"/>
      <c r="F15" s="235"/>
      <c r="G15" s="9">
        <f>'Artículo 123 (cálculo PI)'!AE865</f>
        <v>99.850074962518704</v>
      </c>
      <c r="H15" s="10"/>
      <c r="I15" s="9">
        <f>'Artículo 123 (cálculo PI)'!AE867</f>
        <v>99.999999999999972</v>
      </c>
      <c r="J15" s="10"/>
      <c r="K15" s="9">
        <f>G15*0.8+I15*0.2</f>
        <v>99.880059970014969</v>
      </c>
    </row>
    <row r="16" spans="2:256" ht="6" customHeight="1" thickBot="1" x14ac:dyDescent="0.3">
      <c r="F16" s="235"/>
      <c r="G16" s="12"/>
      <c r="H16" s="10"/>
      <c r="I16" s="12"/>
      <c r="J16" s="10"/>
      <c r="K16" s="12"/>
    </row>
    <row r="17" spans="2:11" ht="24" customHeight="1" thickBot="1" x14ac:dyDescent="0.3">
      <c r="B17" s="236" t="s">
        <v>13</v>
      </c>
      <c r="C17" s="236"/>
      <c r="D17" s="236"/>
      <c r="E17" s="236"/>
      <c r="F17" s="235">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6" t="s">
        <v>14</v>
      </c>
      <c r="C19" s="236"/>
      <c r="D19" s="236"/>
      <c r="E19" s="236"/>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36" t="s">
        <v>15</v>
      </c>
      <c r="C21" s="236"/>
      <c r="D21" s="236"/>
      <c r="E21" s="236"/>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6" t="s">
        <v>16</v>
      </c>
      <c r="C23" s="236"/>
      <c r="D23" s="236"/>
      <c r="E23" s="236"/>
      <c r="G23" s="19" t="s">
        <v>27</v>
      </c>
      <c r="H23" s="10"/>
      <c r="I23" s="19" t="s">
        <v>27</v>
      </c>
      <c r="J23" s="10"/>
      <c r="K23" s="9">
        <f>'Artículo 145 (cálculo PI)'!R28</f>
        <v>100</v>
      </c>
    </row>
    <row r="24" spans="2:11" ht="6" customHeight="1" thickBot="1" x14ac:dyDescent="0.3">
      <c r="G24" s="12"/>
      <c r="H24" s="10"/>
      <c r="I24" s="12"/>
      <c r="J24" s="10"/>
      <c r="K24" s="12"/>
    </row>
    <row r="25" spans="2:11" ht="24" customHeight="1" thickBot="1" x14ac:dyDescent="0.3">
      <c r="B25" s="236" t="s">
        <v>17</v>
      </c>
      <c r="C25" s="236"/>
      <c r="D25" s="236"/>
      <c r="E25" s="236"/>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6" t="s">
        <v>18</v>
      </c>
      <c r="C27" s="236"/>
      <c r="D27" s="236"/>
      <c r="E27" s="236"/>
      <c r="G27" s="9">
        <f>'Artículo 147 (cálculo PI)'!R28</f>
        <v>99.999999999999972</v>
      </c>
      <c r="H27" s="10"/>
      <c r="I27" s="9">
        <f>'Artículo 147 (cálculo PI)'!R30</f>
        <v>100</v>
      </c>
      <c r="J27" s="10"/>
      <c r="K27" s="9">
        <f>G27*0.8+I27*0.2</f>
        <v>99.999999999999986</v>
      </c>
    </row>
    <row r="28" spans="2:11" ht="6" customHeight="1" thickBot="1" x14ac:dyDescent="0.3">
      <c r="G28" s="218"/>
      <c r="I28" s="218"/>
      <c r="K28" s="20"/>
    </row>
    <row r="29" spans="2:11" ht="24" customHeight="1" thickBot="1" x14ac:dyDescent="0.3">
      <c r="B29" s="236" t="s">
        <v>19</v>
      </c>
      <c r="C29" s="236"/>
      <c r="D29" s="236"/>
      <c r="E29" s="236"/>
      <c r="G29" s="9">
        <f>'Artículo 172 (cálculo PI)'!AE35</f>
        <v>49.999999999999993</v>
      </c>
      <c r="H29" s="10"/>
      <c r="I29" s="9">
        <f>'Artículo 172 (cálculo PI)'!AE37</f>
        <v>50</v>
      </c>
      <c r="J29" s="10"/>
      <c r="K29" s="9">
        <f>G29*0.8+I29*0.2</f>
        <v>50</v>
      </c>
    </row>
    <row r="30" spans="2:11" ht="6" customHeight="1" thickBot="1" x14ac:dyDescent="0.3">
      <c r="G30" s="218"/>
      <c r="I30" s="218"/>
      <c r="K30" s="20"/>
    </row>
    <row r="31" spans="2:11" ht="48" customHeight="1" thickBot="1" x14ac:dyDescent="0.3">
      <c r="B31" s="246" t="s">
        <v>28</v>
      </c>
      <c r="C31" s="246"/>
      <c r="D31" s="246"/>
      <c r="E31" s="246"/>
      <c r="F31" s="246"/>
      <c r="G31" s="246"/>
      <c r="H31" s="246"/>
      <c r="I31" s="246"/>
      <c r="K31" s="19">
        <f>K11*F11+K13*F13+K15*0.2+K17*$F$17+K19*$F$17+K21*$F$17+K23*$F$17+K25*$F$17+K27*$F$17+K29*$F$17</f>
        <v>92.206470215027267</v>
      </c>
    </row>
  </sheetData>
  <sheetProtection algorithmName="SHA-512" hashValue="rGSwSLcVUk75Ux2Q1ijB/GzHHu2msV8L6vAZh57cU7PQlV4rCIcxfJ7i07yEcwBpNoNqwoIYTWCn16bBDCZjhg==" saltValue="j4izg83JOlIedsbyozL5eQ==" spinCount="100000" sheet="1" objects="1" scenarios="1" selectLockedCells="1" selectUnlockedCells="1"/>
  <mergeCells count="17">
    <mergeCell ref="B27:E27"/>
    <mergeCell ref="B31:I31"/>
    <mergeCell ref="B21:E21"/>
    <mergeCell ref="B29:E29"/>
    <mergeCell ref="B11:E11"/>
    <mergeCell ref="B13:E13"/>
    <mergeCell ref="B19:E19"/>
    <mergeCell ref="B23:E23"/>
    <mergeCell ref="B25:E25"/>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537C-0CE8-45FA-B223-BD0D07206843}">
  <sheetPr codeName="Hoja20"/>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2421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13</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2422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2410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2412</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2414</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2423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99"/>
      <c r="AI21" s="70"/>
      <c r="AJ21" s="70"/>
      <c r="AK21" s="70"/>
    </row>
    <row r="22" spans="1:37" ht="30" customHeight="1" x14ac:dyDescent="0.25">
      <c r="A22" s="300" t="s">
        <v>2424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0</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2416</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141'!Q36</f>
        <v>0</v>
      </c>
      <c r="AE25" s="137">
        <f t="shared" ref="AE25:AE29" si="5">IF(AG25=1,AK25,AG25)</f>
        <v>0</v>
      </c>
      <c r="AF25" s="202">
        <f t="shared" ref="AF25:AF29" si="6">IF(AD25=2,1,IF(AD25=1,0.5,IF(AD25=0,0," ")))</f>
        <v>0</v>
      </c>
      <c r="AG25" s="202">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2417</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141'!Q37</f>
        <v>0</v>
      </c>
      <c r="AE26" s="137">
        <f t="shared" si="5"/>
        <v>0</v>
      </c>
      <c r="AF26" s="202">
        <f t="shared" si="6"/>
        <v>0</v>
      </c>
      <c r="AG26" s="202">
        <f>IF(AND(AF26&gt;=0,AF26&lt;=1),1,"No aplica")</f>
        <v>1</v>
      </c>
      <c r="AH26" s="88">
        <f t="shared" si="7"/>
        <v>0</v>
      </c>
      <c r="AI26" s="89">
        <f t="shared" si="8"/>
        <v>0.2</v>
      </c>
      <c r="AJ26" s="89">
        <f t="shared" si="9"/>
        <v>0</v>
      </c>
      <c r="AK26" s="89">
        <f t="shared" si="10"/>
        <v>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141'!Q38</f>
        <v>0</v>
      </c>
      <c r="AE27" s="137">
        <f t="shared" si="5"/>
        <v>0</v>
      </c>
      <c r="AF27" s="202">
        <f t="shared" si="6"/>
        <v>0</v>
      </c>
      <c r="AG27" s="202">
        <f>IF(AND(AF27&gt;=0,AF27&lt;=1),1,"No aplica")</f>
        <v>1</v>
      </c>
      <c r="AH27" s="88">
        <f t="shared" si="7"/>
        <v>0</v>
      </c>
      <c r="AI27" s="89">
        <f t="shared" si="8"/>
        <v>0.2</v>
      </c>
      <c r="AJ27" s="89">
        <f t="shared" si="9"/>
        <v>0</v>
      </c>
      <c r="AK27" s="89">
        <f t="shared" si="10"/>
        <v>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141'!Q39</f>
        <v>0</v>
      </c>
      <c r="AE28" s="137">
        <f t="shared" si="5"/>
        <v>0</v>
      </c>
      <c r="AF28" s="202">
        <f t="shared" si="6"/>
        <v>0</v>
      </c>
      <c r="AG28" s="202">
        <f>IF(AND(AF28&gt;=0,AF28&lt;=1),1,"No aplica")</f>
        <v>1</v>
      </c>
      <c r="AH28" s="88">
        <f t="shared" si="7"/>
        <v>0</v>
      </c>
      <c r="AI28" s="89">
        <f t="shared" si="8"/>
        <v>0.2</v>
      </c>
      <c r="AJ28" s="89">
        <f t="shared" si="9"/>
        <v>0</v>
      </c>
      <c r="AK28" s="89">
        <f t="shared" si="10"/>
        <v>0</v>
      </c>
    </row>
    <row r="29" spans="1:37" ht="30" customHeight="1" thickTop="1" thickBot="1" x14ac:dyDescent="0.3">
      <c r="A29" s="319" t="s">
        <v>2420</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141'!Q40</f>
        <v>0</v>
      </c>
      <c r="AE29" s="137">
        <f t="shared" si="5"/>
        <v>0</v>
      </c>
      <c r="AF29" s="202">
        <f t="shared" si="6"/>
        <v>0</v>
      </c>
      <c r="AG29" s="202">
        <f>IF(AND(AF29&gt;=0,AF29&lt;=1),1,"No aplica")</f>
        <v>1</v>
      </c>
      <c r="AH29" s="88">
        <f t="shared" si="7"/>
        <v>0</v>
      </c>
      <c r="AI29" s="89">
        <f t="shared" si="8"/>
        <v>0.2</v>
      </c>
      <c r="AJ29" s="89">
        <f t="shared" si="9"/>
        <v>0</v>
      </c>
      <c r="AK29" s="89">
        <f t="shared" si="10"/>
        <v>0</v>
      </c>
    </row>
    <row r="30" spans="1:37" ht="30" customHeight="1" thickTop="1" x14ac:dyDescent="0.25">
      <c r="A30" s="300" t="s">
        <v>2425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99"/>
      <c r="AI30" s="70"/>
      <c r="AJ30" s="70"/>
      <c r="AK30" s="70"/>
    </row>
    <row r="31" spans="1:37" ht="30" customHeight="1" x14ac:dyDescent="0.25">
      <c r="A31" s="300" t="s">
        <v>2426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2427</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2428</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2429</v>
      </c>
      <c r="AE39" s="173">
        <f>(AE35*0.8)+(AE37*0.2)</f>
        <v>0</v>
      </c>
      <c r="AF39" s="70"/>
      <c r="AG39" s="111"/>
      <c r="AH39" s="70"/>
      <c r="AI39" s="70"/>
      <c r="AJ39" s="70"/>
      <c r="AK39" s="70"/>
    </row>
  </sheetData>
  <sheetProtection algorithmName="SHA-512" hashValue="Bvc1h5uCRhTIm4QKWDfhFnzkEqLBIU0xMw+wS048gfZwHLqN3TCwINd6Gm/0JXIO0kbQlfwFjMLu/wlAUEC+1g==" saltValue="EihQKoesY4M1TFcdICoLi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E921C-6923-47BC-B217-0907AAA5EF1E}">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2421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13</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2422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2410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2412</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2414</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2423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99"/>
      <c r="AI21" s="70"/>
      <c r="AJ21" s="70"/>
      <c r="AK21" s="70"/>
    </row>
    <row r="22" spans="1:37" ht="30" customHeight="1" x14ac:dyDescent="0.25">
      <c r="A22" s="300" t="s">
        <v>2424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0</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2416</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141'!AF36</f>
        <v>0</v>
      </c>
      <c r="AE25" s="137">
        <f t="shared" ref="AE25:AE29" si="5">IF(AG25=1,AK25,AG25)</f>
        <v>0</v>
      </c>
      <c r="AF25" s="202">
        <f t="shared" ref="AF25:AF29" si="6">IF(AD25=2,1,IF(AD25=1,0.5,IF(AD25=0,0," ")))</f>
        <v>0</v>
      </c>
      <c r="AG25" s="202">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2417</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141'!AF37</f>
        <v>0</v>
      </c>
      <c r="AE26" s="137">
        <f t="shared" si="5"/>
        <v>0</v>
      </c>
      <c r="AF26" s="202">
        <f t="shared" si="6"/>
        <v>0</v>
      </c>
      <c r="AG26" s="202">
        <f>IF(AND(AF26&gt;=0,AF26&lt;=1),1,"No aplica")</f>
        <v>1</v>
      </c>
      <c r="AH26" s="88">
        <f t="shared" si="7"/>
        <v>0</v>
      </c>
      <c r="AI26" s="89">
        <f t="shared" si="8"/>
        <v>0.2</v>
      </c>
      <c r="AJ26" s="89">
        <f t="shared" si="9"/>
        <v>0</v>
      </c>
      <c r="AK26" s="89">
        <f t="shared" si="10"/>
        <v>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141'!AF38</f>
        <v>0</v>
      </c>
      <c r="AE27" s="137">
        <f t="shared" si="5"/>
        <v>0</v>
      </c>
      <c r="AF27" s="202">
        <f t="shared" si="6"/>
        <v>0</v>
      </c>
      <c r="AG27" s="202">
        <f>IF(AND(AF27&gt;=0,AF27&lt;=1),1,"No aplica")</f>
        <v>1</v>
      </c>
      <c r="AH27" s="88">
        <f t="shared" si="7"/>
        <v>0</v>
      </c>
      <c r="AI27" s="89">
        <f t="shared" si="8"/>
        <v>0.2</v>
      </c>
      <c r="AJ27" s="89">
        <f t="shared" si="9"/>
        <v>0</v>
      </c>
      <c r="AK27" s="89">
        <f t="shared" si="10"/>
        <v>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141'!AF39</f>
        <v>0</v>
      </c>
      <c r="AE28" s="137">
        <f t="shared" si="5"/>
        <v>0</v>
      </c>
      <c r="AF28" s="202">
        <f t="shared" si="6"/>
        <v>0</v>
      </c>
      <c r="AG28" s="202">
        <f>IF(AND(AF28&gt;=0,AF28&lt;=1),1,"No aplica")</f>
        <v>1</v>
      </c>
      <c r="AH28" s="88">
        <f t="shared" si="7"/>
        <v>0</v>
      </c>
      <c r="AI28" s="89">
        <f t="shared" si="8"/>
        <v>0.2</v>
      </c>
      <c r="AJ28" s="89">
        <f t="shared" si="9"/>
        <v>0</v>
      </c>
      <c r="AK28" s="89">
        <f t="shared" si="10"/>
        <v>0</v>
      </c>
    </row>
    <row r="29" spans="1:37" ht="30" customHeight="1" thickTop="1" thickBot="1" x14ac:dyDescent="0.3">
      <c r="A29" s="319" t="s">
        <v>2420</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141'!AF40</f>
        <v>0</v>
      </c>
      <c r="AE29" s="137">
        <f t="shared" si="5"/>
        <v>0</v>
      </c>
      <c r="AF29" s="202">
        <f t="shared" si="6"/>
        <v>0</v>
      </c>
      <c r="AG29" s="202">
        <f>IF(AND(AF29&gt;=0,AF29&lt;=1),1,"No aplica")</f>
        <v>1</v>
      </c>
      <c r="AH29" s="88">
        <f t="shared" si="7"/>
        <v>0</v>
      </c>
      <c r="AI29" s="89">
        <f t="shared" si="8"/>
        <v>0.2</v>
      </c>
      <c r="AJ29" s="89">
        <f t="shared" si="9"/>
        <v>0</v>
      </c>
      <c r="AK29" s="89">
        <f t="shared" si="10"/>
        <v>0</v>
      </c>
    </row>
    <row r="30" spans="1:37" ht="30" customHeight="1" thickTop="1" x14ac:dyDescent="0.25">
      <c r="A30" s="300" t="s">
        <v>2425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99"/>
      <c r="AI30" s="70"/>
      <c r="AJ30" s="70"/>
      <c r="AK30" s="70"/>
    </row>
    <row r="31" spans="1:37" ht="30" customHeight="1" x14ac:dyDescent="0.25">
      <c r="A31" s="300" t="s">
        <v>2426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2427</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2428</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2429</v>
      </c>
      <c r="AE39" s="173">
        <f>(AE35*0.8)+(AE37*0.2)</f>
        <v>0</v>
      </c>
      <c r="AF39" s="70"/>
      <c r="AG39" s="111"/>
      <c r="AH39" s="70"/>
      <c r="AI39" s="70"/>
      <c r="AJ39" s="70"/>
      <c r="AK39" s="70"/>
    </row>
    <row r="40" spans="1:37" ht="13.8" thickTop="1" x14ac:dyDescent="0.25"/>
  </sheetData>
  <sheetProtection algorithmName="SHA-512" hashValue="1EisDwYng3+cLO2QKlOsup49VM4ttlCQCsausHyi+ocWR43Y8W0VxS2vMDTd0iS94qz1ehdNyXGl2rL1Io/P0A==" saltValue="c4DTHjaOUj/MZeoy2pDq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06CB-25DA-4BB8-A0C6-24D29F80B24C}">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2430</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141 (cálculo PI)'!AG21</f>
        <v>3</v>
      </c>
      <c r="C8"/>
      <c r="E8" s="178" t="s">
        <v>1772</v>
      </c>
      <c r="F8" s="177">
        <f>'Artículo 141 (cálculo PI)'!AG30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141 (cálculo PI)'!AE18</f>
        <v>0</v>
      </c>
      <c r="C12" s="184">
        <f t="shared" ref="C12:C14" si="0">(B12/(1/$B$8))</f>
        <v>0</v>
      </c>
      <c r="E12" s="183" t="s">
        <v>2434</v>
      </c>
      <c r="F12" s="184">
        <f>'Artículo 141 (cálculo PI)'!AE25</f>
        <v>0</v>
      </c>
      <c r="G12" s="184">
        <f t="shared" ref="G12:G16" si="1">(F12/(1/$F$8))</f>
        <v>0</v>
      </c>
    </row>
    <row r="13" spans="1:7" ht="18" customHeight="1" thickBot="1" x14ac:dyDescent="0.3">
      <c r="A13" s="183" t="s">
        <v>2435</v>
      </c>
      <c r="B13" s="184">
        <f>'Artículo 141 (cálculo PI)'!AE19</f>
        <v>0</v>
      </c>
      <c r="C13" s="184">
        <f t="shared" si="0"/>
        <v>0</v>
      </c>
      <c r="E13" s="183" t="s">
        <v>2436</v>
      </c>
      <c r="F13" s="184">
        <f>'Artículo 141 (cálculo PI)'!AE26</f>
        <v>0</v>
      </c>
      <c r="G13" s="184">
        <f t="shared" si="1"/>
        <v>0</v>
      </c>
    </row>
    <row r="14" spans="1:7" ht="18" customHeight="1" thickBot="1" x14ac:dyDescent="0.3">
      <c r="A14" s="183" t="s">
        <v>2437</v>
      </c>
      <c r="B14" s="184">
        <f>'Artículo 141 (cálculo PI)'!AE20</f>
        <v>0</v>
      </c>
      <c r="C14" s="184">
        <f t="shared" si="0"/>
        <v>0</v>
      </c>
      <c r="E14" s="183" t="s">
        <v>2438</v>
      </c>
      <c r="F14" s="184">
        <f>'Artículo 141 (cálculo PI)'!AE27</f>
        <v>0</v>
      </c>
      <c r="G14" s="184">
        <f t="shared" si="1"/>
        <v>0</v>
      </c>
    </row>
    <row r="15" spans="1:7" ht="18" customHeight="1" thickBot="1" x14ac:dyDescent="0.3">
      <c r="B15" s="16"/>
      <c r="C15" s="16"/>
      <c r="E15" s="183" t="s">
        <v>2439</v>
      </c>
      <c r="F15" s="184">
        <f>'Artículo 141 (cálculo PI)'!AE28</f>
        <v>0</v>
      </c>
      <c r="G15" s="184">
        <f t="shared" si="1"/>
        <v>0</v>
      </c>
    </row>
    <row r="16" spans="1:7" ht="18" customHeight="1" thickBot="1" x14ac:dyDescent="0.3">
      <c r="B16" s="16"/>
      <c r="C16" s="16"/>
      <c r="E16" s="183" t="s">
        <v>2440</v>
      </c>
      <c r="F16" s="184">
        <f>'Artículo 141 (cálculo PI)'!AE29</f>
        <v>0</v>
      </c>
      <c r="G16" s="184">
        <f t="shared" si="1"/>
        <v>0</v>
      </c>
    </row>
    <row r="17" spans="1:6" ht="18" customHeight="1" thickBot="1" x14ac:dyDescent="0.3">
      <c r="A17" s="186" t="s">
        <v>2441</v>
      </c>
      <c r="B17" s="184">
        <f>SUM(B12:B14)</f>
        <v>0</v>
      </c>
      <c r="C17" s="187"/>
    </row>
    <row r="18" spans="1:6" ht="18" customHeight="1" thickBot="1" x14ac:dyDescent="0.3"/>
    <row r="19" spans="1:6" ht="18" customHeight="1" thickBot="1" x14ac:dyDescent="0.3">
      <c r="A19" s="188" t="s">
        <v>2442</v>
      </c>
      <c r="B19" s="189"/>
      <c r="C19" s="184">
        <f>(B17*0.8)+(F19*0.2)</f>
        <v>0</v>
      </c>
      <c r="E19" s="185" t="s">
        <v>2443</v>
      </c>
      <c r="F19" s="184">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NdORlXos+WrvM6OjGfeQ/IBA3k95jR2JUPmGOVR08PcOS3boYMFXresA7G8ywnHwMBNPeemR/ZhaqnPFVr4Lag==" saltValue="niBuiVqy7dwY6vMmWNjf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64B-C092-43BA-AB0E-48F39857173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2430</v>
      </c>
      <c r="B2" s="241"/>
      <c r="C2" s="241"/>
      <c r="D2" s="241"/>
      <c r="E2" s="241"/>
      <c r="F2" s="241"/>
      <c r="G2" s="241"/>
    </row>
    <row r="3" spans="1:7" ht="18" customHeight="1" x14ac:dyDescent="0.25">
      <c r="A3" s="241" t="s">
        <v>8</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141 (cálculo PNT)'!AG21</f>
        <v>3</v>
      </c>
      <c r="C8"/>
      <c r="E8" s="178" t="s">
        <v>1772</v>
      </c>
      <c r="F8" s="177">
        <f>'Artículo 141 (cálculo PNT)'!AG30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141 (cálculo PNT)'!AE18</f>
        <v>0</v>
      </c>
      <c r="C12" s="184">
        <f t="shared" ref="C12:C14" si="0">(B12/(1/$B$8))</f>
        <v>0</v>
      </c>
      <c r="E12" s="183" t="s">
        <v>2434</v>
      </c>
      <c r="F12" s="184">
        <f>'Artículo 141 (cálculo PNT)'!AE25</f>
        <v>0</v>
      </c>
      <c r="G12" s="184">
        <f t="shared" ref="G12:G16" si="1">(F12/(1/$F$8))</f>
        <v>0</v>
      </c>
    </row>
    <row r="13" spans="1:7" ht="18" customHeight="1" thickBot="1" x14ac:dyDescent="0.3">
      <c r="A13" s="183" t="s">
        <v>2435</v>
      </c>
      <c r="B13" s="184">
        <f>'Artículo 141 (cálculo PNT)'!AE19</f>
        <v>0</v>
      </c>
      <c r="C13" s="184">
        <f t="shared" si="0"/>
        <v>0</v>
      </c>
      <c r="E13" s="183" t="s">
        <v>2436</v>
      </c>
      <c r="F13" s="184">
        <f>'Artículo 141 (cálculo PNT)'!AE26</f>
        <v>0</v>
      </c>
      <c r="G13" s="184">
        <f t="shared" si="1"/>
        <v>0</v>
      </c>
    </row>
    <row r="14" spans="1:7" ht="18" customHeight="1" thickBot="1" x14ac:dyDescent="0.3">
      <c r="A14" s="183" t="s">
        <v>2437</v>
      </c>
      <c r="B14" s="184">
        <f>'Artículo 141 (cálculo PNT)'!AE20</f>
        <v>0</v>
      </c>
      <c r="C14" s="184">
        <f t="shared" si="0"/>
        <v>0</v>
      </c>
      <c r="E14" s="183" t="s">
        <v>2438</v>
      </c>
      <c r="F14" s="184">
        <f>'Artículo 141 (cálculo PNT)'!AE27</f>
        <v>0</v>
      </c>
      <c r="G14" s="184">
        <f t="shared" si="1"/>
        <v>0</v>
      </c>
    </row>
    <row r="15" spans="1:7" ht="18" customHeight="1" thickBot="1" x14ac:dyDescent="0.3">
      <c r="B15" s="16"/>
      <c r="C15" s="16"/>
      <c r="E15" s="183" t="s">
        <v>2439</v>
      </c>
      <c r="F15" s="184">
        <f>'Artículo 141 (cálculo PNT)'!AE28</f>
        <v>0</v>
      </c>
      <c r="G15" s="184">
        <f t="shared" si="1"/>
        <v>0</v>
      </c>
    </row>
    <row r="16" spans="1:7" ht="18" customHeight="1" thickBot="1" x14ac:dyDescent="0.3">
      <c r="B16" s="16"/>
      <c r="C16" s="16"/>
      <c r="E16" s="183" t="s">
        <v>2440</v>
      </c>
      <c r="F16" s="184">
        <f>'Artículo 141 (cálculo PNT)'!AE29</f>
        <v>0</v>
      </c>
      <c r="G16" s="184">
        <f t="shared" si="1"/>
        <v>0</v>
      </c>
    </row>
    <row r="17" spans="1:6" ht="18" customHeight="1" thickBot="1" x14ac:dyDescent="0.3">
      <c r="A17" s="186" t="s">
        <v>2441</v>
      </c>
      <c r="B17" s="184">
        <f>SUM(B12:B14)</f>
        <v>0</v>
      </c>
      <c r="C17" s="187"/>
    </row>
    <row r="18" spans="1:6" ht="18" customHeight="1" thickBot="1" x14ac:dyDescent="0.3"/>
    <row r="19" spans="1:6" ht="18" customHeight="1" thickBot="1" x14ac:dyDescent="0.3">
      <c r="A19" s="188" t="s">
        <v>2442</v>
      </c>
      <c r="B19" s="189"/>
      <c r="C19" s="184">
        <f>(B17*0.8)+(F19*0.2)</f>
        <v>0</v>
      </c>
      <c r="E19" s="185" t="s">
        <v>2443</v>
      </c>
      <c r="F19" s="184">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2GKLiQcHB8e4cQB6Koe2UD65ForT5r+AbmGrm+BKHlD963OfgwPY8S4E9DcE9+6onGgLElxuVDTKM1jT+eYSQ==" saltValue="H2qXryZiu+k2SaUCBWdp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AD7DF-0F7D-481B-8D7D-77F8FA03317F}">
  <sheetPr codeName="Hoja24"/>
  <dimension ref="A1:IV65537"/>
  <sheetViews>
    <sheetView showGridLines="0" topLeftCell="A22" zoomScaleNormal="100" zoomScaleSheetLayoutView="85" workbookViewId="0">
      <selection activeCell="A41" sqref="A41:P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2444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0" t="s">
        <v>2445</v>
      </c>
      <c r="B17" s="250"/>
      <c r="C17" s="250"/>
      <c r="D17" s="250"/>
      <c r="E17" s="250"/>
      <c r="F17" s="250"/>
      <c r="G17" s="250"/>
      <c r="H17" s="251">
        <f>'Artículo 142 (cálculo PI)'!AE35</f>
        <v>0</v>
      </c>
      <c r="I17" s="251"/>
      <c r="J17" s="38"/>
      <c r="K17" s="38"/>
      <c r="L17" s="39"/>
      <c r="M17" s="250" t="s">
        <v>2446</v>
      </c>
      <c r="N17" s="250"/>
      <c r="O17" s="250"/>
      <c r="P17" s="250"/>
      <c r="Q17" s="250"/>
      <c r="R17" s="251">
        <f>'Artículo 142 (cálculo PI)'!AE37</f>
        <v>0</v>
      </c>
      <c r="S17" s="251"/>
      <c r="T17" s="40"/>
      <c r="U17" s="40"/>
      <c r="V17" s="40"/>
      <c r="W17" s="250"/>
      <c r="X17" s="250"/>
      <c r="Y17" s="250"/>
      <c r="Z17" s="250"/>
      <c r="AA17" s="250"/>
      <c r="AB17" s="250"/>
      <c r="AC17" s="250"/>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0" t="s">
        <v>2445</v>
      </c>
      <c r="B22" s="250"/>
      <c r="C22" s="250"/>
      <c r="D22" s="250"/>
      <c r="E22" s="250"/>
      <c r="F22" s="250"/>
      <c r="G22" s="250"/>
      <c r="H22" s="251">
        <f>'Artículo 142 (cálculo PNT)'!AE35</f>
        <v>49.999999999999993</v>
      </c>
      <c r="I22" s="251"/>
      <c r="J22" s="38"/>
      <c r="K22" s="38"/>
      <c r="L22" s="39"/>
      <c r="M22" s="250" t="s">
        <v>2446</v>
      </c>
      <c r="N22" s="250"/>
      <c r="O22" s="250"/>
      <c r="P22" s="250"/>
      <c r="Q22" s="250"/>
      <c r="R22" s="251">
        <f>'Artículo 142 (cálculo PNT)'!AE37</f>
        <v>50</v>
      </c>
      <c r="S22" s="251"/>
      <c r="T22" s="40"/>
      <c r="U22" s="40"/>
      <c r="V22" s="40"/>
      <c r="W22" s="250"/>
      <c r="X22" s="250"/>
      <c r="Y22" s="250"/>
      <c r="Z22" s="250"/>
      <c r="AA22" s="250"/>
      <c r="AB22" s="250"/>
      <c r="AC22" s="250"/>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2447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7" t="s">
        <v>2448</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1"/>
      <c r="W30" s="231"/>
      <c r="X30" s="231"/>
      <c r="Y30" s="231"/>
      <c r="Z30" s="231"/>
      <c r="AA30" s="231"/>
      <c r="AB30" s="231"/>
      <c r="AC30" s="231"/>
      <c r="AD30" s="231"/>
      <c r="AE30" s="231"/>
      <c r="AF30" s="70"/>
      <c r="AK30" s="231"/>
      <c r="AL30" s="231"/>
      <c r="AM30" s="231"/>
      <c r="AN30" s="231"/>
      <c r="AO30" s="231"/>
      <c r="AP30" s="231"/>
      <c r="AQ30" s="231"/>
      <c r="AR30" s="231"/>
      <c r="AS30" s="231"/>
      <c r="AT30" s="231"/>
    </row>
    <row r="31" spans="1:256" ht="18" customHeight="1" thickTop="1" thickBot="1" x14ac:dyDescent="0.3">
      <c r="A31" s="316" t="s">
        <v>25</v>
      </c>
      <c r="B31" s="316"/>
      <c r="C31" s="316"/>
      <c r="D31" s="316"/>
      <c r="E31" s="316"/>
      <c r="F31" s="316"/>
      <c r="G31" s="316"/>
      <c r="H31" s="316"/>
      <c r="I31" s="316"/>
      <c r="J31" s="316"/>
      <c r="K31" s="316"/>
      <c r="L31" s="316"/>
      <c r="M31" s="316"/>
      <c r="N31" s="316"/>
      <c r="O31" s="316"/>
      <c r="P31" s="316"/>
      <c r="Q31" s="153" t="s">
        <v>48</v>
      </c>
      <c r="R31" s="317" t="s">
        <v>49</v>
      </c>
      <c r="S31" s="317"/>
      <c r="T31" s="317"/>
      <c r="U31" s="317"/>
      <c r="V31" s="317"/>
      <c r="W31" s="317"/>
      <c r="X31" s="317"/>
      <c r="Y31" s="317"/>
      <c r="Z31" s="317"/>
      <c r="AA31" s="317"/>
      <c r="AB31" s="317"/>
      <c r="AC31" s="317"/>
      <c r="AD31" s="317"/>
      <c r="AE31" s="317"/>
      <c r="AF31" s="154" t="s">
        <v>48</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2410</v>
      </c>
      <c r="B32" s="319"/>
      <c r="C32" s="319"/>
      <c r="D32" s="319"/>
      <c r="E32" s="319"/>
      <c r="F32" s="319"/>
      <c r="G32" s="319"/>
      <c r="H32" s="319"/>
      <c r="I32" s="319"/>
      <c r="J32" s="319"/>
      <c r="K32" s="319"/>
      <c r="L32" s="319"/>
      <c r="M32" s="319"/>
      <c r="N32" s="319"/>
      <c r="O32" s="319"/>
      <c r="P32" s="319"/>
      <c r="Q32" s="155">
        <v>0</v>
      </c>
      <c r="R32" s="320" t="s">
        <v>2449</v>
      </c>
      <c r="S32" s="320"/>
      <c r="T32" s="320"/>
      <c r="U32" s="320"/>
      <c r="V32" s="320"/>
      <c r="W32" s="320"/>
      <c r="X32" s="320"/>
      <c r="Y32" s="320"/>
      <c r="Z32" s="320"/>
      <c r="AA32" s="320"/>
      <c r="AB32" s="320"/>
      <c r="AC32" s="320"/>
      <c r="AD32" s="320"/>
      <c r="AE32" s="320"/>
      <c r="AF32" s="155">
        <v>1</v>
      </c>
      <c r="AG32" s="320" t="s">
        <v>2450</v>
      </c>
      <c r="AH32" s="320"/>
      <c r="AI32" s="320"/>
      <c r="AJ32" s="320"/>
      <c r="AK32" s="320"/>
      <c r="AL32" s="320"/>
      <c r="AM32" s="320"/>
      <c r="AN32" s="320"/>
      <c r="AO32" s="320"/>
      <c r="AP32" s="320"/>
      <c r="AQ32" s="320"/>
      <c r="AR32" s="320"/>
      <c r="AS32" s="320"/>
      <c r="AT32" s="320"/>
    </row>
    <row r="33" spans="1:46" ht="63" customHeight="1" thickTop="1" thickBot="1" x14ac:dyDescent="0.3">
      <c r="A33" s="319" t="s">
        <v>2412</v>
      </c>
      <c r="B33" s="319"/>
      <c r="C33" s="319"/>
      <c r="D33" s="319"/>
      <c r="E33" s="319"/>
      <c r="F33" s="319"/>
      <c r="G33" s="319"/>
      <c r="H33" s="319"/>
      <c r="I33" s="319"/>
      <c r="J33" s="319"/>
      <c r="K33" s="319"/>
      <c r="L33" s="319"/>
      <c r="M33" s="319"/>
      <c r="N33" s="319"/>
      <c r="O33" s="319"/>
      <c r="P33" s="319"/>
      <c r="Q33" s="155">
        <v>0</v>
      </c>
      <c r="R33" s="321"/>
      <c r="S33" s="321"/>
      <c r="T33" s="321"/>
      <c r="U33" s="321"/>
      <c r="V33" s="321"/>
      <c r="W33" s="321"/>
      <c r="X33" s="321"/>
      <c r="Y33" s="321"/>
      <c r="Z33" s="321"/>
      <c r="AA33" s="321"/>
      <c r="AB33" s="321"/>
      <c r="AC33" s="321"/>
      <c r="AD33" s="321"/>
      <c r="AE33" s="321"/>
      <c r="AF33" s="155">
        <v>1</v>
      </c>
      <c r="AG33" s="320" t="s">
        <v>2413</v>
      </c>
      <c r="AH33" s="320"/>
      <c r="AI33" s="320"/>
      <c r="AJ33" s="320"/>
      <c r="AK33" s="320"/>
      <c r="AL33" s="320"/>
      <c r="AM33" s="320"/>
      <c r="AN33" s="320"/>
      <c r="AO33" s="320"/>
      <c r="AP33" s="320"/>
      <c r="AQ33" s="320"/>
      <c r="AR33" s="320"/>
      <c r="AS33" s="320"/>
      <c r="AT33" s="320"/>
    </row>
    <row r="34" spans="1:46" ht="63" customHeight="1" thickTop="1" thickBot="1" x14ac:dyDescent="0.3">
      <c r="A34" s="319" t="s">
        <v>2451</v>
      </c>
      <c r="B34" s="319"/>
      <c r="C34" s="319"/>
      <c r="D34" s="319"/>
      <c r="E34" s="319"/>
      <c r="F34" s="319"/>
      <c r="G34" s="319"/>
      <c r="H34" s="319"/>
      <c r="I34" s="319"/>
      <c r="J34" s="319"/>
      <c r="K34" s="319"/>
      <c r="L34" s="319"/>
      <c r="M34" s="319"/>
      <c r="N34" s="319"/>
      <c r="O34" s="319"/>
      <c r="P34" s="319"/>
      <c r="Q34" s="155">
        <v>0</v>
      </c>
      <c r="R34" s="321"/>
      <c r="S34" s="321"/>
      <c r="T34" s="321"/>
      <c r="U34" s="321"/>
      <c r="V34" s="321"/>
      <c r="W34" s="321"/>
      <c r="X34" s="321"/>
      <c r="Y34" s="321"/>
      <c r="Z34" s="321"/>
      <c r="AA34" s="321"/>
      <c r="AB34" s="321"/>
      <c r="AC34" s="321"/>
      <c r="AD34" s="321"/>
      <c r="AE34" s="321"/>
      <c r="AF34" s="155">
        <v>1</v>
      </c>
      <c r="AG34" s="320" t="s">
        <v>2415</v>
      </c>
      <c r="AH34" s="320"/>
      <c r="AI34" s="320"/>
      <c r="AJ34" s="320"/>
      <c r="AK34" s="320"/>
      <c r="AL34" s="320"/>
      <c r="AM34" s="320"/>
      <c r="AN34" s="320"/>
      <c r="AO34" s="320"/>
      <c r="AP34" s="320"/>
      <c r="AQ34" s="320"/>
      <c r="AR34" s="320"/>
      <c r="AS34" s="320"/>
      <c r="AT34" s="320"/>
    </row>
    <row r="35" spans="1:46" ht="45" customHeight="1" thickTop="1" thickBot="1" x14ac:dyDescent="0.3">
      <c r="Q35" s="156"/>
      <c r="AF35" s="156"/>
    </row>
    <row r="36" spans="1:46" ht="45" customHeight="1" thickTop="1" thickBot="1" x14ac:dyDescent="0.3">
      <c r="A36" s="322" t="s">
        <v>57</v>
      </c>
      <c r="B36" s="322"/>
      <c r="C36" s="322"/>
      <c r="D36" s="322"/>
      <c r="E36" s="322"/>
      <c r="F36" s="322"/>
      <c r="G36" s="322"/>
      <c r="H36" s="322"/>
      <c r="I36" s="322"/>
      <c r="J36" s="322"/>
      <c r="K36" s="322"/>
      <c r="L36" s="322"/>
      <c r="M36" s="322"/>
      <c r="N36" s="322"/>
      <c r="O36" s="322"/>
      <c r="P36" s="322"/>
      <c r="Q36" s="157" t="s">
        <v>48</v>
      </c>
      <c r="R36" s="323" t="s">
        <v>49</v>
      </c>
      <c r="S36" s="323"/>
      <c r="T36" s="323"/>
      <c r="U36" s="323"/>
      <c r="V36" s="323"/>
      <c r="W36" s="323"/>
      <c r="X36" s="323"/>
      <c r="Y36" s="323"/>
      <c r="Z36" s="323"/>
      <c r="AA36" s="323"/>
      <c r="AB36" s="323"/>
      <c r="AC36" s="323"/>
      <c r="AD36" s="323"/>
      <c r="AE36" s="323"/>
      <c r="AF36" s="158" t="s">
        <v>48</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2416</v>
      </c>
      <c r="B37" s="319"/>
      <c r="C37" s="319"/>
      <c r="D37" s="319"/>
      <c r="E37" s="319"/>
      <c r="F37" s="319"/>
      <c r="G37" s="319"/>
      <c r="H37" s="319"/>
      <c r="I37" s="319"/>
      <c r="J37" s="319"/>
      <c r="K37" s="319"/>
      <c r="L37" s="319"/>
      <c r="M37" s="319"/>
      <c r="N37" s="319"/>
      <c r="O37" s="319"/>
      <c r="P37" s="319"/>
      <c r="Q37" s="155">
        <v>0</v>
      </c>
      <c r="R37" s="320" t="s">
        <v>2449</v>
      </c>
      <c r="S37" s="320"/>
      <c r="T37" s="320"/>
      <c r="U37" s="320"/>
      <c r="V37" s="320"/>
      <c r="W37" s="320"/>
      <c r="X37" s="320"/>
      <c r="Y37" s="320"/>
      <c r="Z37" s="320"/>
      <c r="AA37" s="320"/>
      <c r="AB37" s="320"/>
      <c r="AC37" s="320"/>
      <c r="AD37" s="320"/>
      <c r="AE37" s="320"/>
      <c r="AF37" s="155">
        <v>1</v>
      </c>
      <c r="AG37" s="320" t="s">
        <v>2450</v>
      </c>
      <c r="AH37" s="320"/>
      <c r="AI37" s="320"/>
      <c r="AJ37" s="320"/>
      <c r="AK37" s="320"/>
      <c r="AL37" s="320"/>
      <c r="AM37" s="320"/>
      <c r="AN37" s="320"/>
      <c r="AO37" s="320"/>
      <c r="AP37" s="320"/>
      <c r="AQ37" s="320"/>
      <c r="AR37" s="320"/>
      <c r="AS37" s="320"/>
      <c r="AT37" s="320"/>
    </row>
    <row r="38" spans="1:46" ht="45" customHeight="1" thickTop="1" thickBot="1" x14ac:dyDescent="0.3">
      <c r="A38" s="319" t="s">
        <v>2452</v>
      </c>
      <c r="B38" s="319"/>
      <c r="C38" s="319"/>
      <c r="D38" s="319"/>
      <c r="E38" s="319"/>
      <c r="F38" s="319"/>
      <c r="G38" s="319"/>
      <c r="H38" s="319"/>
      <c r="I38" s="319"/>
      <c r="J38" s="319"/>
      <c r="K38" s="319"/>
      <c r="L38" s="319"/>
      <c r="M38" s="319"/>
      <c r="N38" s="319"/>
      <c r="O38" s="319"/>
      <c r="P38" s="319"/>
      <c r="Q38" s="155">
        <v>0</v>
      </c>
      <c r="R38" s="320"/>
      <c r="S38" s="320"/>
      <c r="T38" s="320"/>
      <c r="U38" s="320"/>
      <c r="V38" s="320"/>
      <c r="W38" s="320"/>
      <c r="X38" s="320"/>
      <c r="Y38" s="320"/>
      <c r="Z38" s="320"/>
      <c r="AA38" s="320"/>
      <c r="AB38" s="320"/>
      <c r="AC38" s="320"/>
      <c r="AD38" s="320"/>
      <c r="AE38" s="320"/>
      <c r="AF38" s="155">
        <v>1</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2418</v>
      </c>
      <c r="B39" s="319"/>
      <c r="C39" s="319"/>
      <c r="D39" s="319"/>
      <c r="E39" s="319"/>
      <c r="F39" s="319"/>
      <c r="G39" s="319"/>
      <c r="H39" s="319"/>
      <c r="I39" s="319"/>
      <c r="J39" s="319"/>
      <c r="K39" s="319"/>
      <c r="L39" s="319"/>
      <c r="M39" s="319"/>
      <c r="N39" s="319"/>
      <c r="O39" s="319"/>
      <c r="P39" s="319"/>
      <c r="Q39" s="155">
        <v>0</v>
      </c>
      <c r="R39" s="320"/>
      <c r="S39" s="320"/>
      <c r="T39" s="320"/>
      <c r="U39" s="320"/>
      <c r="V39" s="320"/>
      <c r="W39" s="320"/>
      <c r="X39" s="320"/>
      <c r="Y39" s="320"/>
      <c r="Z39" s="320"/>
      <c r="AA39" s="320"/>
      <c r="AB39" s="320"/>
      <c r="AC39" s="320"/>
      <c r="AD39" s="320"/>
      <c r="AE39" s="320"/>
      <c r="AF39" s="155">
        <v>1</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2419</v>
      </c>
      <c r="B40" s="319"/>
      <c r="C40" s="319"/>
      <c r="D40" s="319"/>
      <c r="E40" s="319"/>
      <c r="F40" s="319"/>
      <c r="G40" s="319"/>
      <c r="H40" s="319"/>
      <c r="I40" s="319"/>
      <c r="J40" s="319"/>
      <c r="K40" s="319"/>
      <c r="L40" s="319"/>
      <c r="M40" s="319"/>
      <c r="N40" s="319"/>
      <c r="O40" s="319"/>
      <c r="P40" s="319"/>
      <c r="Q40" s="155">
        <v>0</v>
      </c>
      <c r="R40" s="320"/>
      <c r="S40" s="320"/>
      <c r="T40" s="320"/>
      <c r="U40" s="320"/>
      <c r="V40" s="320"/>
      <c r="W40" s="320"/>
      <c r="X40" s="320"/>
      <c r="Y40" s="320"/>
      <c r="Z40" s="320"/>
      <c r="AA40" s="320"/>
      <c r="AB40" s="320"/>
      <c r="AC40" s="320"/>
      <c r="AD40" s="320"/>
      <c r="AE40" s="320"/>
      <c r="AF40" s="155">
        <v>1</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2420</v>
      </c>
      <c r="B41" s="319"/>
      <c r="C41" s="319"/>
      <c r="D41" s="319"/>
      <c r="E41" s="319"/>
      <c r="F41" s="319"/>
      <c r="G41" s="319"/>
      <c r="H41" s="319"/>
      <c r="I41" s="319"/>
      <c r="J41" s="319"/>
      <c r="K41" s="319"/>
      <c r="L41" s="319"/>
      <c r="M41" s="319"/>
      <c r="N41" s="319"/>
      <c r="O41" s="319"/>
      <c r="P41" s="319"/>
      <c r="Q41" s="155">
        <v>0</v>
      </c>
      <c r="R41" s="325"/>
      <c r="S41" s="325"/>
      <c r="T41" s="325"/>
      <c r="U41" s="325"/>
      <c r="V41" s="325"/>
      <c r="W41" s="325"/>
      <c r="X41" s="325"/>
      <c r="Y41" s="325"/>
      <c r="Z41" s="325"/>
      <c r="AA41" s="325"/>
      <c r="AB41" s="325"/>
      <c r="AC41" s="325"/>
      <c r="AD41" s="325"/>
      <c r="AE41" s="325"/>
      <c r="AF41" s="155">
        <v>1</v>
      </c>
      <c r="AG41" s="325"/>
      <c r="AH41" s="325"/>
      <c r="AI41" s="325"/>
      <c r="AJ41" s="325"/>
      <c r="AK41" s="325"/>
      <c r="AL41" s="325"/>
      <c r="AM41" s="325"/>
      <c r="AN41" s="325"/>
      <c r="AO41" s="325"/>
      <c r="AP41" s="325"/>
      <c r="AQ41" s="325"/>
      <c r="AR41" s="325"/>
      <c r="AS41" s="325"/>
      <c r="AT41" s="325"/>
    </row>
    <row r="42" spans="1:46" ht="18" customHeight="1" thickTop="1" thickBot="1" x14ac:dyDescent="0.3">
      <c r="Q42" s="155"/>
    </row>
    <row r="43"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EXNqMOyekz6Q9cdbvkJ4pxF97qlh8xwRsWmGprvvCxfC00iIUJ73eAcnYjDi/vWfb4vofhZyvzRYkZLd86quRw==" saltValue="RmI8Hraxw79I4RvYfBUS+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9B2687-5954-46E5-B19A-B7AB4C994FB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EC07-6EDF-41CA-B76B-62338CBD2EE6}">
  <sheetPr codeName="Hoja25"/>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2453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14</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2454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2410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2412</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2451</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2455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99"/>
      <c r="AI21" s="70"/>
      <c r="AJ21" s="70"/>
      <c r="AK21" s="70"/>
    </row>
    <row r="22" spans="1:37" ht="30" customHeight="1" x14ac:dyDescent="0.25">
      <c r="A22" s="300" t="s">
        <v>2456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0</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2416</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142'!Q37</f>
        <v>0</v>
      </c>
      <c r="AE25" s="137">
        <f t="shared" ref="AE25:AE29" si="5">IF(AG25=1,AK25,AG25)</f>
        <v>0</v>
      </c>
      <c r="AF25" s="202">
        <f t="shared" ref="AF25:AF29" si="6">IF(AD25=2,1,IF(AD25=1,0.5,IF(AD25=0,0," ")))</f>
        <v>0</v>
      </c>
      <c r="AG25" s="202">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2452</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142'!Q38</f>
        <v>0</v>
      </c>
      <c r="AE26" s="137">
        <f t="shared" si="5"/>
        <v>0</v>
      </c>
      <c r="AF26" s="202">
        <f t="shared" si="6"/>
        <v>0</v>
      </c>
      <c r="AG26" s="202">
        <f>IF(AND(AF26&gt;=0,AF26&lt;=1),1,"No aplica")</f>
        <v>1</v>
      </c>
      <c r="AH26" s="88">
        <f t="shared" si="7"/>
        <v>0</v>
      </c>
      <c r="AI26" s="89">
        <f t="shared" si="8"/>
        <v>0.2</v>
      </c>
      <c r="AJ26" s="89">
        <f t="shared" si="9"/>
        <v>0</v>
      </c>
      <c r="AK26" s="89">
        <f t="shared" si="10"/>
        <v>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142'!Q39</f>
        <v>0</v>
      </c>
      <c r="AE27" s="137">
        <f t="shared" si="5"/>
        <v>0</v>
      </c>
      <c r="AF27" s="202">
        <f t="shared" si="6"/>
        <v>0</v>
      </c>
      <c r="AG27" s="202">
        <f>IF(AND(AF27&gt;=0,AF27&lt;=1),1,"No aplica")</f>
        <v>1</v>
      </c>
      <c r="AH27" s="88">
        <f t="shared" si="7"/>
        <v>0</v>
      </c>
      <c r="AI27" s="89">
        <f t="shared" si="8"/>
        <v>0.2</v>
      </c>
      <c r="AJ27" s="89">
        <f t="shared" si="9"/>
        <v>0</v>
      </c>
      <c r="AK27" s="89">
        <f t="shared" si="10"/>
        <v>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142'!Q40</f>
        <v>0</v>
      </c>
      <c r="AE28" s="137">
        <f t="shared" si="5"/>
        <v>0</v>
      </c>
      <c r="AF28" s="202">
        <f t="shared" si="6"/>
        <v>0</v>
      </c>
      <c r="AG28" s="202">
        <f>IF(AND(AF28&gt;=0,AF28&lt;=1),1,"No aplica")</f>
        <v>1</v>
      </c>
      <c r="AH28" s="88">
        <f t="shared" si="7"/>
        <v>0</v>
      </c>
      <c r="AI28" s="89">
        <f t="shared" si="8"/>
        <v>0.2</v>
      </c>
      <c r="AJ28" s="89">
        <f t="shared" si="9"/>
        <v>0</v>
      </c>
      <c r="AK28" s="89">
        <f t="shared" si="10"/>
        <v>0</v>
      </c>
    </row>
    <row r="29" spans="1:37" ht="30" customHeight="1" thickTop="1" thickBot="1" x14ac:dyDescent="0.3">
      <c r="A29" s="319" t="s">
        <v>2420</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142'!Q41</f>
        <v>0</v>
      </c>
      <c r="AE29" s="137">
        <f t="shared" si="5"/>
        <v>0</v>
      </c>
      <c r="AF29" s="202">
        <f t="shared" si="6"/>
        <v>0</v>
      </c>
      <c r="AG29" s="202">
        <f>IF(AND(AF29&gt;=0,AF29&lt;=1),1,"No aplica")</f>
        <v>1</v>
      </c>
      <c r="AH29" s="88">
        <f t="shared" si="7"/>
        <v>0</v>
      </c>
      <c r="AI29" s="89">
        <f t="shared" si="8"/>
        <v>0.2</v>
      </c>
      <c r="AJ29" s="89">
        <f t="shared" si="9"/>
        <v>0</v>
      </c>
      <c r="AK29" s="89">
        <f t="shared" si="10"/>
        <v>0</v>
      </c>
    </row>
    <row r="30" spans="1:37" ht="30" customHeight="1" thickTop="1" x14ac:dyDescent="0.25">
      <c r="A30" s="300" t="s">
        <v>2457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99"/>
      <c r="AI30" s="70"/>
      <c r="AJ30" s="70"/>
      <c r="AK30" s="70"/>
    </row>
    <row r="31" spans="1:37" ht="30" customHeight="1" x14ac:dyDescent="0.25">
      <c r="A31" s="300" t="s">
        <v>2458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2459</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2460</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2461</v>
      </c>
      <c r="AE39" s="173">
        <f>(AE35*0.8)+(AE37*0.2)</f>
        <v>0</v>
      </c>
      <c r="AF39" s="70"/>
      <c r="AG39" s="111"/>
      <c r="AH39" s="70"/>
      <c r="AI39" s="70"/>
      <c r="AJ39" s="70"/>
      <c r="AK39" s="70"/>
    </row>
    <row r="40" spans="1:37" ht="13.8" thickTop="1" x14ac:dyDescent="0.25"/>
  </sheetData>
  <sheetProtection algorithmName="SHA-512" hashValue="DewUQpR9ZHL2cVxbSd04IzeDq9RBzNyWLKbHRQVpDOnlWeXwWX/uypNj4ru2z+sfknvFhU16+t3fTIi9+Lirdw==" saltValue="LiFABz4rb3Sgtd0pEHTw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C11C-43BC-4B38-AD1D-2E5F8C7F774D}">
  <sheetPr codeName="Hoja2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2453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14</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2454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2410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142'!AF32</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19" t="s">
        <v>2412</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142'!AF33</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19" t="s">
        <v>2451</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142'!AF34</f>
        <v>1</v>
      </c>
      <c r="AE20" s="137">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300" t="s">
        <v>2455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49.999999999999993</v>
      </c>
      <c r="AF21" s="70"/>
      <c r="AG21" s="111">
        <f>SUM(AG18:AG20)</f>
        <v>3</v>
      </c>
      <c r="AH21" s="199"/>
      <c r="AI21" s="70"/>
      <c r="AJ21" s="70"/>
      <c r="AK21" s="70"/>
    </row>
    <row r="22" spans="1:37" ht="30" customHeight="1" x14ac:dyDescent="0.25">
      <c r="A22" s="300" t="s">
        <v>2456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49.999999999999993</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2416</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142'!AF37</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2452</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142'!AF38</f>
        <v>1</v>
      </c>
      <c r="AE26" s="137">
        <f t="shared" si="5"/>
        <v>10</v>
      </c>
      <c r="AF26" s="202">
        <f t="shared" si="6"/>
        <v>0.5</v>
      </c>
      <c r="AG26" s="202">
        <f>IF(AND(AF26&gt;=0,AF26&lt;=1),1,"No aplica")</f>
        <v>1</v>
      </c>
      <c r="AH26" s="88">
        <f t="shared" si="7"/>
        <v>0.5</v>
      </c>
      <c r="AI26" s="89">
        <f t="shared" si="8"/>
        <v>0.2</v>
      </c>
      <c r="AJ26" s="89">
        <f t="shared" si="9"/>
        <v>0.1</v>
      </c>
      <c r="AK26" s="89">
        <f t="shared" si="10"/>
        <v>10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142'!AF39</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142'!AF40</f>
        <v>1</v>
      </c>
      <c r="AE28" s="137">
        <f t="shared" si="5"/>
        <v>10</v>
      </c>
      <c r="AF28" s="202">
        <f t="shared" si="6"/>
        <v>0.5</v>
      </c>
      <c r="AG28" s="202">
        <f>IF(AND(AF28&gt;=0,AF28&lt;=1),1,"No aplica")</f>
        <v>1</v>
      </c>
      <c r="AH28" s="88">
        <f t="shared" si="7"/>
        <v>0.5</v>
      </c>
      <c r="AI28" s="89">
        <f t="shared" si="8"/>
        <v>0.2</v>
      </c>
      <c r="AJ28" s="89">
        <f t="shared" si="9"/>
        <v>0.1</v>
      </c>
      <c r="AK28" s="89">
        <f t="shared" si="10"/>
        <v>10</v>
      </c>
    </row>
    <row r="29" spans="1:37" ht="30" customHeight="1" thickTop="1" thickBot="1" x14ac:dyDescent="0.3">
      <c r="A29" s="319" t="s">
        <v>2420</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142'!AF41</f>
        <v>1</v>
      </c>
      <c r="AE29" s="137">
        <f t="shared" si="5"/>
        <v>10</v>
      </c>
      <c r="AF29" s="202">
        <f t="shared" si="6"/>
        <v>0.5</v>
      </c>
      <c r="AG29" s="202">
        <f>IF(AND(AF29&gt;=0,AF29&lt;=1),1,"No aplica")</f>
        <v>1</v>
      </c>
      <c r="AH29" s="88">
        <f t="shared" si="7"/>
        <v>0.5</v>
      </c>
      <c r="AI29" s="89">
        <f t="shared" si="8"/>
        <v>0.2</v>
      </c>
      <c r="AJ29" s="89">
        <f t="shared" si="9"/>
        <v>0.1</v>
      </c>
      <c r="AK29" s="89">
        <f t="shared" si="10"/>
        <v>10</v>
      </c>
    </row>
    <row r="30" spans="1:37" ht="30" customHeight="1" thickTop="1" x14ac:dyDescent="0.25">
      <c r="A30" s="300" t="s">
        <v>2457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50</v>
      </c>
      <c r="AF30" s="70"/>
      <c r="AG30" s="111">
        <f>SUM(AG25:AG29)</f>
        <v>5</v>
      </c>
      <c r="AH30" s="199"/>
      <c r="AI30" s="70"/>
      <c r="AJ30" s="70"/>
      <c r="AK30" s="70"/>
    </row>
    <row r="31" spans="1:37" ht="30" customHeight="1" x14ac:dyDescent="0.25">
      <c r="A31" s="300" t="s">
        <v>2458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50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2459</v>
      </c>
      <c r="AE35" s="173">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2460</v>
      </c>
      <c r="AE37" s="173">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2461</v>
      </c>
      <c r="AE39" s="173">
        <f>(AE35*0.8)+(AE37*0.2)</f>
        <v>50</v>
      </c>
      <c r="AF39" s="70"/>
      <c r="AG39" s="111"/>
      <c r="AH39" s="70"/>
      <c r="AI39" s="70"/>
      <c r="AJ39" s="70"/>
      <c r="AK39" s="70"/>
    </row>
    <row r="40" spans="1:37" ht="13.8" thickTop="1" x14ac:dyDescent="0.25"/>
  </sheetData>
  <sheetProtection algorithmName="SHA-512" hashValue="axMsls2x11Bi1/iZ0M6iVNpNVkgCiiEXGlQ8NIKw6r4UP+megOkiiEJdoFjWlt+pZzvIk7op4VljK7V6vDw3Yw==" saltValue="fH8xRAdm4DfRBPoPZ1+Uo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C051-8157-46E3-878F-2E3F02BD402F}">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2462</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142 (cálculo PI)'!AG21</f>
        <v>3</v>
      </c>
      <c r="C8"/>
      <c r="E8" s="178" t="s">
        <v>1772</v>
      </c>
      <c r="F8" s="177">
        <f>'Artículo 142 (cálculo PI)'!AG30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142 (cálculo PI)'!AE18</f>
        <v>0</v>
      </c>
      <c r="C12" s="184">
        <f t="shared" ref="C12:C14" si="0">(B12/(1/$B$8))</f>
        <v>0</v>
      </c>
      <c r="E12" s="183" t="s">
        <v>2434</v>
      </c>
      <c r="F12" s="184">
        <f>'Artículo 142 (cálculo PI)'!AE25</f>
        <v>0</v>
      </c>
      <c r="G12" s="184">
        <f t="shared" ref="G12:G16" si="1">(F12/(1/$F$8))</f>
        <v>0</v>
      </c>
    </row>
    <row r="13" spans="1:7" ht="18" customHeight="1" thickBot="1" x14ac:dyDescent="0.3">
      <c r="A13" s="183" t="s">
        <v>2435</v>
      </c>
      <c r="B13" s="184">
        <f>'Artículo 142 (cálculo PI)'!AE19</f>
        <v>0</v>
      </c>
      <c r="C13" s="184">
        <f t="shared" si="0"/>
        <v>0</v>
      </c>
      <c r="E13" s="183" t="s">
        <v>2436</v>
      </c>
      <c r="F13" s="184">
        <f>'Artículo 142 (cálculo PI)'!AE26</f>
        <v>0</v>
      </c>
      <c r="G13" s="184">
        <f t="shared" si="1"/>
        <v>0</v>
      </c>
    </row>
    <row r="14" spans="1:7" ht="18" customHeight="1" thickBot="1" x14ac:dyDescent="0.3">
      <c r="A14" s="183" t="s">
        <v>2437</v>
      </c>
      <c r="B14" s="184">
        <f>'Artículo 142 (cálculo PI)'!AE20</f>
        <v>0</v>
      </c>
      <c r="C14" s="184">
        <f t="shared" si="0"/>
        <v>0</v>
      </c>
      <c r="E14" s="183" t="s">
        <v>2438</v>
      </c>
      <c r="F14" s="184">
        <f>'Artículo 142 (cálculo PI)'!AE27</f>
        <v>0</v>
      </c>
      <c r="G14" s="184">
        <f t="shared" si="1"/>
        <v>0</v>
      </c>
    </row>
    <row r="15" spans="1:7" ht="18" customHeight="1" thickBot="1" x14ac:dyDescent="0.3">
      <c r="B15" s="16"/>
      <c r="C15" s="16"/>
      <c r="E15" s="183" t="s">
        <v>2439</v>
      </c>
      <c r="F15" s="184">
        <f>'Artículo 142 (cálculo PI)'!AE28</f>
        <v>0</v>
      </c>
      <c r="G15" s="184">
        <f t="shared" si="1"/>
        <v>0</v>
      </c>
    </row>
    <row r="16" spans="1:7" ht="18" customHeight="1" thickBot="1" x14ac:dyDescent="0.3">
      <c r="B16" s="16"/>
      <c r="C16" s="16"/>
      <c r="E16" s="183" t="s">
        <v>2440</v>
      </c>
      <c r="F16" s="184">
        <f>'Artículo 142 (cálculo PI)'!AE29</f>
        <v>0</v>
      </c>
      <c r="G16" s="184">
        <f t="shared" si="1"/>
        <v>0</v>
      </c>
    </row>
    <row r="17" spans="1:6" ht="18" customHeight="1" thickBot="1" x14ac:dyDescent="0.3">
      <c r="A17" s="186" t="s">
        <v>2463</v>
      </c>
      <c r="B17" s="184">
        <f>SUM(B12:B14)</f>
        <v>0</v>
      </c>
      <c r="C17" s="187"/>
    </row>
    <row r="18" spans="1:6" ht="18" customHeight="1" thickBot="1" x14ac:dyDescent="0.3"/>
    <row r="19" spans="1:6" ht="18" customHeight="1" thickBot="1" x14ac:dyDescent="0.3">
      <c r="A19" s="188" t="s">
        <v>2464</v>
      </c>
      <c r="B19" s="189"/>
      <c r="C19" s="184">
        <f>(B17*0.8)+(F19*0.2)</f>
        <v>0</v>
      </c>
      <c r="E19" s="185" t="s">
        <v>2465</v>
      </c>
      <c r="F19" s="184">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yKzfS+Udh5cELM2WxdwgcRXDX0yrwDnGbZQG8/yQ3qFcb9kP2FBFWFNqhWbxkiAtSHtQHp8+5xyQWzR9OdsMg==" saltValue="ciXsPtfoVZdEs29Dmq8j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112E-9743-4E92-A770-E00B9FBA0CF0}">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2462</v>
      </c>
      <c r="B2" s="241"/>
      <c r="C2" s="241"/>
      <c r="D2" s="241"/>
      <c r="E2" s="241"/>
      <c r="F2" s="241"/>
      <c r="G2" s="241"/>
    </row>
    <row r="3" spans="1:7" ht="18" customHeight="1" x14ac:dyDescent="0.25">
      <c r="A3" s="241" t="s">
        <v>8</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142 (cálculo PNT)'!AG21</f>
        <v>3</v>
      </c>
      <c r="C8"/>
      <c r="E8" s="178" t="s">
        <v>1772</v>
      </c>
      <c r="F8" s="177">
        <f>'Artículo 142 (cálculo PNT)'!AG30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142 (cálculo PNT)'!AE18</f>
        <v>16.666666666666664</v>
      </c>
      <c r="C12" s="184">
        <f t="shared" ref="C12:C14" si="0">(B12/(1/$B$8))</f>
        <v>49.999999999999993</v>
      </c>
      <c r="E12" s="183" t="s">
        <v>2434</v>
      </c>
      <c r="F12" s="184">
        <f>'Artículo 142 (cálculo PNT)'!AE25</f>
        <v>10</v>
      </c>
      <c r="G12" s="184">
        <f t="shared" ref="G12:G16" si="1">(F12/(1/$F$8))</f>
        <v>50</v>
      </c>
    </row>
    <row r="13" spans="1:7" ht="18" customHeight="1" thickBot="1" x14ac:dyDescent="0.3">
      <c r="A13" s="183" t="s">
        <v>2435</v>
      </c>
      <c r="B13" s="184">
        <f>'Artículo 142 (cálculo PNT)'!AE19</f>
        <v>16.666666666666664</v>
      </c>
      <c r="C13" s="184">
        <f t="shared" si="0"/>
        <v>49.999999999999993</v>
      </c>
      <c r="E13" s="183" t="s">
        <v>2436</v>
      </c>
      <c r="F13" s="184">
        <f>'Artículo 142 (cálculo PNT)'!AE26</f>
        <v>10</v>
      </c>
      <c r="G13" s="184">
        <f t="shared" si="1"/>
        <v>50</v>
      </c>
    </row>
    <row r="14" spans="1:7" ht="18" customHeight="1" thickBot="1" x14ac:dyDescent="0.3">
      <c r="A14" s="183" t="s">
        <v>2437</v>
      </c>
      <c r="B14" s="184">
        <f>'Artículo 142 (cálculo PNT)'!AE20</f>
        <v>16.666666666666664</v>
      </c>
      <c r="C14" s="184">
        <f t="shared" si="0"/>
        <v>49.999999999999993</v>
      </c>
      <c r="E14" s="183" t="s">
        <v>2438</v>
      </c>
      <c r="F14" s="184">
        <f>'Artículo 142 (cálculo PNT)'!AE27</f>
        <v>10</v>
      </c>
      <c r="G14" s="184">
        <f t="shared" si="1"/>
        <v>50</v>
      </c>
    </row>
    <row r="15" spans="1:7" ht="18" customHeight="1" thickBot="1" x14ac:dyDescent="0.3">
      <c r="B15" s="16"/>
      <c r="C15" s="16"/>
      <c r="E15" s="183" t="s">
        <v>2439</v>
      </c>
      <c r="F15" s="184">
        <f>'Artículo 142 (cálculo PNT)'!AE28</f>
        <v>10</v>
      </c>
      <c r="G15" s="184">
        <f t="shared" si="1"/>
        <v>50</v>
      </c>
    </row>
    <row r="16" spans="1:7" ht="18" customHeight="1" thickBot="1" x14ac:dyDescent="0.3">
      <c r="B16" s="16"/>
      <c r="C16" s="16"/>
      <c r="E16" s="183" t="s">
        <v>2440</v>
      </c>
      <c r="F16" s="184">
        <f>'Artículo 142 (cálculo PNT)'!AE29</f>
        <v>10</v>
      </c>
      <c r="G16" s="184">
        <f t="shared" si="1"/>
        <v>50</v>
      </c>
    </row>
    <row r="17" spans="1:6" ht="18" customHeight="1" thickBot="1" x14ac:dyDescent="0.3">
      <c r="A17" s="186" t="s">
        <v>2463</v>
      </c>
      <c r="B17" s="184">
        <f>SUM(B12:B14)</f>
        <v>49.999999999999993</v>
      </c>
      <c r="C17" s="187"/>
    </row>
    <row r="18" spans="1:6" ht="18" customHeight="1" thickBot="1" x14ac:dyDescent="0.3"/>
    <row r="19" spans="1:6" ht="18" customHeight="1" thickBot="1" x14ac:dyDescent="0.3">
      <c r="A19" s="188" t="s">
        <v>2464</v>
      </c>
      <c r="B19" s="189"/>
      <c r="C19" s="184">
        <f>(B17*0.8)+(F19*0.2)</f>
        <v>50</v>
      </c>
      <c r="E19" s="185" t="s">
        <v>2465</v>
      </c>
      <c r="F19" s="184">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sXuslXJwIGcWUWiMfgH53lxQfzejJ+tW9dIHIoO7TvJVZHvCVzFTj/JqK/pX1jzjtWry6880M2iorr9fLGZXQ==" saltValue="kQfwdjHURMXfVfF/fVlm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16"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2466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0"/>
      <c r="H9" s="227"/>
      <c r="I9" s="227"/>
      <c r="J9" s="227"/>
      <c r="K9" s="227"/>
      <c r="L9" s="227"/>
      <c r="M9" s="227"/>
      <c r="N9" s="227"/>
      <c r="O9" s="227"/>
      <c r="P9" s="227"/>
      <c r="Q9" s="227"/>
      <c r="R9" s="227"/>
      <c r="S9" s="227"/>
      <c r="T9" s="227"/>
      <c r="U9" s="227"/>
      <c r="V9" s="227"/>
      <c r="W9" s="227"/>
      <c r="X9" s="227"/>
      <c r="Y9" s="227"/>
      <c r="Z9" s="227"/>
      <c r="AA9" s="227"/>
      <c r="AB9" s="227"/>
      <c r="AC9" s="227"/>
      <c r="AD9" s="227"/>
      <c r="AE9" s="227"/>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0" t="s">
        <v>2467</v>
      </c>
      <c r="B17" s="250"/>
      <c r="C17" s="250"/>
      <c r="D17" s="250"/>
      <c r="E17" s="250"/>
      <c r="F17" s="250"/>
      <c r="G17" s="250"/>
      <c r="H17" s="251">
        <f>'Artículo 144 (cálculo PI)'!R24</f>
        <v>99.999999999999986</v>
      </c>
      <c r="I17" s="251"/>
      <c r="J17" s="38"/>
      <c r="K17" s="38"/>
      <c r="L17" s="39"/>
      <c r="M17" s="250" t="s">
        <v>2468</v>
      </c>
      <c r="N17" s="250"/>
      <c r="O17" s="250"/>
      <c r="P17" s="250"/>
      <c r="Q17" s="250"/>
      <c r="R17" s="251">
        <f>'Artículo 144 (cálculo PI)'!R26</f>
        <v>100</v>
      </c>
      <c r="S17" s="251"/>
      <c r="T17" s="40"/>
      <c r="U17" s="40"/>
      <c r="V17" s="40"/>
      <c r="W17" s="250"/>
      <c r="X17" s="250"/>
      <c r="Y17" s="250"/>
      <c r="Z17" s="250"/>
      <c r="AA17" s="250"/>
      <c r="AB17" s="250"/>
      <c r="AC17" s="25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0" t="s">
        <v>2467</v>
      </c>
      <c r="B22" s="250"/>
      <c r="C22" s="250"/>
      <c r="D22" s="250"/>
      <c r="E22" s="250"/>
      <c r="F22" s="250"/>
      <c r="G22" s="250"/>
      <c r="H22" s="251">
        <f>'Artículo 144 (cálculo PNT)'!R24</f>
        <v>99.999999999999986</v>
      </c>
      <c r="I22" s="251"/>
      <c r="J22" s="38"/>
      <c r="K22" s="38"/>
      <c r="L22" s="39"/>
      <c r="M22" s="250" t="s">
        <v>2468</v>
      </c>
      <c r="N22" s="250"/>
      <c r="O22" s="250"/>
      <c r="P22" s="250"/>
      <c r="Q22" s="250"/>
      <c r="R22" s="251">
        <f>'Artículo 144 (cálculo PNT)'!R26</f>
        <v>100</v>
      </c>
      <c r="S22" s="251"/>
      <c r="T22" s="40"/>
      <c r="U22" s="40"/>
      <c r="V22" s="40"/>
      <c r="W22" s="250"/>
      <c r="X22" s="250"/>
      <c r="Y22" s="250"/>
      <c r="Z22" s="250"/>
      <c r="AA22" s="250"/>
      <c r="AB22" s="250"/>
      <c r="AC22" s="25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c r="AU23"/>
      <c r="AV23"/>
      <c r="AW23"/>
      <c r="AX23"/>
      <c r="AY23"/>
      <c r="AZ23"/>
      <c r="BA23"/>
      <c r="BB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2469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2470</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25</v>
      </c>
      <c r="B30" s="316"/>
      <c r="C30" s="316"/>
      <c r="D30" s="316"/>
      <c r="E30" s="316"/>
      <c r="F30" s="316"/>
      <c r="G30" s="316"/>
      <c r="H30" s="316"/>
      <c r="I30" s="316"/>
      <c r="J30" s="316"/>
      <c r="K30" s="316"/>
      <c r="L30" s="316"/>
      <c r="M30" s="316"/>
      <c r="N30" s="316"/>
      <c r="O30" s="316"/>
      <c r="P30" s="316"/>
      <c r="Q30" s="153" t="s">
        <v>48</v>
      </c>
      <c r="R30" s="317" t="s">
        <v>49</v>
      </c>
      <c r="S30" s="317"/>
      <c r="T30" s="317"/>
      <c r="U30" s="317"/>
      <c r="V30" s="317"/>
      <c r="W30" s="317"/>
      <c r="X30" s="317"/>
      <c r="Y30" s="317"/>
      <c r="Z30" s="317"/>
      <c r="AA30" s="317"/>
      <c r="AB30" s="317"/>
      <c r="AC30" s="317"/>
      <c r="AD30" s="317"/>
      <c r="AE30" s="317"/>
      <c r="AF30" s="154" t="s">
        <v>48</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50</v>
      </c>
      <c r="B31" s="319"/>
      <c r="C31" s="319"/>
      <c r="D31" s="319"/>
      <c r="E31" s="319"/>
      <c r="F31" s="319"/>
      <c r="G31" s="319"/>
      <c r="H31" s="319"/>
      <c r="I31" s="319"/>
      <c r="J31" s="319"/>
      <c r="K31" s="319"/>
      <c r="L31" s="319"/>
      <c r="M31" s="319"/>
      <c r="N31" s="319"/>
      <c r="O31" s="319"/>
      <c r="P31" s="319"/>
      <c r="Q31" s="155">
        <v>2</v>
      </c>
      <c r="R31" s="320"/>
      <c r="S31" s="320"/>
      <c r="T31" s="320"/>
      <c r="U31" s="320"/>
      <c r="V31" s="320"/>
      <c r="W31" s="320"/>
      <c r="X31" s="320"/>
      <c r="Y31" s="320"/>
      <c r="Z31" s="320"/>
      <c r="AA31" s="320"/>
      <c r="AB31" s="320"/>
      <c r="AC31" s="320"/>
      <c r="AD31" s="320"/>
      <c r="AE31" s="320"/>
      <c r="AF31" s="155">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2471</v>
      </c>
      <c r="B32" s="319"/>
      <c r="C32" s="319"/>
      <c r="D32" s="319"/>
      <c r="E32" s="319"/>
      <c r="F32" s="319"/>
      <c r="G32" s="319"/>
      <c r="H32" s="319"/>
      <c r="I32" s="319"/>
      <c r="J32" s="319"/>
      <c r="K32" s="319"/>
      <c r="L32" s="319"/>
      <c r="M32" s="319"/>
      <c r="N32" s="319"/>
      <c r="O32" s="319"/>
      <c r="P32" s="319"/>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2472</v>
      </c>
      <c r="B33" s="319"/>
      <c r="C33" s="319"/>
      <c r="D33" s="319"/>
      <c r="E33" s="319"/>
      <c r="F33" s="319"/>
      <c r="G33" s="319"/>
      <c r="H33" s="319"/>
      <c r="I33" s="319"/>
      <c r="J33" s="319"/>
      <c r="K33" s="319"/>
      <c r="L33" s="319"/>
      <c r="M33" s="319"/>
      <c r="N33" s="319"/>
      <c r="O33" s="319"/>
      <c r="P33" s="319"/>
      <c r="Q33" s="155">
        <v>2</v>
      </c>
      <c r="R33" s="321"/>
      <c r="S33" s="321"/>
      <c r="T33" s="321"/>
      <c r="U33" s="321"/>
      <c r="V33" s="321"/>
      <c r="W33" s="321"/>
      <c r="X33" s="321"/>
      <c r="Y33" s="321"/>
      <c r="Z33" s="321"/>
      <c r="AA33" s="321"/>
      <c r="AB33" s="321"/>
      <c r="AC33" s="321"/>
      <c r="AD33" s="321"/>
      <c r="AE33" s="321"/>
      <c r="AF33" s="155">
        <v>2</v>
      </c>
      <c r="AG33" s="321"/>
      <c r="AH33" s="321"/>
      <c r="AI33" s="321"/>
      <c r="AJ33" s="321"/>
      <c r="AK33" s="321"/>
      <c r="AL33" s="321"/>
      <c r="AM33" s="321"/>
      <c r="AN33" s="321"/>
      <c r="AO33" s="321"/>
      <c r="AP33" s="321"/>
      <c r="AQ33" s="321"/>
      <c r="AR33" s="321"/>
      <c r="AS33" s="321"/>
      <c r="AT33" s="321"/>
    </row>
    <row r="34" spans="1:46" ht="18" customHeight="1" thickTop="1" thickBot="1" x14ac:dyDescent="0.3">
      <c r="Q34" s="156"/>
      <c r="AF34" s="156"/>
    </row>
    <row r="35" spans="1:46" ht="45" customHeight="1" thickTop="1" thickBot="1" x14ac:dyDescent="0.3">
      <c r="A35" s="322" t="s">
        <v>57</v>
      </c>
      <c r="B35" s="322"/>
      <c r="C35" s="322"/>
      <c r="D35" s="322"/>
      <c r="E35" s="322"/>
      <c r="F35" s="322"/>
      <c r="G35" s="322"/>
      <c r="H35" s="322"/>
      <c r="I35" s="322"/>
      <c r="J35" s="322"/>
      <c r="K35" s="322"/>
      <c r="L35" s="322"/>
      <c r="M35" s="322"/>
      <c r="N35" s="322"/>
      <c r="O35" s="322"/>
      <c r="P35" s="322"/>
      <c r="Q35" s="157" t="s">
        <v>48</v>
      </c>
      <c r="R35" s="323" t="s">
        <v>49</v>
      </c>
      <c r="S35" s="323"/>
      <c r="T35" s="323"/>
      <c r="U35" s="323"/>
      <c r="V35" s="323"/>
      <c r="W35" s="323"/>
      <c r="X35" s="323"/>
      <c r="Y35" s="323"/>
      <c r="Z35" s="323"/>
      <c r="AA35" s="323"/>
      <c r="AB35" s="323"/>
      <c r="AC35" s="323"/>
      <c r="AD35" s="323"/>
      <c r="AE35" s="323"/>
      <c r="AF35" s="158" t="s">
        <v>48</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2416</v>
      </c>
      <c r="B36" s="319"/>
      <c r="C36" s="319"/>
      <c r="D36" s="319"/>
      <c r="E36" s="319"/>
      <c r="F36" s="319"/>
      <c r="G36" s="319"/>
      <c r="H36" s="319"/>
      <c r="I36" s="319"/>
      <c r="J36" s="319"/>
      <c r="K36" s="319"/>
      <c r="L36" s="319"/>
      <c r="M36" s="319"/>
      <c r="N36" s="319"/>
      <c r="O36" s="319"/>
      <c r="P36" s="319"/>
      <c r="Q36" s="155">
        <v>2</v>
      </c>
      <c r="R36" s="320"/>
      <c r="S36" s="320"/>
      <c r="T36" s="320"/>
      <c r="U36" s="320"/>
      <c r="V36" s="320"/>
      <c r="W36" s="320"/>
      <c r="X36" s="320"/>
      <c r="Y36" s="320"/>
      <c r="Z36" s="320"/>
      <c r="AA36" s="320"/>
      <c r="AB36" s="320"/>
      <c r="AC36" s="320"/>
      <c r="AD36" s="320"/>
      <c r="AE36" s="320"/>
      <c r="AF36" s="155">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2452</v>
      </c>
      <c r="B37" s="319"/>
      <c r="C37" s="319"/>
      <c r="D37" s="319"/>
      <c r="E37" s="319"/>
      <c r="F37" s="319"/>
      <c r="G37" s="319"/>
      <c r="H37" s="319"/>
      <c r="I37" s="319"/>
      <c r="J37" s="319"/>
      <c r="K37" s="319"/>
      <c r="L37" s="319"/>
      <c r="M37" s="319"/>
      <c r="N37" s="319"/>
      <c r="O37" s="319"/>
      <c r="P37" s="319"/>
      <c r="Q37" s="155">
        <v>2</v>
      </c>
      <c r="R37" s="320"/>
      <c r="S37" s="320"/>
      <c r="T37" s="320"/>
      <c r="U37" s="320"/>
      <c r="V37" s="320"/>
      <c r="W37" s="320"/>
      <c r="X37" s="320"/>
      <c r="Y37" s="320"/>
      <c r="Z37" s="320"/>
      <c r="AA37" s="320"/>
      <c r="AB37" s="320"/>
      <c r="AC37" s="320"/>
      <c r="AD37" s="320"/>
      <c r="AE37" s="320"/>
      <c r="AF37" s="155">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2418</v>
      </c>
      <c r="B38" s="319"/>
      <c r="C38" s="319"/>
      <c r="D38" s="319"/>
      <c r="E38" s="319"/>
      <c r="F38" s="319"/>
      <c r="G38" s="319"/>
      <c r="H38" s="319"/>
      <c r="I38" s="319"/>
      <c r="J38" s="319"/>
      <c r="K38" s="319"/>
      <c r="L38" s="319"/>
      <c r="M38" s="319"/>
      <c r="N38" s="319"/>
      <c r="O38" s="319"/>
      <c r="P38" s="319"/>
      <c r="Q38" s="155">
        <v>2</v>
      </c>
      <c r="R38" s="320"/>
      <c r="S38" s="320"/>
      <c r="T38" s="320"/>
      <c r="U38" s="320"/>
      <c r="V38" s="320"/>
      <c r="W38" s="320"/>
      <c r="X38" s="320"/>
      <c r="Y38" s="320"/>
      <c r="Z38" s="320"/>
      <c r="AA38" s="320"/>
      <c r="AB38" s="320"/>
      <c r="AC38" s="320"/>
      <c r="AD38" s="320"/>
      <c r="AE38" s="320"/>
      <c r="AF38" s="155">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2419</v>
      </c>
      <c r="B39" s="319"/>
      <c r="C39" s="319"/>
      <c r="D39" s="319"/>
      <c r="E39" s="319"/>
      <c r="F39" s="319"/>
      <c r="G39" s="319"/>
      <c r="H39" s="319"/>
      <c r="I39" s="319"/>
      <c r="J39" s="319"/>
      <c r="K39" s="319"/>
      <c r="L39" s="319"/>
      <c r="M39" s="319"/>
      <c r="N39" s="319"/>
      <c r="O39" s="319"/>
      <c r="P39" s="319"/>
      <c r="Q39" s="155">
        <v>2</v>
      </c>
      <c r="R39" s="320"/>
      <c r="S39" s="320"/>
      <c r="T39" s="320"/>
      <c r="U39" s="320"/>
      <c r="V39" s="320"/>
      <c r="W39" s="320"/>
      <c r="X39" s="320"/>
      <c r="Y39" s="320"/>
      <c r="Z39" s="320"/>
      <c r="AA39" s="320"/>
      <c r="AB39" s="320"/>
      <c r="AC39" s="320"/>
      <c r="AD39" s="320"/>
      <c r="AE39" s="320"/>
      <c r="AF39" s="155">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2473</v>
      </c>
      <c r="B40" s="319"/>
      <c r="C40" s="319"/>
      <c r="D40" s="319"/>
      <c r="E40" s="319"/>
      <c r="F40" s="319"/>
      <c r="G40" s="319"/>
      <c r="H40" s="319"/>
      <c r="I40" s="319"/>
      <c r="J40" s="319"/>
      <c r="K40" s="319"/>
      <c r="L40" s="319"/>
      <c r="M40" s="319"/>
      <c r="N40" s="319"/>
      <c r="O40" s="319"/>
      <c r="P40" s="319"/>
      <c r="Q40" s="155">
        <v>2</v>
      </c>
      <c r="R40" s="325"/>
      <c r="S40" s="325"/>
      <c r="T40" s="325"/>
      <c r="U40" s="325"/>
      <c r="V40" s="325"/>
      <c r="W40" s="325"/>
      <c r="X40" s="325"/>
      <c r="Y40" s="325"/>
      <c r="Z40" s="325"/>
      <c r="AA40" s="325"/>
      <c r="AB40" s="325"/>
      <c r="AC40" s="325"/>
      <c r="AD40" s="325"/>
      <c r="AE40" s="325"/>
      <c r="AF40" s="155">
        <v>2</v>
      </c>
      <c r="AG40" s="325"/>
      <c r="AH40" s="325"/>
      <c r="AI40" s="325"/>
      <c r="AJ40" s="325"/>
      <c r="AK40" s="325"/>
      <c r="AL40" s="325"/>
      <c r="AM40" s="325"/>
      <c r="AN40" s="325"/>
      <c r="AO40" s="325"/>
      <c r="AP40" s="325"/>
      <c r="AQ40" s="325"/>
      <c r="AR40" s="325"/>
      <c r="AS40" s="325"/>
      <c r="AT40" s="325"/>
    </row>
  </sheetData>
  <sheetProtection algorithmName="SHA-512" hashValue="TID5pNW56oZ/jcIAkXZyt12QV/aKzmroqrbAZqp3v1yG56+eQPgUBHDAYQR2dll9OGNsdA+bXa7mskD1qnXl0A==" saltValue="scOw4bLVia1n+d9aUSdOq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9"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44473</v>
      </c>
    </row>
    <row r="3" spans="2:11"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11" ht="24" customHeight="1" x14ac:dyDescent="0.25"/>
    <row r="5" spans="2:11" ht="24" customHeight="1" x14ac:dyDescent="0.25">
      <c r="B5" s="238" t="s">
        <v>29</v>
      </c>
      <c r="C5" s="238"/>
      <c r="D5" s="238"/>
      <c r="E5" s="238"/>
      <c r="F5" s="238"/>
      <c r="G5" s="238"/>
      <c r="H5" s="238"/>
      <c r="I5" s="238"/>
      <c r="J5" s="238"/>
      <c r="K5" s="238"/>
    </row>
    <row r="6" spans="2:11" ht="24" customHeight="1" x14ac:dyDescent="0.25">
      <c r="B6" s="219"/>
      <c r="C6" s="219"/>
      <c r="D6" s="219"/>
      <c r="E6" s="219"/>
      <c r="F6" s="219"/>
      <c r="G6" s="219"/>
      <c r="H6" s="219"/>
      <c r="I6" s="219"/>
      <c r="J6" s="219"/>
      <c r="K6" s="219"/>
    </row>
    <row r="7" spans="2:11" ht="24" customHeight="1" x14ac:dyDescent="0.25">
      <c r="B7" s="239" t="str">
        <f>IGOT!C5</f>
        <v>Secretaría de Trabajo y Fomento al Empleo.</v>
      </c>
      <c r="C7" s="239"/>
      <c r="D7" s="239"/>
      <c r="E7" s="239"/>
      <c r="F7" s="239"/>
      <c r="G7" s="239"/>
      <c r="H7" s="239"/>
      <c r="I7" s="239"/>
      <c r="J7" s="239"/>
      <c r="K7" s="239"/>
    </row>
    <row r="8" spans="2:11" ht="24" customHeight="1" thickBot="1" x14ac:dyDescent="0.3"/>
    <row r="9" spans="2:11" ht="63" customHeight="1" thickBot="1" x14ac:dyDescent="0.3">
      <c r="B9" s="247" t="s">
        <v>6</v>
      </c>
      <c r="C9" s="247"/>
      <c r="D9" s="247"/>
      <c r="E9" s="247"/>
      <c r="G9" s="7" t="s">
        <v>25</v>
      </c>
      <c r="I9" s="7" t="s">
        <v>26</v>
      </c>
      <c r="K9" s="7" t="s">
        <v>9</v>
      </c>
    </row>
    <row r="10" spans="2:11" ht="6" customHeight="1" thickBot="1" x14ac:dyDescent="0.3">
      <c r="G10" s="218"/>
      <c r="I10" s="218"/>
      <c r="K10" s="218"/>
    </row>
    <row r="11" spans="2:11" ht="24" customHeight="1" thickBot="1" x14ac:dyDescent="0.3">
      <c r="B11" s="248" t="s">
        <v>10</v>
      </c>
      <c r="C11" s="248"/>
      <c r="D11" s="248"/>
      <c r="E11" s="248"/>
      <c r="F11" s="235">
        <f>(50/53)*0.6</f>
        <v>0.56603773584905659</v>
      </c>
      <c r="G11" s="11">
        <f>'Artículo 121 (cálculo PNT)'!AE2176</f>
        <v>98.641865079365076</v>
      </c>
      <c r="H11" s="10"/>
      <c r="I11" s="11">
        <f>'Artículo 121 (cálculo PNT)'!AE2178</f>
        <v>99</v>
      </c>
      <c r="J11" s="10"/>
      <c r="K11" s="11">
        <f>G11*0.8+I11*0.2</f>
        <v>98.713492063492069</v>
      </c>
    </row>
    <row r="12" spans="2:11" ht="6" customHeight="1" thickBot="1" x14ac:dyDescent="0.3">
      <c r="F12" s="235"/>
      <c r="G12" s="12"/>
      <c r="H12" s="10"/>
      <c r="I12" s="12"/>
      <c r="J12" s="10"/>
      <c r="K12" s="12"/>
    </row>
    <row r="13" spans="2:11" ht="24" customHeight="1" thickBot="1" x14ac:dyDescent="0.3">
      <c r="B13" s="248" t="s">
        <v>11</v>
      </c>
      <c r="C13" s="248"/>
      <c r="D13" s="248"/>
      <c r="E13" s="248"/>
      <c r="F13" s="235">
        <f>(3/53)*0.6</f>
        <v>3.3962264150943396E-2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5"/>
      <c r="G14" s="12"/>
      <c r="H14" s="10"/>
      <c r="I14" s="12"/>
      <c r="J14" s="10"/>
      <c r="K14" s="12"/>
    </row>
    <row r="15" spans="2:11" ht="24" customHeight="1" thickBot="1" x14ac:dyDescent="0.3">
      <c r="B15" s="248" t="s">
        <v>12</v>
      </c>
      <c r="C15" s="248"/>
      <c r="D15" s="248"/>
      <c r="E15" s="248"/>
      <c r="F15" s="235"/>
      <c r="G15" s="11">
        <f>'Artículo 123 (cálculo PNT)'!AE865</f>
        <v>99.850074962518704</v>
      </c>
      <c r="H15" s="10"/>
      <c r="I15" s="11">
        <f>'Artículo 123 (cálculo PNT)'!AE867</f>
        <v>99.999999999999972</v>
      </c>
      <c r="J15" s="10"/>
      <c r="K15" s="11">
        <f>G15*0.8+I15*0.2</f>
        <v>99.880059970014969</v>
      </c>
    </row>
    <row r="16" spans="2:11" ht="6" customHeight="1" thickBot="1" x14ac:dyDescent="0.3">
      <c r="F16" s="235"/>
      <c r="G16" s="12"/>
      <c r="H16" s="10"/>
      <c r="I16" s="12"/>
      <c r="J16" s="10"/>
      <c r="K16" s="12"/>
    </row>
    <row r="17" spans="2:11" ht="24" customHeight="1" thickBot="1" x14ac:dyDescent="0.3">
      <c r="B17" s="248" t="s">
        <v>13</v>
      </c>
      <c r="C17" s="248"/>
      <c r="D17" s="248"/>
      <c r="E17" s="248"/>
      <c r="F17" s="235">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14</v>
      </c>
      <c r="C19" s="248"/>
      <c r="D19" s="248"/>
      <c r="E19" s="248"/>
      <c r="G19" s="11">
        <f>'Artículo 142 (cálculo PNT)'!AE35</f>
        <v>49.999999999999993</v>
      </c>
      <c r="H19" s="10"/>
      <c r="I19" s="11">
        <f>'Artículo 142 (cálculo PNT)'!AE37</f>
        <v>50</v>
      </c>
      <c r="J19" s="10"/>
      <c r="K19" s="11">
        <f>G19*0.8+I19*0.2</f>
        <v>50</v>
      </c>
    </row>
    <row r="20" spans="2:11" ht="6" customHeight="1" thickBot="1" x14ac:dyDescent="0.3">
      <c r="G20" s="12"/>
      <c r="H20" s="10"/>
      <c r="I20" s="12"/>
      <c r="J20" s="10"/>
      <c r="K20" s="12"/>
    </row>
    <row r="21" spans="2:11" ht="24" customHeight="1" thickBot="1" x14ac:dyDescent="0.3">
      <c r="B21" s="248" t="s">
        <v>15</v>
      </c>
      <c r="C21" s="248"/>
      <c r="D21" s="248"/>
      <c r="E21" s="24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8" t="s">
        <v>16</v>
      </c>
      <c r="C23" s="248"/>
      <c r="D23" s="248"/>
      <c r="E23" s="248"/>
      <c r="G23" s="21" t="s">
        <v>27</v>
      </c>
      <c r="H23" s="10"/>
      <c r="I23" s="21" t="s">
        <v>27</v>
      </c>
      <c r="J23" s="10"/>
      <c r="K23" s="11">
        <f>'Artículo 145 (cálculo PNT)'!R28</f>
        <v>100</v>
      </c>
    </row>
    <row r="24" spans="2:11" ht="6" customHeight="1" thickBot="1" x14ac:dyDescent="0.3">
      <c r="G24" s="12"/>
      <c r="H24" s="10"/>
      <c r="I24" s="12"/>
      <c r="J24" s="10"/>
      <c r="K24" s="12"/>
    </row>
    <row r="25" spans="2:11" ht="24" customHeight="1" thickBot="1" x14ac:dyDescent="0.3">
      <c r="B25" s="248" t="s">
        <v>17</v>
      </c>
      <c r="C25" s="248"/>
      <c r="D25" s="248"/>
      <c r="E25" s="248"/>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8" t="s">
        <v>18</v>
      </c>
      <c r="C27" s="248"/>
      <c r="D27" s="248"/>
      <c r="E27" s="248"/>
      <c r="G27" s="11">
        <f>'Artículo 147 (cálculo PNT)'!R28</f>
        <v>99.999999999999972</v>
      </c>
      <c r="H27" s="10"/>
      <c r="I27" s="11">
        <f>'Artículo 147 (cálculo PNT)'!R30</f>
        <v>100</v>
      </c>
      <c r="J27" s="10"/>
      <c r="K27" s="11">
        <f>G27*0.8+I27*0.2</f>
        <v>99.999999999999986</v>
      </c>
    </row>
    <row r="28" spans="2:11" ht="6" customHeight="1" thickBot="1" x14ac:dyDescent="0.3">
      <c r="G28" s="218"/>
      <c r="I28" s="218"/>
      <c r="K28" s="20"/>
    </row>
    <row r="29" spans="2:11" ht="24" customHeight="1" thickBot="1" x14ac:dyDescent="0.3">
      <c r="B29" s="248" t="s">
        <v>19</v>
      </c>
      <c r="C29" s="248"/>
      <c r="D29" s="248"/>
      <c r="E29" s="248"/>
      <c r="G29" s="11">
        <f>'Artículo 172 (cálculo PNT)'!AE35</f>
        <v>49.999999999999993</v>
      </c>
      <c r="H29" s="10"/>
      <c r="I29" s="11">
        <f>'Artículo 172 (cálculo PNT)'!AE37</f>
        <v>50</v>
      </c>
      <c r="J29" s="10"/>
      <c r="K29" s="11">
        <f>G29*0.8+I29*0.2</f>
        <v>50</v>
      </c>
    </row>
    <row r="30" spans="2:11" ht="6" customHeight="1" thickBot="1" x14ac:dyDescent="0.3">
      <c r="G30" s="218"/>
      <c r="I30" s="218"/>
      <c r="K30" s="20"/>
    </row>
    <row r="31" spans="2:11" ht="48" customHeight="1" thickBot="1" x14ac:dyDescent="0.3">
      <c r="B31" s="249" t="s">
        <v>30</v>
      </c>
      <c r="C31" s="249"/>
      <c r="D31" s="249"/>
      <c r="E31" s="249"/>
      <c r="F31" s="249"/>
      <c r="G31" s="249"/>
      <c r="H31" s="249"/>
      <c r="I31" s="249"/>
      <c r="K31" s="21">
        <f>K11*F11+K13*F13+K15*0.2+K17*$F$17+K19*$F$17+K21*$F$17+K23*$F$17+K25*$F$17+K27*$F$17+K29*$F$17</f>
        <v>93.533514240184502</v>
      </c>
    </row>
    <row r="32" spans="2:11" ht="48" customHeight="1" x14ac:dyDescent="0.25"/>
  </sheetData>
  <sheetProtection algorithmName="SHA-512" hashValue="qHRSPbQYqeptG1tNY5I02Mb96z6GXGZdVwKXIAmk3WuSkSRLFSG1tShL+Ry2f2miS+AajYfB0hlfmYQ+s/CfnA==" saltValue="gQw4Y/XMK7tb3QWh0AMTrQ==" spinCount="100000" sheet="1" objects="1" scenarios="1" selectLockedCells="1" selectUnlockedCells="1"/>
  <mergeCells count="17">
    <mergeCell ref="B27:E27"/>
    <mergeCell ref="B31:I31"/>
    <mergeCell ref="B21:E21"/>
    <mergeCell ref="B29:E29"/>
    <mergeCell ref="B11:E11"/>
    <mergeCell ref="B13:E13"/>
    <mergeCell ref="B19:E19"/>
    <mergeCell ref="B23:E23"/>
    <mergeCell ref="B25:E25"/>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2474</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31"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31" ht="30.75" customHeight="1" x14ac:dyDescent="0.25">
      <c r="A7" s="296" t="s">
        <v>2469</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31" ht="45" customHeight="1" thickTop="1" thickBot="1" x14ac:dyDescent="0.3">
      <c r="A11" s="319" t="s">
        <v>50</v>
      </c>
      <c r="B11" s="319"/>
      <c r="C11" s="319"/>
      <c r="D11" s="319"/>
      <c r="E11" s="319"/>
      <c r="F11" s="319"/>
      <c r="G11" s="319"/>
      <c r="H11" s="319"/>
      <c r="I11" s="319"/>
      <c r="J11" s="319"/>
      <c r="K11" s="319"/>
      <c r="L11" s="319"/>
      <c r="M11" s="319"/>
      <c r="N11" s="319"/>
      <c r="O11" s="319"/>
      <c r="P11" s="319"/>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9" t="s">
        <v>2471</v>
      </c>
      <c r="B12" s="319"/>
      <c r="C12" s="319"/>
      <c r="D12" s="319"/>
      <c r="E12" s="319"/>
      <c r="F12" s="319"/>
      <c r="G12" s="319"/>
      <c r="H12" s="319"/>
      <c r="I12" s="319"/>
      <c r="J12" s="319"/>
      <c r="K12" s="319"/>
      <c r="L12" s="319"/>
      <c r="M12" s="319"/>
      <c r="N12" s="319"/>
      <c r="O12" s="319"/>
      <c r="P12" s="319"/>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9" t="s">
        <v>2472</v>
      </c>
      <c r="B13" s="319"/>
      <c r="C13" s="319"/>
      <c r="D13" s="319"/>
      <c r="E13" s="319"/>
      <c r="F13" s="319"/>
      <c r="G13" s="319"/>
      <c r="H13" s="319"/>
      <c r="I13" s="319"/>
      <c r="J13" s="319"/>
      <c r="K13" s="319"/>
      <c r="L13" s="319"/>
      <c r="M13" s="319"/>
      <c r="N13" s="319"/>
      <c r="O13" s="319"/>
      <c r="P13" s="319"/>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0" t="s">
        <v>2475</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5" t="s">
        <v>1934</v>
      </c>
      <c r="B16" s="335"/>
      <c r="C16" s="335"/>
      <c r="D16" s="335"/>
      <c r="E16" s="335"/>
      <c r="F16" s="335"/>
      <c r="G16" s="335"/>
      <c r="H16" s="335"/>
      <c r="I16" s="335"/>
      <c r="J16" s="335"/>
      <c r="K16" s="335"/>
      <c r="L16" s="335"/>
      <c r="M16" s="335"/>
      <c r="N16" s="335"/>
      <c r="O16" s="335"/>
      <c r="P16" s="335"/>
      <c r="Q16" s="170" t="s">
        <v>48</v>
      </c>
      <c r="R16" s="171" t="s">
        <v>9</v>
      </c>
      <c r="S16" s="58"/>
      <c r="T16" s="90"/>
      <c r="U16" s="91"/>
      <c r="V16" s="58"/>
      <c r="W16" s="58"/>
    </row>
    <row r="17" spans="1:23" ht="30" customHeight="1" thickTop="1" thickBot="1" x14ac:dyDescent="0.3">
      <c r="A17" s="319" t="s">
        <v>2416</v>
      </c>
      <c r="B17" s="319"/>
      <c r="C17" s="319"/>
      <c r="D17" s="319"/>
      <c r="E17" s="319"/>
      <c r="F17" s="319"/>
      <c r="G17" s="319"/>
      <c r="H17" s="319"/>
      <c r="I17" s="319"/>
      <c r="J17" s="319"/>
      <c r="K17" s="319"/>
      <c r="L17" s="319"/>
      <c r="M17" s="319"/>
      <c r="N17" s="319"/>
      <c r="O17" s="319"/>
      <c r="P17" s="319"/>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2452</v>
      </c>
      <c r="B18" s="319"/>
      <c r="C18" s="319"/>
      <c r="D18" s="319"/>
      <c r="E18" s="319"/>
      <c r="F18" s="319"/>
      <c r="G18" s="319"/>
      <c r="H18" s="319"/>
      <c r="I18" s="319"/>
      <c r="J18" s="319"/>
      <c r="K18" s="319"/>
      <c r="L18" s="319"/>
      <c r="M18" s="319"/>
      <c r="N18" s="319"/>
      <c r="O18" s="319"/>
      <c r="P18" s="319"/>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2418</v>
      </c>
      <c r="B19" s="319"/>
      <c r="C19" s="319"/>
      <c r="D19" s="319"/>
      <c r="E19" s="319"/>
      <c r="F19" s="319"/>
      <c r="G19" s="319"/>
      <c r="H19" s="319"/>
      <c r="I19" s="319"/>
      <c r="J19" s="319"/>
      <c r="K19" s="319"/>
      <c r="L19" s="319"/>
      <c r="M19" s="319"/>
      <c r="N19" s="319"/>
      <c r="O19" s="319"/>
      <c r="P19" s="319"/>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2419</v>
      </c>
      <c r="B20" s="319"/>
      <c r="C20" s="319"/>
      <c r="D20" s="319"/>
      <c r="E20" s="319"/>
      <c r="F20" s="319"/>
      <c r="G20" s="319"/>
      <c r="H20" s="319"/>
      <c r="I20" s="319"/>
      <c r="J20" s="319"/>
      <c r="K20" s="319"/>
      <c r="L20" s="319"/>
      <c r="M20" s="319"/>
      <c r="N20" s="319"/>
      <c r="O20" s="319"/>
      <c r="P20" s="319"/>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2473</v>
      </c>
      <c r="B21" s="319"/>
      <c r="C21" s="319"/>
      <c r="D21" s="319"/>
      <c r="E21" s="319"/>
      <c r="F21" s="319"/>
      <c r="G21" s="319"/>
      <c r="H21" s="319"/>
      <c r="I21" s="319"/>
      <c r="J21" s="319"/>
      <c r="K21" s="319"/>
      <c r="L21" s="319"/>
      <c r="M21" s="319"/>
      <c r="N21" s="319"/>
      <c r="O21" s="319"/>
      <c r="P21" s="319"/>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4" t="s">
        <v>2476</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2477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2478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2479</v>
      </c>
      <c r="R28" s="173">
        <f>(R24*0.8)+(R26*0.2)</f>
        <v>100</v>
      </c>
      <c r="S28" s="58"/>
      <c r="T28" s="90"/>
      <c r="U28" s="58"/>
      <c r="V28" s="58"/>
      <c r="W28" s="58"/>
    </row>
  </sheetData>
  <sheetProtection algorithmName="SHA-512" hashValue="an6Ev6O6766CMabgG6J96tDiCJsQeT6d7ANo8Zrh5BUOrxI9DL/cDPBK2/EI3fyh73y+5EXXa6+rphQFVWcoEw==" saltValue="nwl8NVKzNtvm52PDnOrI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2474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29</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30.75" customHeight="1" x14ac:dyDescent="0.25">
      <c r="A7" s="336" t="s">
        <v>2480</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45" customHeight="1" thickTop="1" thickBot="1" x14ac:dyDescent="0.3">
      <c r="A11" s="319" t="s">
        <v>50</v>
      </c>
      <c r="B11" s="319"/>
      <c r="C11" s="319"/>
      <c r="D11" s="319"/>
      <c r="E11" s="319"/>
      <c r="F11" s="319"/>
      <c r="G11" s="319"/>
      <c r="H11" s="319"/>
      <c r="I11" s="319"/>
      <c r="J11" s="319"/>
      <c r="K11" s="319"/>
      <c r="L11" s="319"/>
      <c r="M11" s="319"/>
      <c r="N11" s="319"/>
      <c r="O11" s="319"/>
      <c r="P11" s="319"/>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2471</v>
      </c>
      <c r="B12" s="319"/>
      <c r="C12" s="319"/>
      <c r="D12" s="319"/>
      <c r="E12" s="319"/>
      <c r="F12" s="319"/>
      <c r="G12" s="319"/>
      <c r="H12" s="319"/>
      <c r="I12" s="319"/>
      <c r="J12" s="319"/>
      <c r="K12" s="319"/>
      <c r="L12" s="319"/>
      <c r="M12" s="319"/>
      <c r="N12" s="319"/>
      <c r="O12" s="319"/>
      <c r="P12" s="319"/>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2472</v>
      </c>
      <c r="B13" s="319"/>
      <c r="C13" s="319"/>
      <c r="D13" s="319"/>
      <c r="E13" s="319"/>
      <c r="F13" s="319"/>
      <c r="G13" s="319"/>
      <c r="H13" s="319"/>
      <c r="I13" s="319"/>
      <c r="J13" s="319"/>
      <c r="K13" s="319"/>
      <c r="L13" s="319"/>
      <c r="M13" s="319"/>
      <c r="N13" s="319"/>
      <c r="O13" s="319"/>
      <c r="P13" s="319"/>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2475</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1934</v>
      </c>
      <c r="B16" s="335"/>
      <c r="C16" s="335"/>
      <c r="D16" s="335"/>
      <c r="E16" s="335"/>
      <c r="F16" s="335"/>
      <c r="G16" s="335"/>
      <c r="H16" s="335"/>
      <c r="I16" s="335"/>
      <c r="J16" s="335"/>
      <c r="K16" s="335"/>
      <c r="L16" s="335"/>
      <c r="M16" s="335"/>
      <c r="N16" s="335"/>
      <c r="O16" s="335"/>
      <c r="P16" s="335"/>
      <c r="Q16" s="170" t="s">
        <v>48</v>
      </c>
      <c r="R16" s="171" t="s">
        <v>9</v>
      </c>
      <c r="S16" s="58"/>
      <c r="T16" s="90"/>
      <c r="U16" s="91"/>
      <c r="V16" s="58"/>
      <c r="W16" s="58"/>
    </row>
    <row r="17" spans="1:23" ht="30" customHeight="1" thickTop="1" thickBot="1" x14ac:dyDescent="0.3">
      <c r="A17" s="319" t="s">
        <v>2416</v>
      </c>
      <c r="B17" s="319"/>
      <c r="C17" s="319"/>
      <c r="D17" s="319"/>
      <c r="E17" s="319"/>
      <c r="F17" s="319"/>
      <c r="G17" s="319"/>
      <c r="H17" s="319"/>
      <c r="I17" s="319"/>
      <c r="J17" s="319"/>
      <c r="K17" s="319"/>
      <c r="L17" s="319"/>
      <c r="M17" s="319"/>
      <c r="N17" s="319"/>
      <c r="O17" s="319"/>
      <c r="P17" s="319"/>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2452</v>
      </c>
      <c r="B18" s="319"/>
      <c r="C18" s="319"/>
      <c r="D18" s="319"/>
      <c r="E18" s="319"/>
      <c r="F18" s="319"/>
      <c r="G18" s="319"/>
      <c r="H18" s="319"/>
      <c r="I18" s="319"/>
      <c r="J18" s="319"/>
      <c r="K18" s="319"/>
      <c r="L18" s="319"/>
      <c r="M18" s="319"/>
      <c r="N18" s="319"/>
      <c r="O18" s="319"/>
      <c r="P18" s="319"/>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2418</v>
      </c>
      <c r="B19" s="319"/>
      <c r="C19" s="319"/>
      <c r="D19" s="319"/>
      <c r="E19" s="319"/>
      <c r="F19" s="319"/>
      <c r="G19" s="319"/>
      <c r="H19" s="319"/>
      <c r="I19" s="319"/>
      <c r="J19" s="319"/>
      <c r="K19" s="319"/>
      <c r="L19" s="319"/>
      <c r="M19" s="319"/>
      <c r="N19" s="319"/>
      <c r="O19" s="319"/>
      <c r="P19" s="319"/>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2419</v>
      </c>
      <c r="B20" s="319"/>
      <c r="C20" s="319"/>
      <c r="D20" s="319"/>
      <c r="E20" s="319"/>
      <c r="F20" s="319"/>
      <c r="G20" s="319"/>
      <c r="H20" s="319"/>
      <c r="I20" s="319"/>
      <c r="J20" s="319"/>
      <c r="K20" s="319"/>
      <c r="L20" s="319"/>
      <c r="M20" s="319"/>
      <c r="N20" s="319"/>
      <c r="O20" s="319"/>
      <c r="P20" s="319"/>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2473</v>
      </c>
      <c r="B21" s="319"/>
      <c r="C21" s="319"/>
      <c r="D21" s="319"/>
      <c r="E21" s="319"/>
      <c r="F21" s="319"/>
      <c r="G21" s="319"/>
      <c r="H21" s="319"/>
      <c r="I21" s="319"/>
      <c r="J21" s="319"/>
      <c r="K21" s="319"/>
      <c r="L21" s="319"/>
      <c r="M21" s="319"/>
      <c r="N21" s="319"/>
      <c r="O21" s="319"/>
      <c r="P21" s="319"/>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4" t="s">
        <v>2476</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2477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2478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2479</v>
      </c>
      <c r="R28" s="173">
        <f>(R24*0.8)+(R26*0.2)</f>
        <v>100</v>
      </c>
      <c r="S28" s="58"/>
      <c r="T28" s="90"/>
      <c r="U28" s="58"/>
      <c r="V28" s="58"/>
      <c r="W28" s="58"/>
    </row>
  </sheetData>
  <sheetProtection algorithmName="SHA-512" hashValue="PZ52TJe8Vsc8ZRx46bLwAT4HWJi48v1l3QTAt1s9EqCAWhPFYHTfV0GM3T4u/TJ0lnKVGi3VuA2XGCBZoGsqMg==" saltValue="TN3trLgKROilHI+d2xnRe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2481</v>
      </c>
      <c r="B2" s="241"/>
      <c r="C2" s="241"/>
    </row>
    <row r="3" spans="1:7" ht="18" customHeight="1" x14ac:dyDescent="0.25">
      <c r="A3" s="241" t="s">
        <v>7</v>
      </c>
      <c r="B3" s="241"/>
      <c r="C3" s="241"/>
    </row>
    <row r="5" spans="1:7" ht="36" customHeight="1" x14ac:dyDescent="0.25">
      <c r="A5" s="328" t="str">
        <f>IGOT!C5</f>
        <v>Secretaría de Trabajo y Fomento al Empleo.</v>
      </c>
      <c r="B5" s="328"/>
      <c r="C5" s="328"/>
    </row>
    <row r="7" spans="1:7" ht="18" customHeight="1" thickBot="1" x14ac:dyDescent="0.3">
      <c r="A7" s="139"/>
    </row>
    <row r="8" spans="1:7" ht="18" customHeight="1" thickBot="1" x14ac:dyDescent="0.3">
      <c r="A8" s="176" t="s">
        <v>1772</v>
      </c>
      <c r="B8" s="177">
        <f>'Artículo 144 (cálculo PI)'!T14</f>
        <v>3</v>
      </c>
      <c r="C8"/>
      <c r="E8" s="178" t="s">
        <v>1772</v>
      </c>
      <c r="F8" s="177">
        <f>'Artículo 144 (cálculo PI)'!T22</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144 (cálculo PI)'!R11</f>
        <v>33.333333333333329</v>
      </c>
      <c r="C12" s="184">
        <f t="shared" ref="C12:C14" si="0">(B12/(1/$B$8))</f>
        <v>99.999999999999986</v>
      </c>
      <c r="E12" s="183" t="s">
        <v>2434</v>
      </c>
      <c r="F12" s="184">
        <f>'Artículo 144 (cálculo PI)'!R17</f>
        <v>20</v>
      </c>
      <c r="G12" s="184">
        <f t="shared" ref="G12:G16" si="1">(F12/(1/$F$8))</f>
        <v>100</v>
      </c>
    </row>
    <row r="13" spans="1:7" ht="18" customHeight="1" thickBot="1" x14ac:dyDescent="0.3">
      <c r="A13" s="183" t="s">
        <v>2435</v>
      </c>
      <c r="B13" s="184">
        <f>'Artículo 144 (cálculo PI)'!R12</f>
        <v>33.333333333333329</v>
      </c>
      <c r="C13" s="184">
        <f t="shared" si="0"/>
        <v>99.999999999999986</v>
      </c>
      <c r="E13" s="183" t="s">
        <v>2436</v>
      </c>
      <c r="F13" s="184">
        <f>'Artículo 144 (cálculo PI)'!R18</f>
        <v>20</v>
      </c>
      <c r="G13" s="184">
        <f t="shared" si="1"/>
        <v>100</v>
      </c>
    </row>
    <row r="14" spans="1:7" ht="18" customHeight="1" thickBot="1" x14ac:dyDescent="0.3">
      <c r="A14" s="183" t="s">
        <v>2437</v>
      </c>
      <c r="B14" s="184">
        <f>'Artículo 144 (cálculo PI)'!R13</f>
        <v>33.333333333333329</v>
      </c>
      <c r="C14" s="184">
        <f t="shared" si="0"/>
        <v>99.999999999999986</v>
      </c>
      <c r="E14" s="183" t="s">
        <v>2438</v>
      </c>
      <c r="F14" s="184">
        <f>'Artículo 144 (cálculo PI)'!R19</f>
        <v>20</v>
      </c>
      <c r="G14" s="184">
        <f t="shared" si="1"/>
        <v>100</v>
      </c>
    </row>
    <row r="15" spans="1:7" ht="18" customHeight="1" thickBot="1" x14ac:dyDescent="0.3">
      <c r="B15" s="16"/>
      <c r="C15" s="16"/>
      <c r="E15" s="183" t="s">
        <v>2439</v>
      </c>
      <c r="F15" s="184">
        <f>'Artículo 144 (cálculo PI)'!R20</f>
        <v>20</v>
      </c>
      <c r="G15" s="184">
        <f t="shared" si="1"/>
        <v>100</v>
      </c>
    </row>
    <row r="16" spans="1:7" ht="18" customHeight="1" thickBot="1" x14ac:dyDescent="0.3">
      <c r="A16" s="186" t="s">
        <v>2482</v>
      </c>
      <c r="B16" s="184">
        <f>SUM(B12:B15)</f>
        <v>99.999999999999986</v>
      </c>
      <c r="C16" s="16"/>
      <c r="E16" s="183" t="s">
        <v>2440</v>
      </c>
      <c r="F16" s="184">
        <f>'Artículo 144 (cálculo PI)'!R21</f>
        <v>20</v>
      </c>
      <c r="G16" s="184">
        <f t="shared" si="1"/>
        <v>100</v>
      </c>
    </row>
    <row r="17" spans="1:6" ht="6" customHeight="1" thickBot="1" x14ac:dyDescent="0.3"/>
    <row r="18" spans="1:6" ht="18" customHeight="1" thickBot="1" x14ac:dyDescent="0.3">
      <c r="B18" s="16"/>
      <c r="C18" s="187"/>
      <c r="E18" s="185" t="s">
        <v>2483</v>
      </c>
      <c r="F18" s="184">
        <f>SUM(F12:F17)</f>
        <v>100</v>
      </c>
    </row>
    <row r="19" spans="1:6" ht="6" customHeight="1" thickBot="1" x14ac:dyDescent="0.3"/>
    <row r="20" spans="1:6" ht="18" customHeight="1" thickBot="1" x14ac:dyDescent="0.3">
      <c r="A20" s="188" t="s">
        <v>2484</v>
      </c>
      <c r="B20" s="189"/>
      <c r="C20" s="184">
        <f>(B16*0.8)+(F18*0.2)</f>
        <v>100</v>
      </c>
    </row>
  </sheetData>
  <sheetProtection algorithmName="SHA-512" hashValue="Ap3NL50EuWZqncmMvwBzGYFSk2wFDx7x9NUP1DyeFSPRrmrhxHAQ8jJXaM55bGeDELgzD6wQIi7/rAAOmsItpQ==" saltValue="TEtmjFmqcrR7bBUQN39v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2481</v>
      </c>
      <c r="B2" s="241"/>
      <c r="C2" s="241"/>
    </row>
    <row r="3" spans="1:7" ht="18" customHeight="1" x14ac:dyDescent="0.25">
      <c r="A3" s="241" t="s">
        <v>29</v>
      </c>
      <c r="B3" s="241"/>
      <c r="C3" s="241"/>
    </row>
    <row r="5" spans="1:7" ht="36" customHeight="1" x14ac:dyDescent="0.25">
      <c r="A5" s="328" t="str">
        <f>IGOT!C5</f>
        <v>Secretaría de Trabajo y Fomento al Empleo.</v>
      </c>
      <c r="B5" s="328"/>
      <c r="C5" s="328"/>
    </row>
    <row r="7" spans="1:7" ht="18" customHeight="1" thickBot="1" x14ac:dyDescent="0.3">
      <c r="A7" s="139"/>
    </row>
    <row r="8" spans="1:7" ht="18" customHeight="1" thickBot="1" x14ac:dyDescent="0.3">
      <c r="A8" s="176" t="s">
        <v>1772</v>
      </c>
      <c r="B8" s="177">
        <f>'Artículo 144 (cálculo PNT)'!T14</f>
        <v>3</v>
      </c>
      <c r="C8"/>
      <c r="E8" s="178" t="s">
        <v>1772</v>
      </c>
      <c r="F8" s="177">
        <f>'Artículo 144 (cálculo PNT)'!T22</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144 (cálculo PNT)'!R11</f>
        <v>33.333333333333329</v>
      </c>
      <c r="C12" s="184">
        <f t="shared" ref="C12:C14" si="0">(B12/(1/$B$8))</f>
        <v>99.999999999999986</v>
      </c>
      <c r="E12" s="183" t="s">
        <v>2434</v>
      </c>
      <c r="F12" s="184">
        <f>'Artículo 144 (cálculo PNT)'!R17</f>
        <v>20</v>
      </c>
      <c r="G12" s="184">
        <f t="shared" ref="G12:G16" si="1">(F12/(1/$F$8))</f>
        <v>100</v>
      </c>
    </row>
    <row r="13" spans="1:7" ht="18" customHeight="1" thickBot="1" x14ac:dyDescent="0.3">
      <c r="A13" s="183" t="s">
        <v>2435</v>
      </c>
      <c r="B13" s="184">
        <f>'Artículo 144 (cálculo PNT)'!R12</f>
        <v>33.333333333333329</v>
      </c>
      <c r="C13" s="184">
        <f t="shared" si="0"/>
        <v>99.999999999999986</v>
      </c>
      <c r="E13" s="183" t="s">
        <v>2436</v>
      </c>
      <c r="F13" s="184">
        <f>'Artículo 144 (cálculo PNT)'!R18</f>
        <v>20</v>
      </c>
      <c r="G13" s="184">
        <f t="shared" si="1"/>
        <v>100</v>
      </c>
    </row>
    <row r="14" spans="1:7" ht="18" customHeight="1" thickBot="1" x14ac:dyDescent="0.3">
      <c r="A14" s="183" t="s">
        <v>2437</v>
      </c>
      <c r="B14" s="184">
        <f>'Artículo 144 (cálculo PNT)'!R13</f>
        <v>33.333333333333329</v>
      </c>
      <c r="C14" s="184">
        <f t="shared" si="0"/>
        <v>99.999999999999986</v>
      </c>
      <c r="E14" s="183" t="s">
        <v>2438</v>
      </c>
      <c r="F14" s="184">
        <f>'Artículo 144 (cálculo PNT)'!R19</f>
        <v>20</v>
      </c>
      <c r="G14" s="184">
        <f t="shared" si="1"/>
        <v>100</v>
      </c>
    </row>
    <row r="15" spans="1:7" ht="18" customHeight="1" thickBot="1" x14ac:dyDescent="0.3">
      <c r="B15" s="16"/>
      <c r="C15" s="16"/>
      <c r="E15" s="183" t="s">
        <v>2439</v>
      </c>
      <c r="F15" s="184">
        <f>'Artículo 144 (cálculo PNT)'!R20</f>
        <v>20</v>
      </c>
      <c r="G15" s="184">
        <f t="shared" si="1"/>
        <v>100</v>
      </c>
    </row>
    <row r="16" spans="1:7" ht="18" customHeight="1" thickBot="1" x14ac:dyDescent="0.3">
      <c r="A16" s="186" t="s">
        <v>2482</v>
      </c>
      <c r="B16" s="184">
        <f>SUM(B12:B15)</f>
        <v>99.999999999999986</v>
      </c>
      <c r="C16" s="16"/>
      <c r="E16" s="183" t="s">
        <v>2440</v>
      </c>
      <c r="F16" s="184">
        <f>'Artículo 144 (cálculo PNT)'!R21</f>
        <v>20</v>
      </c>
      <c r="G16" s="184">
        <f t="shared" si="1"/>
        <v>100</v>
      </c>
    </row>
    <row r="17" spans="1:6" ht="6" customHeight="1" thickBot="1" x14ac:dyDescent="0.3"/>
    <row r="18" spans="1:6" ht="18" customHeight="1" thickBot="1" x14ac:dyDescent="0.3">
      <c r="B18" s="16"/>
      <c r="C18" s="187"/>
      <c r="E18" s="185" t="s">
        <v>2483</v>
      </c>
      <c r="F18" s="184">
        <f>SUM(F12:F17)</f>
        <v>100</v>
      </c>
    </row>
    <row r="19" spans="1:6" ht="6" customHeight="1" thickBot="1" x14ac:dyDescent="0.3"/>
    <row r="20" spans="1:6" ht="18" customHeight="1" thickBot="1" x14ac:dyDescent="0.3">
      <c r="A20" s="188" t="s">
        <v>2484</v>
      </c>
      <c r="B20" s="189"/>
      <c r="C20" s="184">
        <f>(B16*0.8)+(F18*0.2)</f>
        <v>100</v>
      </c>
    </row>
  </sheetData>
  <sheetProtection algorithmName="SHA-512" hashValue="RZbfc79ytp50rVrEJWqCjrL5aykzcjapC7foruRSwYfxYb2fSWU/Ue1wFprETGkGAe1KES/9N5MYnzwahQrEHQ==" saltValue="+FGrbAQrsK17uUk2z7nx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2485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192"/>
      <c r="Q15" s="239" t="s">
        <v>29</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7" t="s">
        <v>2486</v>
      </c>
      <c r="F18" s="337"/>
      <c r="G18" s="337"/>
      <c r="H18" s="337"/>
      <c r="I18" s="337"/>
      <c r="J18" s="251">
        <f>'Artículo 145 (cálculo PI)'!R28</f>
        <v>100</v>
      </c>
      <c r="K18" s="251"/>
      <c r="L18" s="39"/>
      <c r="M18" s="40"/>
      <c r="N18" s="40"/>
      <c r="O18" s="40"/>
      <c r="P18" s="40"/>
      <c r="Q18" s="40"/>
      <c r="R18" s="40"/>
      <c r="S18" s="40"/>
      <c r="T18" s="43"/>
      <c r="U18" s="250" t="s">
        <v>2486</v>
      </c>
      <c r="V18" s="250"/>
      <c r="W18" s="250"/>
      <c r="X18" s="250"/>
      <c r="Y18" s="250"/>
      <c r="Z18" s="251">
        <f>'Artículo 145 (cálculo PNT)'!R28</f>
        <v>100</v>
      </c>
      <c r="AA18" s="251"/>
    </row>
    <row r="19" spans="1:256" s="41" customFormat="1" ht="18" customHeight="1" x14ac:dyDescent="0.25">
      <c r="A19" s="234"/>
      <c r="B19" s="234"/>
      <c r="C19" s="234"/>
      <c r="D19" s="234"/>
      <c r="E19" s="234"/>
      <c r="F19" s="234"/>
      <c r="G19" s="234"/>
      <c r="H19" s="50"/>
      <c r="I19" s="50"/>
      <c r="J19" s="51"/>
      <c r="K19" s="51"/>
      <c r="L19" s="52"/>
      <c r="M19" s="234"/>
      <c r="N19" s="234"/>
      <c r="O19" s="234"/>
      <c r="P19" s="234"/>
      <c r="Q19" s="234"/>
      <c r="R19" s="50"/>
      <c r="S19" s="50"/>
      <c r="T19" s="53"/>
      <c r="V19" s="24"/>
    </row>
    <row r="20" spans="1:256" s="41" customFormat="1" ht="18" customHeight="1" x14ac:dyDescent="0.25">
      <c r="C20" s="234"/>
      <c r="D20" s="234"/>
      <c r="E20" s="234"/>
      <c r="F20" s="234"/>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2487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46</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2488</v>
      </c>
      <c r="B25" s="315"/>
      <c r="C25" s="315"/>
      <c r="D25" s="315"/>
      <c r="E25" s="315"/>
      <c r="F25" s="315"/>
      <c r="G25" s="315"/>
      <c r="H25" s="315"/>
      <c r="I25" s="315"/>
      <c r="J25" s="315"/>
      <c r="K25" s="315"/>
      <c r="L25" s="315"/>
      <c r="M25" s="315"/>
      <c r="N25" s="315"/>
      <c r="O25" s="315"/>
      <c r="P25" s="315"/>
      <c r="Q25" s="233"/>
      <c r="V25" s="308"/>
      <c r="W25" s="308"/>
      <c r="X25" s="308"/>
      <c r="Y25" s="308"/>
      <c r="Z25" s="308"/>
      <c r="AA25" s="308"/>
      <c r="AB25" s="308"/>
      <c r="AC25" s="308"/>
      <c r="AD25" s="308"/>
      <c r="AE25" s="308"/>
    </row>
    <row r="26" spans="1:256" ht="18" customHeight="1" thickTop="1" thickBot="1" x14ac:dyDescent="0.3">
      <c r="A26" s="316" t="s">
        <v>25</v>
      </c>
      <c r="B26" s="316"/>
      <c r="C26" s="316"/>
      <c r="D26" s="316"/>
      <c r="E26" s="316"/>
      <c r="F26" s="316"/>
      <c r="G26" s="316"/>
      <c r="H26" s="316"/>
      <c r="I26" s="316"/>
      <c r="J26" s="316"/>
      <c r="K26" s="316"/>
      <c r="L26" s="316"/>
      <c r="M26" s="316"/>
      <c r="N26" s="316"/>
      <c r="O26" s="316"/>
      <c r="P26" s="316"/>
      <c r="Q26" s="153" t="s">
        <v>48</v>
      </c>
      <c r="R26" s="317" t="s">
        <v>49</v>
      </c>
      <c r="S26" s="317"/>
      <c r="T26" s="317"/>
      <c r="U26" s="317"/>
      <c r="V26" s="317"/>
      <c r="W26" s="317"/>
      <c r="X26" s="317"/>
      <c r="Y26" s="317"/>
      <c r="Z26" s="317"/>
      <c r="AA26" s="317"/>
      <c r="AB26" s="317"/>
      <c r="AC26" s="317"/>
      <c r="AD26" s="317"/>
      <c r="AE26" s="317"/>
      <c r="AF26" s="154" t="s">
        <v>48</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2489</v>
      </c>
      <c r="B27" s="319"/>
      <c r="C27" s="319"/>
      <c r="D27" s="319"/>
      <c r="E27" s="319"/>
      <c r="F27" s="319"/>
      <c r="G27" s="319"/>
      <c r="H27" s="319"/>
      <c r="I27" s="319"/>
      <c r="J27" s="319"/>
      <c r="K27" s="319"/>
      <c r="L27" s="319"/>
      <c r="M27" s="319"/>
      <c r="N27" s="319"/>
      <c r="O27" s="319"/>
      <c r="P27" s="319"/>
      <c r="Q27" s="155">
        <v>2</v>
      </c>
      <c r="R27" s="338"/>
      <c r="S27" s="338"/>
      <c r="T27" s="338"/>
      <c r="U27" s="338"/>
      <c r="V27" s="338"/>
      <c r="W27" s="338"/>
      <c r="X27" s="338"/>
      <c r="Y27" s="338"/>
      <c r="Z27" s="338"/>
      <c r="AA27" s="338"/>
      <c r="AB27" s="338"/>
      <c r="AC27" s="338"/>
      <c r="AD27" s="338"/>
      <c r="AE27" s="338"/>
      <c r="AF27" s="155">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2490</v>
      </c>
      <c r="B28" s="319"/>
      <c r="C28" s="319"/>
      <c r="D28" s="319"/>
      <c r="E28" s="319"/>
      <c r="F28" s="319"/>
      <c r="G28" s="319"/>
      <c r="H28" s="319"/>
      <c r="I28" s="319"/>
      <c r="J28" s="319"/>
      <c r="K28" s="319"/>
      <c r="L28" s="319"/>
      <c r="M28" s="319"/>
      <c r="N28" s="319"/>
      <c r="O28" s="319"/>
      <c r="P28" s="319"/>
      <c r="Q28" s="155">
        <v>2</v>
      </c>
      <c r="R28" s="320"/>
      <c r="S28" s="320"/>
      <c r="T28" s="320"/>
      <c r="U28" s="320"/>
      <c r="V28" s="320"/>
      <c r="W28" s="320"/>
      <c r="X28" s="320"/>
      <c r="Y28" s="320"/>
      <c r="Z28" s="320"/>
      <c r="AA28" s="320"/>
      <c r="AB28" s="320"/>
      <c r="AC28" s="320"/>
      <c r="AD28" s="320"/>
      <c r="AE28" s="320"/>
      <c r="AF28" s="155">
        <v>2</v>
      </c>
      <c r="AG28" s="320" t="s">
        <v>2413</v>
      </c>
      <c r="AH28" s="320"/>
      <c r="AI28" s="320"/>
      <c r="AJ28" s="320"/>
      <c r="AK28" s="320"/>
      <c r="AL28" s="320"/>
      <c r="AM28" s="320"/>
      <c r="AN28" s="320"/>
      <c r="AO28" s="320"/>
      <c r="AP28" s="320"/>
      <c r="AQ28" s="320"/>
      <c r="AR28" s="320"/>
      <c r="AS28" s="320"/>
      <c r="AT28" s="320"/>
    </row>
    <row r="29" spans="1:256" ht="63" customHeight="1" thickTop="1" thickBot="1" x14ac:dyDescent="0.3">
      <c r="A29" s="319" t="s">
        <v>2491</v>
      </c>
      <c r="B29" s="319"/>
      <c r="C29" s="319"/>
      <c r="D29" s="319"/>
      <c r="E29" s="319"/>
      <c r="F29" s="319"/>
      <c r="G29" s="319"/>
      <c r="H29" s="319"/>
      <c r="I29" s="319"/>
      <c r="J29" s="319"/>
      <c r="K29" s="319"/>
      <c r="L29" s="319"/>
      <c r="M29" s="319"/>
      <c r="N29" s="319"/>
      <c r="O29" s="319"/>
      <c r="P29" s="319"/>
      <c r="Q29" s="155">
        <v>2</v>
      </c>
      <c r="R29" s="320"/>
      <c r="S29" s="320"/>
      <c r="T29" s="320"/>
      <c r="U29" s="320"/>
      <c r="V29" s="320"/>
      <c r="W29" s="320"/>
      <c r="X29" s="320"/>
      <c r="Y29" s="320"/>
      <c r="Z29" s="320"/>
      <c r="AA29" s="320"/>
      <c r="AB29" s="320"/>
      <c r="AC29" s="320"/>
      <c r="AD29" s="320"/>
      <c r="AE29" s="320"/>
      <c r="AF29" s="155">
        <v>2</v>
      </c>
      <c r="AG29" s="320" t="s">
        <v>2415</v>
      </c>
      <c r="AH29" s="320"/>
      <c r="AI29" s="320"/>
      <c r="AJ29" s="320"/>
      <c r="AK29" s="320"/>
      <c r="AL29" s="320"/>
      <c r="AM29" s="320"/>
      <c r="AN29" s="320"/>
      <c r="AO29" s="320"/>
      <c r="AP29" s="320"/>
      <c r="AQ29" s="320"/>
      <c r="AR29" s="320"/>
      <c r="AS29" s="320"/>
      <c r="AT29" s="320"/>
    </row>
    <row r="30" spans="1:256" ht="45" customHeight="1" thickTop="1" thickBot="1" x14ac:dyDescent="0.3">
      <c r="Q30" s="156"/>
      <c r="AF30" s="156"/>
    </row>
    <row r="31" spans="1:256" ht="45" customHeight="1" thickTop="1" thickBot="1" x14ac:dyDescent="0.3">
      <c r="A31" s="322" t="s">
        <v>57</v>
      </c>
      <c r="B31" s="322"/>
      <c r="C31" s="322"/>
      <c r="D31" s="322"/>
      <c r="E31" s="322"/>
      <c r="F31" s="322"/>
      <c r="G31" s="322"/>
      <c r="H31" s="322"/>
      <c r="I31" s="322"/>
      <c r="J31" s="322"/>
      <c r="K31" s="322"/>
      <c r="L31" s="322"/>
      <c r="M31" s="322"/>
      <c r="N31" s="322"/>
      <c r="O31" s="322"/>
      <c r="P31" s="322"/>
      <c r="Q31" s="157" t="s">
        <v>48</v>
      </c>
      <c r="R31" s="323" t="s">
        <v>49</v>
      </c>
      <c r="S31" s="323"/>
      <c r="T31" s="323"/>
      <c r="U31" s="323"/>
      <c r="V31" s="323"/>
      <c r="W31" s="323"/>
      <c r="X31" s="323"/>
      <c r="Y31" s="323"/>
      <c r="Z31" s="323"/>
      <c r="AA31" s="323"/>
      <c r="AB31" s="323"/>
      <c r="AC31" s="323"/>
      <c r="AD31" s="323"/>
      <c r="AE31" s="323"/>
      <c r="AF31" s="158" t="s">
        <v>48</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2492</v>
      </c>
      <c r="B32" s="319"/>
      <c r="C32" s="319"/>
      <c r="D32" s="319"/>
      <c r="E32" s="319"/>
      <c r="F32" s="319"/>
      <c r="G32" s="319"/>
      <c r="H32" s="319"/>
      <c r="I32" s="319"/>
      <c r="J32" s="319"/>
      <c r="K32" s="319"/>
      <c r="L32" s="319"/>
      <c r="M32" s="319"/>
      <c r="N32" s="319"/>
      <c r="O32" s="319"/>
      <c r="P32" s="319"/>
      <c r="Q32" s="155">
        <v>2</v>
      </c>
      <c r="R32" s="320"/>
      <c r="S32" s="320"/>
      <c r="T32" s="320"/>
      <c r="U32" s="320"/>
      <c r="V32" s="320"/>
      <c r="W32" s="320"/>
      <c r="X32" s="320"/>
      <c r="Y32" s="320"/>
      <c r="Z32" s="320"/>
      <c r="AA32" s="320"/>
      <c r="AB32" s="320"/>
      <c r="AC32" s="320"/>
      <c r="AD32" s="320"/>
      <c r="AE32" s="320"/>
      <c r="AF32" s="155">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2493</v>
      </c>
      <c r="B33" s="319"/>
      <c r="C33" s="319"/>
      <c r="D33" s="319"/>
      <c r="E33" s="319"/>
      <c r="F33" s="319"/>
      <c r="G33" s="319"/>
      <c r="H33" s="319"/>
      <c r="I33" s="319"/>
      <c r="J33" s="319"/>
      <c r="K33" s="319"/>
      <c r="L33" s="319"/>
      <c r="M33" s="319"/>
      <c r="N33" s="319"/>
      <c r="O33" s="319"/>
      <c r="P33" s="319"/>
      <c r="Q33" s="155">
        <v>2</v>
      </c>
      <c r="R33" s="321"/>
      <c r="S33" s="321"/>
      <c r="T33" s="321"/>
      <c r="U33" s="321"/>
      <c r="V33" s="321"/>
      <c r="W33" s="321"/>
      <c r="X33" s="321"/>
      <c r="Y33" s="321"/>
      <c r="Z33" s="321"/>
      <c r="AA33" s="321"/>
      <c r="AB33" s="321"/>
      <c r="AC33" s="321"/>
      <c r="AD33" s="321"/>
      <c r="AE33" s="321"/>
      <c r="AF33" s="155">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2418</v>
      </c>
      <c r="B34" s="319"/>
      <c r="C34" s="319"/>
      <c r="D34" s="319"/>
      <c r="E34" s="319"/>
      <c r="F34" s="319"/>
      <c r="G34" s="319"/>
      <c r="H34" s="319"/>
      <c r="I34" s="319"/>
      <c r="J34" s="319"/>
      <c r="K34" s="319"/>
      <c r="L34" s="319"/>
      <c r="M34" s="319"/>
      <c r="N34" s="319"/>
      <c r="O34" s="319"/>
      <c r="P34" s="319"/>
      <c r="Q34" s="155">
        <v>2</v>
      </c>
      <c r="R34" s="320"/>
      <c r="S34" s="320"/>
      <c r="T34" s="320"/>
      <c r="U34" s="320"/>
      <c r="V34" s="320"/>
      <c r="W34" s="320"/>
      <c r="X34" s="320"/>
      <c r="Y34" s="320"/>
      <c r="Z34" s="320"/>
      <c r="AA34" s="320"/>
      <c r="AB34" s="320"/>
      <c r="AC34" s="320"/>
      <c r="AD34" s="320"/>
      <c r="AE34" s="320"/>
      <c r="AF34" s="155">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2494</v>
      </c>
      <c r="B35" s="319"/>
      <c r="C35" s="319"/>
      <c r="D35" s="319"/>
      <c r="E35" s="319"/>
      <c r="F35" s="319"/>
      <c r="G35" s="319"/>
      <c r="H35" s="319"/>
      <c r="I35" s="319"/>
      <c r="J35" s="319"/>
      <c r="K35" s="319"/>
      <c r="L35" s="319"/>
      <c r="M35" s="319"/>
      <c r="N35" s="319"/>
      <c r="O35" s="319"/>
      <c r="P35" s="319"/>
      <c r="Q35" s="155">
        <v>2</v>
      </c>
      <c r="R35" s="320"/>
      <c r="S35" s="320"/>
      <c r="T35" s="320"/>
      <c r="U35" s="320"/>
      <c r="V35" s="320"/>
      <c r="W35" s="320"/>
      <c r="X35" s="320"/>
      <c r="Y35" s="320"/>
      <c r="Z35" s="320"/>
      <c r="AA35" s="320"/>
      <c r="AB35" s="320"/>
      <c r="AC35" s="320"/>
      <c r="AD35" s="320"/>
      <c r="AE35" s="320"/>
      <c r="AF35" s="155">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2495</v>
      </c>
      <c r="B36" s="319"/>
      <c r="C36" s="319"/>
      <c r="D36" s="319"/>
      <c r="E36" s="319"/>
      <c r="F36" s="319"/>
      <c r="G36" s="319"/>
      <c r="H36" s="319"/>
      <c r="I36" s="319"/>
      <c r="J36" s="319"/>
      <c r="K36" s="319"/>
      <c r="L36" s="319"/>
      <c r="M36" s="319"/>
      <c r="N36" s="319"/>
      <c r="O36" s="319"/>
      <c r="P36" s="319"/>
      <c r="Q36" s="155">
        <v>2</v>
      </c>
      <c r="R36" s="320"/>
      <c r="S36" s="320"/>
      <c r="T36" s="320"/>
      <c r="U36" s="320"/>
      <c r="V36" s="320"/>
      <c r="W36" s="320"/>
      <c r="X36" s="320"/>
      <c r="Y36" s="320"/>
      <c r="Z36" s="320"/>
      <c r="AA36" s="320"/>
      <c r="AB36" s="320"/>
      <c r="AC36" s="320"/>
      <c r="AD36" s="320"/>
      <c r="AE36" s="320"/>
      <c r="AF36" s="155">
        <v>2</v>
      </c>
      <c r="AG36" s="320"/>
      <c r="AH36" s="320"/>
      <c r="AI36" s="320"/>
      <c r="AJ36" s="320"/>
      <c r="AK36" s="320"/>
      <c r="AL36" s="320"/>
      <c r="AM36" s="320"/>
      <c r="AN36" s="320"/>
      <c r="AO36" s="320"/>
      <c r="AP36" s="320"/>
      <c r="AQ36" s="320"/>
      <c r="AR36" s="320"/>
      <c r="AS36" s="320"/>
      <c r="AT36" s="320"/>
    </row>
  </sheetData>
  <sheetProtection algorithmName="SHA-512" hashValue="gH4icwE/jVzwMFZfz8IruH2DxDWTGUGy18y6t7BC4rlcd2EsBH9M62o1KgmGR/mFPJH7ZoOXxuHIr11MHZ7gRQ==" saltValue="VnY7X/q038SoOvtOZfjJP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2496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30.75" customHeight="1" x14ac:dyDescent="0.25">
      <c r="A7" s="336" t="s">
        <v>2497</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45" customHeight="1" thickTop="1" thickBot="1" x14ac:dyDescent="0.3">
      <c r="A11" s="319" t="s">
        <v>2489</v>
      </c>
      <c r="B11" s="319"/>
      <c r="C11" s="319"/>
      <c r="D11" s="319"/>
      <c r="E11" s="319"/>
      <c r="F11" s="319"/>
      <c r="G11" s="319"/>
      <c r="H11" s="319"/>
      <c r="I11" s="319"/>
      <c r="J11" s="319"/>
      <c r="K11" s="319"/>
      <c r="L11" s="319"/>
      <c r="M11" s="319"/>
      <c r="N11" s="319"/>
      <c r="O11" s="319"/>
      <c r="P11" s="319"/>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2490</v>
      </c>
      <c r="B12" s="319"/>
      <c r="C12" s="319"/>
      <c r="D12" s="319"/>
      <c r="E12" s="319"/>
      <c r="F12" s="319"/>
      <c r="G12" s="319"/>
      <c r="H12" s="319"/>
      <c r="I12" s="319"/>
      <c r="J12" s="319"/>
      <c r="K12" s="319"/>
      <c r="L12" s="319"/>
      <c r="M12" s="319"/>
      <c r="N12" s="319"/>
      <c r="O12" s="319"/>
      <c r="P12" s="319"/>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2491</v>
      </c>
      <c r="B13" s="319"/>
      <c r="C13" s="319"/>
      <c r="D13" s="319"/>
      <c r="E13" s="319"/>
      <c r="F13" s="319"/>
      <c r="G13" s="319"/>
      <c r="H13" s="319"/>
      <c r="I13" s="319"/>
      <c r="J13" s="319"/>
      <c r="K13" s="319"/>
      <c r="L13" s="319"/>
      <c r="M13" s="319"/>
      <c r="N13" s="319"/>
      <c r="O13" s="319"/>
      <c r="P13" s="319"/>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2498</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1934</v>
      </c>
      <c r="B16" s="335"/>
      <c r="C16" s="335"/>
      <c r="D16" s="335"/>
      <c r="E16" s="335"/>
      <c r="F16" s="335"/>
      <c r="G16" s="335"/>
      <c r="H16" s="335"/>
      <c r="I16" s="335"/>
      <c r="J16" s="335"/>
      <c r="K16" s="335"/>
      <c r="L16" s="335"/>
      <c r="M16" s="335"/>
      <c r="N16" s="335"/>
      <c r="O16" s="335"/>
      <c r="P16" s="335"/>
      <c r="Q16" s="170" t="s">
        <v>48</v>
      </c>
      <c r="R16" s="171" t="s">
        <v>9</v>
      </c>
      <c r="S16" s="58"/>
      <c r="T16" s="90"/>
      <c r="U16" s="91"/>
      <c r="V16" s="58"/>
      <c r="W16" s="58"/>
    </row>
    <row r="17" spans="1:23" ht="30" customHeight="1" thickTop="1" thickBot="1" x14ac:dyDescent="0.3">
      <c r="A17" s="319" t="s">
        <v>2492</v>
      </c>
      <c r="B17" s="319"/>
      <c r="C17" s="319"/>
      <c r="D17" s="319"/>
      <c r="E17" s="319"/>
      <c r="F17" s="319"/>
      <c r="G17" s="319"/>
      <c r="H17" s="319"/>
      <c r="I17" s="319"/>
      <c r="J17" s="319"/>
      <c r="K17" s="319"/>
      <c r="L17" s="319"/>
      <c r="M17" s="319"/>
      <c r="N17" s="319"/>
      <c r="O17" s="319"/>
      <c r="P17" s="319"/>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2493</v>
      </c>
      <c r="B18" s="319"/>
      <c r="C18" s="319"/>
      <c r="D18" s="319"/>
      <c r="E18" s="319"/>
      <c r="F18" s="319"/>
      <c r="G18" s="319"/>
      <c r="H18" s="319"/>
      <c r="I18" s="319"/>
      <c r="J18" s="319"/>
      <c r="K18" s="319"/>
      <c r="L18" s="319"/>
      <c r="M18" s="319"/>
      <c r="N18" s="319"/>
      <c r="O18" s="319"/>
      <c r="P18" s="319"/>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2418</v>
      </c>
      <c r="B19" s="319"/>
      <c r="C19" s="319"/>
      <c r="D19" s="319"/>
      <c r="E19" s="319"/>
      <c r="F19" s="319"/>
      <c r="G19" s="319"/>
      <c r="H19" s="319"/>
      <c r="I19" s="319"/>
      <c r="J19" s="319"/>
      <c r="K19" s="319"/>
      <c r="L19" s="319"/>
      <c r="M19" s="319"/>
      <c r="N19" s="319"/>
      <c r="O19" s="319"/>
      <c r="P19" s="319"/>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2499</v>
      </c>
      <c r="B20" s="319"/>
      <c r="C20" s="319"/>
      <c r="D20" s="319"/>
      <c r="E20" s="319"/>
      <c r="F20" s="319"/>
      <c r="G20" s="319"/>
      <c r="H20" s="319"/>
      <c r="I20" s="319"/>
      <c r="J20" s="319"/>
      <c r="K20" s="319"/>
      <c r="L20" s="319"/>
      <c r="M20" s="319"/>
      <c r="N20" s="319"/>
      <c r="O20" s="319"/>
      <c r="P20" s="319"/>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84</v>
      </c>
      <c r="B21" s="319"/>
      <c r="C21" s="319"/>
      <c r="D21" s="319"/>
      <c r="E21" s="319"/>
      <c r="F21" s="319"/>
      <c r="G21" s="319"/>
      <c r="H21" s="319"/>
      <c r="I21" s="319"/>
      <c r="J21" s="319"/>
      <c r="K21" s="319"/>
      <c r="L21" s="319"/>
      <c r="M21" s="319"/>
      <c r="N21" s="319"/>
      <c r="O21" s="319"/>
      <c r="P21" s="319"/>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4" t="s">
        <v>2500</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2501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2502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2503</v>
      </c>
      <c r="R28" s="173">
        <f>(R24*0.8)+(R26*0.2)</f>
        <v>100</v>
      </c>
      <c r="S28" s="58"/>
      <c r="T28" s="90"/>
      <c r="U28" s="58"/>
      <c r="V28" s="58"/>
      <c r="W28" s="58"/>
    </row>
  </sheetData>
  <sheetProtection algorithmName="SHA-512" hashValue="tHsg3juPRizwZerx/WZxIQ9LLvywh8RpwJKbymresIbasCYZ3xK7bmcgBJZKmxzIoNSYbzkXaCBBwMu2KaJcCg==" saltValue="n0AzkCUU8s6o3mvUBE9f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2496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29</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30.75" customHeight="1" x14ac:dyDescent="0.25">
      <c r="A7" s="336" t="s">
        <v>2497</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45" customHeight="1" thickTop="1" thickBot="1" x14ac:dyDescent="0.3">
      <c r="A11" s="319" t="s">
        <v>2489</v>
      </c>
      <c r="B11" s="319"/>
      <c r="C11" s="319"/>
      <c r="D11" s="319"/>
      <c r="E11" s="319"/>
      <c r="F11" s="319"/>
      <c r="G11" s="319"/>
      <c r="H11" s="319"/>
      <c r="I11" s="319"/>
      <c r="J11" s="319"/>
      <c r="K11" s="319"/>
      <c r="L11" s="319"/>
      <c r="M11" s="319"/>
      <c r="N11" s="319"/>
      <c r="O11" s="319"/>
      <c r="P11" s="319"/>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9" t="s">
        <v>2490</v>
      </c>
      <c r="B12" s="319"/>
      <c r="C12" s="319"/>
      <c r="D12" s="319"/>
      <c r="E12" s="319"/>
      <c r="F12" s="319"/>
      <c r="G12" s="319"/>
      <c r="H12" s="319"/>
      <c r="I12" s="319"/>
      <c r="J12" s="319"/>
      <c r="K12" s="319"/>
      <c r="L12" s="319"/>
      <c r="M12" s="319"/>
      <c r="N12" s="319"/>
      <c r="O12" s="319"/>
      <c r="P12" s="319"/>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9" t="s">
        <v>2491</v>
      </c>
      <c r="B13" s="319"/>
      <c r="C13" s="319"/>
      <c r="D13" s="319"/>
      <c r="E13" s="319"/>
      <c r="F13" s="319"/>
      <c r="G13" s="319"/>
      <c r="H13" s="319"/>
      <c r="I13" s="319"/>
      <c r="J13" s="319"/>
      <c r="K13" s="319"/>
      <c r="L13" s="319"/>
      <c r="M13" s="319"/>
      <c r="N13" s="319"/>
      <c r="O13" s="319"/>
      <c r="P13" s="319"/>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2498</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1934</v>
      </c>
      <c r="B16" s="335"/>
      <c r="C16" s="335"/>
      <c r="D16" s="335"/>
      <c r="E16" s="335"/>
      <c r="F16" s="335"/>
      <c r="G16" s="335"/>
      <c r="H16" s="335"/>
      <c r="I16" s="335"/>
      <c r="J16" s="335"/>
      <c r="K16" s="335"/>
      <c r="L16" s="335"/>
      <c r="M16" s="335"/>
      <c r="N16" s="335"/>
      <c r="O16" s="335"/>
      <c r="P16" s="335"/>
      <c r="Q16" s="170" t="s">
        <v>48</v>
      </c>
      <c r="R16" s="171" t="s">
        <v>9</v>
      </c>
      <c r="S16" s="58"/>
      <c r="T16" s="90"/>
      <c r="U16" s="91"/>
      <c r="V16" s="58"/>
      <c r="W16" s="58"/>
    </row>
    <row r="17" spans="1:23" ht="30" customHeight="1" thickTop="1" thickBot="1" x14ac:dyDescent="0.3">
      <c r="A17" s="319" t="s">
        <v>2492</v>
      </c>
      <c r="B17" s="319"/>
      <c r="C17" s="319"/>
      <c r="D17" s="319"/>
      <c r="E17" s="319"/>
      <c r="F17" s="319"/>
      <c r="G17" s="319"/>
      <c r="H17" s="319"/>
      <c r="I17" s="319"/>
      <c r="J17" s="319"/>
      <c r="K17" s="319"/>
      <c r="L17" s="319"/>
      <c r="M17" s="319"/>
      <c r="N17" s="319"/>
      <c r="O17" s="319"/>
      <c r="P17" s="319"/>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9" t="s">
        <v>2493</v>
      </c>
      <c r="B18" s="319"/>
      <c r="C18" s="319"/>
      <c r="D18" s="319"/>
      <c r="E18" s="319"/>
      <c r="F18" s="319"/>
      <c r="G18" s="319"/>
      <c r="H18" s="319"/>
      <c r="I18" s="319"/>
      <c r="J18" s="319"/>
      <c r="K18" s="319"/>
      <c r="L18" s="319"/>
      <c r="M18" s="319"/>
      <c r="N18" s="319"/>
      <c r="O18" s="319"/>
      <c r="P18" s="319"/>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9" t="s">
        <v>2418</v>
      </c>
      <c r="B19" s="319"/>
      <c r="C19" s="319"/>
      <c r="D19" s="319"/>
      <c r="E19" s="319"/>
      <c r="F19" s="319"/>
      <c r="G19" s="319"/>
      <c r="H19" s="319"/>
      <c r="I19" s="319"/>
      <c r="J19" s="319"/>
      <c r="K19" s="319"/>
      <c r="L19" s="319"/>
      <c r="M19" s="319"/>
      <c r="N19" s="319"/>
      <c r="O19" s="319"/>
      <c r="P19" s="319"/>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9" t="s">
        <v>2499</v>
      </c>
      <c r="B20" s="319"/>
      <c r="C20" s="319"/>
      <c r="D20" s="319"/>
      <c r="E20" s="319"/>
      <c r="F20" s="319"/>
      <c r="G20" s="319"/>
      <c r="H20" s="319"/>
      <c r="I20" s="319"/>
      <c r="J20" s="319"/>
      <c r="K20" s="319"/>
      <c r="L20" s="319"/>
      <c r="M20" s="319"/>
      <c r="N20" s="319"/>
      <c r="O20" s="319"/>
      <c r="P20" s="319"/>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9" t="s">
        <v>84</v>
      </c>
      <c r="B21" s="319"/>
      <c r="C21" s="319"/>
      <c r="D21" s="319"/>
      <c r="E21" s="319"/>
      <c r="F21" s="319"/>
      <c r="G21" s="319"/>
      <c r="H21" s="319"/>
      <c r="I21" s="319"/>
      <c r="J21" s="319"/>
      <c r="K21" s="319"/>
      <c r="L21" s="319"/>
      <c r="M21" s="319"/>
      <c r="N21" s="319"/>
      <c r="O21" s="319"/>
      <c r="P21" s="319"/>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4" t="s">
        <v>2500</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0"/>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2501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1"/>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2502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2503</v>
      </c>
      <c r="R28" s="173">
        <f>(R24*0.8)+(R26*0.2)</f>
        <v>100</v>
      </c>
      <c r="S28" s="58"/>
      <c r="T28" s="90"/>
      <c r="U28" s="58"/>
      <c r="V28" s="58"/>
      <c r="W28" s="58"/>
    </row>
  </sheetData>
  <sheetProtection algorithmName="SHA-512" hashValue="uVp9V8+/j/Qd5wZgnFtfXW2o/zDT7kAJ+qmaEwxM+AcCC1/o1LIt4EBvdugrBdwkQr9gwHl7vyhv6TRL6UIgZw==" saltValue="0of2UbnqJyerPULNXPK/S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2504</v>
      </c>
      <c r="B2" s="241"/>
      <c r="C2" s="241"/>
    </row>
    <row r="3" spans="1:7" ht="18" customHeight="1" x14ac:dyDescent="0.25">
      <c r="A3" s="241" t="s">
        <v>7</v>
      </c>
      <c r="B3" s="241"/>
      <c r="C3" s="241"/>
    </row>
    <row r="5" spans="1:7" ht="36" customHeight="1" x14ac:dyDescent="0.25">
      <c r="A5" s="328" t="str">
        <f>IGOT!C5</f>
        <v>Secretaría de Trabajo y Fomento al Empleo.</v>
      </c>
      <c r="B5" s="328"/>
      <c r="C5" s="328"/>
    </row>
    <row r="7" spans="1:7" ht="18" customHeight="1" thickBot="1" x14ac:dyDescent="0.3">
      <c r="A7" s="139"/>
    </row>
    <row r="8" spans="1:7" ht="18" customHeight="1" thickBot="1" x14ac:dyDescent="0.3">
      <c r="A8" s="176" t="s">
        <v>1772</v>
      </c>
      <c r="B8" s="177">
        <f>'Artículo 145 (cálculo PI)'!T14</f>
        <v>3</v>
      </c>
      <c r="C8"/>
      <c r="E8" s="178" t="s">
        <v>1772</v>
      </c>
      <c r="F8" s="177">
        <f>'Artículo 145 (cálculo PI)'!T22</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145 (cálculo PI)'!R11</f>
        <v>33.333333333333329</v>
      </c>
      <c r="C12" s="184">
        <f t="shared" ref="C12:C14" si="0">(B12/(1/$B$8))</f>
        <v>99.999999999999986</v>
      </c>
      <c r="E12" s="183" t="s">
        <v>2434</v>
      </c>
      <c r="F12" s="184">
        <f>'Artículo 145 (cálculo PI)'!R17</f>
        <v>20</v>
      </c>
      <c r="G12" s="184">
        <f t="shared" ref="G12:G16" si="1">(F12/(1/$F$8))</f>
        <v>100</v>
      </c>
    </row>
    <row r="13" spans="1:7" ht="18" customHeight="1" thickBot="1" x14ac:dyDescent="0.3">
      <c r="A13" s="183" t="s">
        <v>2435</v>
      </c>
      <c r="B13" s="184">
        <f>'Artículo 145 (cálculo PI)'!R12</f>
        <v>33.333333333333329</v>
      </c>
      <c r="C13" s="184">
        <f t="shared" si="0"/>
        <v>99.999999999999986</v>
      </c>
      <c r="E13" s="183" t="s">
        <v>2436</v>
      </c>
      <c r="F13" s="184">
        <f>'Artículo 145 (cálculo PI)'!R18</f>
        <v>20</v>
      </c>
      <c r="G13" s="184">
        <f t="shared" si="1"/>
        <v>100</v>
      </c>
    </row>
    <row r="14" spans="1:7" ht="18" customHeight="1" thickBot="1" x14ac:dyDescent="0.3">
      <c r="A14" s="183" t="s">
        <v>2437</v>
      </c>
      <c r="B14" s="184">
        <f>'Artículo 145 (cálculo PI)'!R13</f>
        <v>33.333333333333329</v>
      </c>
      <c r="C14" s="184">
        <f t="shared" si="0"/>
        <v>99.999999999999986</v>
      </c>
      <c r="E14" s="183" t="s">
        <v>2438</v>
      </c>
      <c r="F14" s="184">
        <f>'Artículo 145 (cálculo PI)'!R19</f>
        <v>20</v>
      </c>
      <c r="G14" s="184">
        <f t="shared" si="1"/>
        <v>100</v>
      </c>
    </row>
    <row r="15" spans="1:7" ht="18" customHeight="1" thickBot="1" x14ac:dyDescent="0.3">
      <c r="B15" s="16"/>
      <c r="C15" s="16"/>
      <c r="E15" s="183" t="s">
        <v>2439</v>
      </c>
      <c r="F15" s="184">
        <f>'Artículo 145 (cálculo PI)'!R20</f>
        <v>20</v>
      </c>
      <c r="G15" s="184">
        <f t="shared" si="1"/>
        <v>100</v>
      </c>
    </row>
    <row r="16" spans="1:7" ht="18" customHeight="1" thickBot="1" x14ac:dyDescent="0.3">
      <c r="A16" s="186" t="s">
        <v>2505</v>
      </c>
      <c r="B16" s="184">
        <f>SUM(B12:B15)</f>
        <v>99.999999999999986</v>
      </c>
      <c r="C16" s="16"/>
      <c r="E16" s="183" t="s">
        <v>2440</v>
      </c>
      <c r="F16" s="184">
        <f>'Artículo 145 (cálculo PI)'!R21</f>
        <v>20</v>
      </c>
      <c r="G16" s="184">
        <f t="shared" si="1"/>
        <v>100</v>
      </c>
    </row>
    <row r="17" spans="1:6" ht="6" customHeight="1" thickBot="1" x14ac:dyDescent="0.3"/>
    <row r="18" spans="1:6" ht="18" customHeight="1" thickBot="1" x14ac:dyDescent="0.3">
      <c r="B18" s="16"/>
      <c r="C18" s="187"/>
      <c r="E18" s="185" t="s">
        <v>2506</v>
      </c>
      <c r="F18" s="184">
        <f>SUM(F12:F17)</f>
        <v>100</v>
      </c>
    </row>
    <row r="19" spans="1:6" ht="6" customHeight="1" thickBot="1" x14ac:dyDescent="0.3"/>
    <row r="20" spans="1:6" ht="18" customHeight="1" thickBot="1" x14ac:dyDescent="0.3">
      <c r="A20" s="188" t="s">
        <v>2507</v>
      </c>
      <c r="B20" s="189"/>
      <c r="C20" s="184">
        <f>(B16*0.8)+(F18*0.2)</f>
        <v>100</v>
      </c>
    </row>
  </sheetData>
  <sheetProtection algorithmName="SHA-512" hashValue="0oOb67W6xV+nXAU07MEkFVhgyjPWryiokZ+0W/+gNxV5eWqKqzO1huFauirSdreN2HvVc10HOqRCyrTguYwm7w==" saltValue="/eo37ZOxZ+ipxDypIXgD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2504</v>
      </c>
      <c r="B2" s="241"/>
      <c r="C2" s="241"/>
    </row>
    <row r="3" spans="1:7" ht="18" customHeight="1" x14ac:dyDescent="0.25">
      <c r="A3" s="241" t="s">
        <v>29</v>
      </c>
      <c r="B3" s="241"/>
      <c r="C3" s="241"/>
    </row>
    <row r="5" spans="1:7" ht="36" customHeight="1" x14ac:dyDescent="0.25">
      <c r="A5" s="328" t="str">
        <f>IGOT!C5</f>
        <v>Secretaría de Trabajo y Fomento al Empleo.</v>
      </c>
      <c r="B5" s="328"/>
      <c r="C5" s="328"/>
    </row>
    <row r="7" spans="1:7" ht="18" customHeight="1" thickBot="1" x14ac:dyDescent="0.3">
      <c r="A7" s="139"/>
    </row>
    <row r="8" spans="1:7" ht="18" customHeight="1" thickBot="1" x14ac:dyDescent="0.3">
      <c r="A8" s="176" t="s">
        <v>1772</v>
      </c>
      <c r="B8" s="177">
        <f>'Artículo 145 (cálculo PNT)'!T14</f>
        <v>3</v>
      </c>
      <c r="C8"/>
      <c r="E8" s="178" t="s">
        <v>1772</v>
      </c>
      <c r="F8" s="177">
        <f>'Artículo 145 (cálculo PNT)'!T22</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145 (cálculo PNT)'!R11</f>
        <v>33.333333333333329</v>
      </c>
      <c r="C12" s="184">
        <f t="shared" ref="C12:C14" si="0">(B12/(1/$B$8))</f>
        <v>99.999999999999986</v>
      </c>
      <c r="E12" s="183" t="s">
        <v>2434</v>
      </c>
      <c r="F12" s="184">
        <f>'Artículo 145 (cálculo PNT)'!R17</f>
        <v>20</v>
      </c>
      <c r="G12" s="184">
        <f t="shared" ref="G12:G16" si="1">(F12/(1/$F$8))</f>
        <v>100</v>
      </c>
    </row>
    <row r="13" spans="1:7" ht="18" customHeight="1" thickBot="1" x14ac:dyDescent="0.3">
      <c r="A13" s="183" t="s">
        <v>2435</v>
      </c>
      <c r="B13" s="184">
        <f>'Artículo 145 (cálculo PNT)'!R12</f>
        <v>33.333333333333329</v>
      </c>
      <c r="C13" s="184">
        <f t="shared" si="0"/>
        <v>99.999999999999986</v>
      </c>
      <c r="E13" s="183" t="s">
        <v>2436</v>
      </c>
      <c r="F13" s="184">
        <f>'Artículo 145 (cálculo PNT)'!R18</f>
        <v>20</v>
      </c>
      <c r="G13" s="184">
        <f t="shared" si="1"/>
        <v>100</v>
      </c>
    </row>
    <row r="14" spans="1:7" ht="18" customHeight="1" thickBot="1" x14ac:dyDescent="0.3">
      <c r="A14" s="183" t="s">
        <v>2437</v>
      </c>
      <c r="B14" s="184">
        <f>'Artículo 145 (cálculo PNT)'!R13</f>
        <v>33.333333333333329</v>
      </c>
      <c r="C14" s="184">
        <f t="shared" si="0"/>
        <v>99.999999999999986</v>
      </c>
      <c r="E14" s="183" t="s">
        <v>2438</v>
      </c>
      <c r="F14" s="184">
        <f>'Artículo 145 (cálculo PNT)'!R19</f>
        <v>20</v>
      </c>
      <c r="G14" s="184">
        <f t="shared" si="1"/>
        <v>100</v>
      </c>
    </row>
    <row r="15" spans="1:7" ht="18" customHeight="1" thickBot="1" x14ac:dyDescent="0.3">
      <c r="B15" s="16"/>
      <c r="C15" s="16"/>
      <c r="E15" s="183" t="s">
        <v>2439</v>
      </c>
      <c r="F15" s="184">
        <f>'Artículo 145 (cálculo PNT)'!R20</f>
        <v>20</v>
      </c>
      <c r="G15" s="184">
        <f t="shared" si="1"/>
        <v>100</v>
      </c>
    </row>
    <row r="16" spans="1:7" ht="18" customHeight="1" thickBot="1" x14ac:dyDescent="0.3">
      <c r="A16" s="186" t="s">
        <v>2505</v>
      </c>
      <c r="B16" s="184">
        <f>SUM(B12:B15)</f>
        <v>99.999999999999986</v>
      </c>
      <c r="C16" s="16"/>
      <c r="E16" s="183" t="s">
        <v>2440</v>
      </c>
      <c r="F16" s="184">
        <f>'Artículo 145 (cálculo PNT)'!R21</f>
        <v>20</v>
      </c>
      <c r="G16" s="184">
        <f t="shared" si="1"/>
        <v>100</v>
      </c>
    </row>
    <row r="17" spans="1:6" ht="6" customHeight="1" thickBot="1" x14ac:dyDescent="0.3"/>
    <row r="18" spans="1:6" ht="18" customHeight="1" thickBot="1" x14ac:dyDescent="0.3">
      <c r="B18" s="16"/>
      <c r="C18" s="187"/>
      <c r="E18" s="185" t="s">
        <v>2506</v>
      </c>
      <c r="F18" s="184">
        <f>SUM(F12:F17)</f>
        <v>100</v>
      </c>
    </row>
    <row r="19" spans="1:6" ht="6" customHeight="1" thickBot="1" x14ac:dyDescent="0.3"/>
    <row r="20" spans="1:6" ht="18" customHeight="1" thickBot="1" x14ac:dyDescent="0.3">
      <c r="A20" s="188" t="s">
        <v>2507</v>
      </c>
      <c r="B20" s="189"/>
      <c r="C20" s="184">
        <f>(B16*0.8)+(F18*0.2)</f>
        <v>100</v>
      </c>
    </row>
  </sheetData>
  <sheetProtection algorithmName="SHA-512" hashValue="THmVifs3hJ7wcYlLpmwAMUEh7PC3F1Is3k9R2LOrP0t9s42X5tVMIajAjYIwFQYSOPRig9+BdSo8wWndOX2OwQ==" saltValue="b7RUzAqtLfheaMz2tCkm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3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2508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0" t="s">
        <v>2509</v>
      </c>
      <c r="B17" s="250"/>
      <c r="C17" s="250"/>
      <c r="D17" s="250"/>
      <c r="E17" s="250"/>
      <c r="F17" s="250"/>
      <c r="G17" s="250"/>
      <c r="H17" s="251">
        <f>'Artículo 146 (cálculo PI)'!R32</f>
        <v>100.00000000000001</v>
      </c>
      <c r="I17" s="251"/>
      <c r="J17" s="38"/>
      <c r="K17" s="38"/>
      <c r="L17" s="39"/>
      <c r="M17" s="250" t="s">
        <v>2510</v>
      </c>
      <c r="N17" s="250"/>
      <c r="O17" s="250"/>
      <c r="P17" s="250"/>
      <c r="Q17" s="250"/>
      <c r="R17" s="251">
        <f>'Artículo 146 (cálculo PI)'!R34</f>
        <v>100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0" t="s">
        <v>2509</v>
      </c>
      <c r="B22" s="250"/>
      <c r="C22" s="250"/>
      <c r="D22" s="250"/>
      <c r="E22" s="250"/>
      <c r="F22" s="250"/>
      <c r="G22" s="250"/>
      <c r="H22" s="251">
        <f>'Artículo 146 (cálculo PNT)'!R32</f>
        <v>100.00000000000001</v>
      </c>
      <c r="I22" s="251"/>
      <c r="J22" s="38"/>
      <c r="K22" s="38"/>
      <c r="L22" s="39"/>
      <c r="M22" s="250" t="s">
        <v>2510</v>
      </c>
      <c r="N22" s="250"/>
      <c r="O22" s="250"/>
      <c r="P22" s="250"/>
      <c r="Q22" s="250"/>
      <c r="R22" s="251">
        <f>'Artículo 146 (cálculo PNT)'!R34</f>
        <v>100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2511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7" t="s">
        <v>2512</v>
      </c>
      <c r="B29" s="267"/>
      <c r="C29" s="267"/>
      <c r="D29" s="267"/>
      <c r="E29" s="267"/>
      <c r="F29" s="267"/>
      <c r="G29" s="267"/>
      <c r="H29" s="267"/>
      <c r="I29" s="267"/>
      <c r="J29" s="267"/>
      <c r="K29" s="267"/>
      <c r="L29" s="267"/>
      <c r="M29" s="267"/>
      <c r="N29" s="267"/>
      <c r="O29" s="267"/>
      <c r="P29" s="267"/>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25</v>
      </c>
      <c r="B31" s="316"/>
      <c r="C31" s="316"/>
      <c r="D31" s="316"/>
      <c r="E31" s="316"/>
      <c r="F31" s="316"/>
      <c r="G31" s="316"/>
      <c r="H31" s="316"/>
      <c r="I31" s="316"/>
      <c r="J31" s="316"/>
      <c r="K31" s="316"/>
      <c r="L31" s="316"/>
      <c r="M31" s="316"/>
      <c r="N31" s="316"/>
      <c r="O31" s="316"/>
      <c r="P31" s="316"/>
      <c r="Q31" s="153" t="s">
        <v>48</v>
      </c>
      <c r="R31" s="317" t="s">
        <v>49</v>
      </c>
      <c r="S31" s="317"/>
      <c r="T31" s="317"/>
      <c r="U31" s="317"/>
      <c r="V31" s="317"/>
      <c r="W31" s="317"/>
      <c r="X31" s="317"/>
      <c r="Y31" s="317"/>
      <c r="Z31" s="317"/>
      <c r="AA31" s="317"/>
      <c r="AB31" s="317"/>
      <c r="AC31" s="317"/>
      <c r="AD31" s="317"/>
      <c r="AE31" s="317"/>
      <c r="AF31" s="154" t="s">
        <v>48</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2513</v>
      </c>
      <c r="B32" s="319"/>
      <c r="C32" s="319"/>
      <c r="D32" s="319"/>
      <c r="E32" s="319"/>
      <c r="F32" s="319"/>
      <c r="G32" s="319"/>
      <c r="H32" s="319"/>
      <c r="I32" s="319"/>
      <c r="J32" s="319"/>
      <c r="K32" s="319"/>
      <c r="L32" s="319"/>
      <c r="M32" s="319"/>
      <c r="N32" s="319"/>
      <c r="O32" s="319"/>
      <c r="P32" s="319"/>
      <c r="Q32" s="155">
        <v>2</v>
      </c>
      <c r="R32" s="320"/>
      <c r="S32" s="320"/>
      <c r="T32" s="320"/>
      <c r="U32" s="320"/>
      <c r="V32" s="320"/>
      <c r="W32" s="320"/>
      <c r="X32" s="320"/>
      <c r="Y32" s="320"/>
      <c r="Z32" s="320"/>
      <c r="AA32" s="320"/>
      <c r="AB32" s="320"/>
      <c r="AC32" s="320"/>
      <c r="AD32" s="320"/>
      <c r="AE32" s="320"/>
      <c r="AF32" s="15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2514</v>
      </c>
      <c r="B33" s="319"/>
      <c r="C33" s="319"/>
      <c r="D33" s="319"/>
      <c r="E33" s="319"/>
      <c r="F33" s="319"/>
      <c r="G33" s="319"/>
      <c r="H33" s="319"/>
      <c r="I33" s="319"/>
      <c r="J33" s="319"/>
      <c r="K33" s="319"/>
      <c r="L33" s="319"/>
      <c r="M33" s="319"/>
      <c r="N33" s="319"/>
      <c r="O33" s="319"/>
      <c r="P33" s="319"/>
      <c r="Q33" s="155">
        <v>2</v>
      </c>
      <c r="R33" s="321"/>
      <c r="S33" s="321"/>
      <c r="T33" s="321"/>
      <c r="U33" s="321"/>
      <c r="V33" s="321"/>
      <c r="W33" s="321"/>
      <c r="X33" s="321"/>
      <c r="Y33" s="321"/>
      <c r="Z33" s="321"/>
      <c r="AA33" s="321"/>
      <c r="AB33" s="321"/>
      <c r="AC33" s="321"/>
      <c r="AD33" s="321"/>
      <c r="AE33" s="321"/>
      <c r="AF33" s="155">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2515</v>
      </c>
      <c r="B34" s="319"/>
      <c r="C34" s="319"/>
      <c r="D34" s="319"/>
      <c r="E34" s="319"/>
      <c r="F34" s="319"/>
      <c r="G34" s="319"/>
      <c r="H34" s="319"/>
      <c r="I34" s="319"/>
      <c r="J34" s="319"/>
      <c r="K34" s="319"/>
      <c r="L34" s="319"/>
      <c r="M34" s="319"/>
      <c r="N34" s="319"/>
      <c r="O34" s="319"/>
      <c r="P34" s="319"/>
      <c r="Q34" s="155">
        <v>2</v>
      </c>
      <c r="R34" s="321"/>
      <c r="S34" s="321"/>
      <c r="T34" s="321"/>
      <c r="U34" s="321"/>
      <c r="V34" s="321"/>
      <c r="W34" s="321"/>
      <c r="X34" s="321"/>
      <c r="Y34" s="321"/>
      <c r="Z34" s="321"/>
      <c r="AA34" s="321"/>
      <c r="AB34" s="321"/>
      <c r="AC34" s="321"/>
      <c r="AD34" s="321"/>
      <c r="AE34" s="321"/>
      <c r="AF34" s="155">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2516</v>
      </c>
      <c r="B35" s="319"/>
      <c r="C35" s="319"/>
      <c r="D35" s="319"/>
      <c r="E35" s="319"/>
      <c r="F35" s="319"/>
      <c r="G35" s="319"/>
      <c r="H35" s="319"/>
      <c r="I35" s="319"/>
      <c r="J35" s="319"/>
      <c r="K35" s="319"/>
      <c r="L35" s="319"/>
      <c r="M35" s="319"/>
      <c r="N35" s="319"/>
      <c r="O35" s="319"/>
      <c r="P35" s="319"/>
      <c r="Q35" s="155">
        <v>2</v>
      </c>
      <c r="R35" s="321"/>
      <c r="S35" s="321"/>
      <c r="T35" s="321"/>
      <c r="U35" s="321"/>
      <c r="V35" s="321"/>
      <c r="W35" s="321"/>
      <c r="X35" s="321"/>
      <c r="Y35" s="321"/>
      <c r="Z35" s="321"/>
      <c r="AA35" s="321"/>
      <c r="AB35" s="321"/>
      <c r="AC35" s="321"/>
      <c r="AD35" s="321"/>
      <c r="AE35" s="321"/>
      <c r="AF35" s="155">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2517</v>
      </c>
      <c r="B36" s="319"/>
      <c r="C36" s="319"/>
      <c r="D36" s="319"/>
      <c r="E36" s="319"/>
      <c r="F36" s="319"/>
      <c r="G36" s="319"/>
      <c r="H36" s="319"/>
      <c r="I36" s="319"/>
      <c r="J36" s="319"/>
      <c r="K36" s="319"/>
      <c r="L36" s="319"/>
      <c r="M36" s="319"/>
      <c r="N36" s="319"/>
      <c r="O36" s="319"/>
      <c r="P36" s="319"/>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2518</v>
      </c>
      <c r="B37" s="319"/>
      <c r="C37" s="319"/>
      <c r="D37" s="319"/>
      <c r="E37" s="319"/>
      <c r="F37" s="319"/>
      <c r="G37" s="319"/>
      <c r="H37" s="319"/>
      <c r="I37" s="319"/>
      <c r="J37" s="319"/>
      <c r="K37" s="319"/>
      <c r="L37" s="319"/>
      <c r="M37" s="319"/>
      <c r="N37" s="319"/>
      <c r="O37" s="319"/>
      <c r="P37" s="319"/>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2519</v>
      </c>
      <c r="B38" s="319"/>
      <c r="C38" s="319"/>
      <c r="D38" s="319"/>
      <c r="E38" s="319"/>
      <c r="F38" s="319"/>
      <c r="G38" s="319"/>
      <c r="H38" s="319"/>
      <c r="I38" s="319"/>
      <c r="J38" s="319"/>
      <c r="K38" s="319"/>
      <c r="L38" s="319"/>
      <c r="M38" s="319"/>
      <c r="N38" s="319"/>
      <c r="O38" s="319"/>
      <c r="P38" s="319"/>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2520</v>
      </c>
      <c r="B39" s="319"/>
      <c r="C39" s="319"/>
      <c r="D39" s="319"/>
      <c r="E39" s="319"/>
      <c r="F39" s="319"/>
      <c r="G39" s="319"/>
      <c r="H39" s="319"/>
      <c r="I39" s="319"/>
      <c r="J39" s="319"/>
      <c r="K39" s="319"/>
      <c r="L39" s="319"/>
      <c r="M39" s="319"/>
      <c r="N39" s="319"/>
      <c r="O39" s="319"/>
      <c r="P39" s="319"/>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2521</v>
      </c>
      <c r="B40" s="319"/>
      <c r="C40" s="319"/>
      <c r="D40" s="319"/>
      <c r="E40" s="319"/>
      <c r="F40" s="319"/>
      <c r="G40" s="319"/>
      <c r="H40" s="319"/>
      <c r="I40" s="319"/>
      <c r="J40" s="319"/>
      <c r="K40" s="319"/>
      <c r="L40" s="319"/>
      <c r="M40" s="319"/>
      <c r="N40" s="319"/>
      <c r="O40" s="319"/>
      <c r="P40" s="319"/>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2522</v>
      </c>
      <c r="B41" s="319"/>
      <c r="C41" s="319"/>
      <c r="D41" s="319"/>
      <c r="E41" s="319"/>
      <c r="F41" s="319"/>
      <c r="G41" s="319"/>
      <c r="H41" s="319"/>
      <c r="I41" s="319"/>
      <c r="J41" s="319"/>
      <c r="K41" s="319"/>
      <c r="L41" s="319"/>
      <c r="M41" s="319"/>
      <c r="N41" s="319"/>
      <c r="O41" s="319"/>
      <c r="P41" s="319"/>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2523</v>
      </c>
      <c r="B42" s="319"/>
      <c r="C42" s="319"/>
      <c r="D42" s="319"/>
      <c r="E42" s="319"/>
      <c r="F42" s="319"/>
      <c r="G42" s="319"/>
      <c r="H42" s="319"/>
      <c r="I42" s="319"/>
      <c r="J42" s="319"/>
      <c r="K42" s="319"/>
      <c r="L42" s="319"/>
      <c r="M42" s="319"/>
      <c r="N42" s="319"/>
      <c r="O42" s="319"/>
      <c r="P42" s="319"/>
      <c r="Q42" s="155">
        <v>2</v>
      </c>
      <c r="R42" s="321"/>
      <c r="S42" s="321"/>
      <c r="T42" s="321"/>
      <c r="U42" s="321"/>
      <c r="V42" s="321"/>
      <c r="W42" s="321"/>
      <c r="X42" s="321"/>
      <c r="Y42" s="321"/>
      <c r="Z42" s="321"/>
      <c r="AA42" s="321"/>
      <c r="AB42" s="321"/>
      <c r="AC42" s="321"/>
      <c r="AD42" s="321"/>
      <c r="AE42" s="321"/>
      <c r="AF42" s="155">
        <v>2</v>
      </c>
      <c r="AG42" s="321"/>
      <c r="AH42" s="321"/>
      <c r="AI42" s="321"/>
      <c r="AJ42" s="321"/>
      <c r="AK42" s="321"/>
      <c r="AL42" s="321"/>
      <c r="AM42" s="321"/>
      <c r="AN42" s="321"/>
      <c r="AO42" s="321"/>
      <c r="AP42" s="321"/>
      <c r="AQ42" s="321"/>
      <c r="AR42" s="321"/>
      <c r="AS42" s="321"/>
      <c r="AT42" s="321"/>
    </row>
    <row r="43" spans="1:46" ht="45" customHeight="1" thickTop="1" thickBot="1" x14ac:dyDescent="0.3">
      <c r="Q43" s="156"/>
      <c r="AF43" s="156"/>
    </row>
    <row r="44" spans="1:46" ht="45" customHeight="1" thickTop="1" thickBot="1" x14ac:dyDescent="0.3">
      <c r="A44" s="322" t="s">
        <v>57</v>
      </c>
      <c r="B44" s="322"/>
      <c r="C44" s="322"/>
      <c r="D44" s="322"/>
      <c r="E44" s="322"/>
      <c r="F44" s="322"/>
      <c r="G44" s="322"/>
      <c r="H44" s="322"/>
      <c r="I44" s="322"/>
      <c r="J44" s="322"/>
      <c r="K44" s="322"/>
      <c r="L44" s="322"/>
      <c r="M44" s="322"/>
      <c r="N44" s="322"/>
      <c r="O44" s="322"/>
      <c r="P44" s="322"/>
      <c r="Q44" s="157" t="s">
        <v>48</v>
      </c>
      <c r="R44" s="323" t="s">
        <v>49</v>
      </c>
      <c r="S44" s="323"/>
      <c r="T44" s="323"/>
      <c r="U44" s="323"/>
      <c r="V44" s="323"/>
      <c r="W44" s="323"/>
      <c r="X44" s="323"/>
      <c r="Y44" s="323"/>
      <c r="Z44" s="323"/>
      <c r="AA44" s="323"/>
      <c r="AB44" s="323"/>
      <c r="AC44" s="323"/>
      <c r="AD44" s="323"/>
      <c r="AE44" s="323"/>
      <c r="AF44" s="158" t="s">
        <v>48</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2524</v>
      </c>
      <c r="B45" s="319"/>
      <c r="C45" s="319"/>
      <c r="D45" s="319"/>
      <c r="E45" s="319"/>
      <c r="F45" s="319"/>
      <c r="G45" s="319"/>
      <c r="H45" s="319"/>
      <c r="I45" s="319"/>
      <c r="J45" s="319"/>
      <c r="K45" s="319"/>
      <c r="L45" s="319"/>
      <c r="M45" s="319"/>
      <c r="N45" s="319"/>
      <c r="O45" s="319"/>
      <c r="P45" s="319"/>
      <c r="Q45" s="155">
        <v>2</v>
      </c>
      <c r="R45" s="320"/>
      <c r="S45" s="320"/>
      <c r="T45" s="320"/>
      <c r="U45" s="320"/>
      <c r="V45" s="320"/>
      <c r="W45" s="320"/>
      <c r="X45" s="320"/>
      <c r="Y45" s="320"/>
      <c r="Z45" s="320"/>
      <c r="AA45" s="320"/>
      <c r="AB45" s="320"/>
      <c r="AC45" s="320"/>
      <c r="AD45" s="320"/>
      <c r="AE45" s="320"/>
      <c r="AF45" s="155">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2525</v>
      </c>
      <c r="B46" s="319"/>
      <c r="C46" s="319"/>
      <c r="D46" s="319"/>
      <c r="E46" s="319"/>
      <c r="F46" s="319"/>
      <c r="G46" s="319"/>
      <c r="H46" s="319"/>
      <c r="I46" s="319"/>
      <c r="J46" s="319"/>
      <c r="K46" s="319"/>
      <c r="L46" s="319"/>
      <c r="M46" s="319"/>
      <c r="N46" s="319"/>
      <c r="O46" s="319"/>
      <c r="P46" s="319"/>
      <c r="Q46" s="155">
        <v>2</v>
      </c>
      <c r="R46" s="320"/>
      <c r="S46" s="320"/>
      <c r="T46" s="320"/>
      <c r="U46" s="320"/>
      <c r="V46" s="320"/>
      <c r="W46" s="320"/>
      <c r="X46" s="320"/>
      <c r="Y46" s="320"/>
      <c r="Z46" s="320"/>
      <c r="AA46" s="320"/>
      <c r="AB46" s="320"/>
      <c r="AC46" s="320"/>
      <c r="AD46" s="320"/>
      <c r="AE46" s="320"/>
      <c r="AF46" s="155">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2526</v>
      </c>
      <c r="B47" s="319"/>
      <c r="C47" s="319"/>
      <c r="D47" s="319"/>
      <c r="E47" s="319"/>
      <c r="F47" s="319"/>
      <c r="G47" s="319"/>
      <c r="H47" s="319"/>
      <c r="I47" s="319"/>
      <c r="J47" s="319"/>
      <c r="K47" s="319"/>
      <c r="L47" s="319"/>
      <c r="M47" s="319"/>
      <c r="N47" s="319"/>
      <c r="O47" s="319"/>
      <c r="P47" s="319"/>
      <c r="Q47" s="155">
        <v>2</v>
      </c>
      <c r="R47" s="320"/>
      <c r="S47" s="320"/>
      <c r="T47" s="320"/>
      <c r="U47" s="320"/>
      <c r="V47" s="320"/>
      <c r="W47" s="320"/>
      <c r="X47" s="320"/>
      <c r="Y47" s="320"/>
      <c r="Z47" s="320"/>
      <c r="AA47" s="320"/>
      <c r="AB47" s="320"/>
      <c r="AC47" s="320"/>
      <c r="AD47" s="320"/>
      <c r="AE47" s="320"/>
      <c r="AF47" s="155">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2527</v>
      </c>
      <c r="B48" s="319"/>
      <c r="C48" s="319"/>
      <c r="D48" s="319"/>
      <c r="E48" s="319"/>
      <c r="F48" s="319"/>
      <c r="G48" s="319"/>
      <c r="H48" s="319"/>
      <c r="I48" s="319"/>
      <c r="J48" s="319"/>
      <c r="K48" s="319"/>
      <c r="L48" s="319"/>
      <c r="M48" s="319"/>
      <c r="N48" s="319"/>
      <c r="O48" s="319"/>
      <c r="P48" s="319"/>
      <c r="Q48" s="155">
        <v>2</v>
      </c>
      <c r="R48" s="320"/>
      <c r="S48" s="320"/>
      <c r="T48" s="320"/>
      <c r="U48" s="320"/>
      <c r="V48" s="320"/>
      <c r="W48" s="320"/>
      <c r="X48" s="320"/>
      <c r="Y48" s="320"/>
      <c r="Z48" s="320"/>
      <c r="AA48" s="320"/>
      <c r="AB48" s="320"/>
      <c r="AC48" s="320"/>
      <c r="AD48" s="320"/>
      <c r="AE48" s="320"/>
      <c r="AF48" s="155">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2528</v>
      </c>
      <c r="B49" s="319"/>
      <c r="C49" s="319"/>
      <c r="D49" s="319"/>
      <c r="E49" s="319"/>
      <c r="F49" s="319"/>
      <c r="G49" s="319"/>
      <c r="H49" s="319"/>
      <c r="I49" s="319"/>
      <c r="J49" s="319"/>
      <c r="K49" s="319"/>
      <c r="L49" s="319"/>
      <c r="M49" s="319"/>
      <c r="N49" s="319"/>
      <c r="O49" s="319"/>
      <c r="P49" s="319"/>
      <c r="Q49" s="155">
        <v>2</v>
      </c>
      <c r="R49" s="325"/>
      <c r="S49" s="325"/>
      <c r="T49" s="325"/>
      <c r="U49" s="325"/>
      <c r="V49" s="325"/>
      <c r="W49" s="325"/>
      <c r="X49" s="325"/>
      <c r="Y49" s="325"/>
      <c r="Z49" s="325"/>
      <c r="AA49" s="325"/>
      <c r="AB49" s="325"/>
      <c r="AC49" s="325"/>
      <c r="AD49" s="325"/>
      <c r="AE49" s="325"/>
      <c r="AF49" s="155">
        <v>2</v>
      </c>
      <c r="AG49" s="325"/>
      <c r="AH49" s="325"/>
      <c r="AI49" s="325"/>
      <c r="AJ49" s="325"/>
      <c r="AK49" s="325"/>
      <c r="AL49" s="325"/>
      <c r="AM49" s="325"/>
      <c r="AN49" s="325"/>
      <c r="AO49" s="325"/>
      <c r="AP49" s="325"/>
      <c r="AQ49" s="325"/>
      <c r="AR49" s="325"/>
      <c r="AS49" s="325"/>
      <c r="AT49" s="325"/>
    </row>
  </sheetData>
  <sheetProtection algorithmName="SHA-512" hashValue="bkh57Oyq1WdmxmUn2J5ywhkP1rvp7ZF1WF+/j/lYkypBY+4hQUwZQv7MdzP5sGeZupFwWEd+3x7EUg862UmgUg==" saltValue="0Qyjv00rHRnXQz+evr99l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384" zoomScaleNormal="100" zoomScaleSheetLayoutView="85" workbookViewId="0">
      <selection activeCell="R399" sqref="R399:AE39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31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8"/>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41</v>
      </c>
      <c r="B17" s="250"/>
      <c r="C17" s="250"/>
      <c r="D17" s="250"/>
      <c r="E17" s="250"/>
      <c r="F17" s="250"/>
      <c r="G17" s="250"/>
      <c r="H17" s="251">
        <f>'Artículo 121 (cálculo PI)'!AE2176</f>
        <v>98.866071428571416</v>
      </c>
      <c r="I17" s="251"/>
      <c r="J17" s="38"/>
      <c r="K17" s="38"/>
      <c r="L17" s="39"/>
      <c r="M17" s="250" t="s">
        <v>42</v>
      </c>
      <c r="N17" s="250"/>
      <c r="O17" s="250"/>
      <c r="P17" s="250"/>
      <c r="Q17" s="250"/>
      <c r="R17" s="251">
        <f>'Artículo 121 (cálculo PI)'!AE2178</f>
        <v>99</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0"/>
      <c r="B18" s="220"/>
      <c r="C18" s="220"/>
      <c r="D18" s="220"/>
      <c r="E18" s="220"/>
      <c r="F18" s="220"/>
      <c r="G18" s="220"/>
      <c r="H18" s="42"/>
      <c r="I18" s="42"/>
      <c r="J18" s="38"/>
      <c r="K18" s="38"/>
      <c r="L18" s="39"/>
      <c r="M18" s="220"/>
      <c r="N18" s="220"/>
      <c r="O18" s="220"/>
      <c r="P18" s="220"/>
      <c r="Q18" s="220"/>
      <c r="R18" s="42"/>
      <c r="S18" s="42"/>
      <c r="T18" s="40"/>
      <c r="U18" s="40"/>
      <c r="V18" s="40"/>
      <c r="W18" s="220"/>
      <c r="X18" s="220"/>
      <c r="Y18" s="220"/>
      <c r="Z18" s="220"/>
      <c r="AA18" s="220"/>
      <c r="AB18" s="220"/>
      <c r="AC18" s="220"/>
      <c r="AD18" s="232"/>
      <c r="AE18" s="232"/>
      <c r="AF18"/>
      <c r="AG18"/>
      <c r="AH18"/>
      <c r="AI18"/>
      <c r="AJ18"/>
      <c r="AK18"/>
      <c r="AL18"/>
      <c r="AM18"/>
      <c r="AN18"/>
      <c r="AO18"/>
      <c r="AP18"/>
      <c r="AQ18"/>
      <c r="AR18"/>
      <c r="AS18"/>
      <c r="AT18"/>
      <c r="AU18"/>
      <c r="AV18"/>
      <c r="AW18"/>
      <c r="AX18"/>
      <c r="AY18"/>
      <c r="AZ18"/>
      <c r="BA18"/>
      <c r="BB18"/>
    </row>
    <row r="19" spans="1:256" s="41" customFormat="1" ht="18" customHeight="1" x14ac:dyDescent="0.25">
      <c r="A19" s="220"/>
      <c r="B19" s="220"/>
      <c r="C19" s="220"/>
      <c r="D19" s="220"/>
      <c r="E19" s="220"/>
      <c r="F19" s="220"/>
      <c r="G19" s="220"/>
      <c r="H19" s="42"/>
      <c r="I19" s="42"/>
      <c r="J19" s="38"/>
      <c r="K19" s="38"/>
      <c r="L19" s="39"/>
      <c r="M19" s="220"/>
      <c r="N19" s="220"/>
      <c r="O19" s="220"/>
      <c r="P19" s="220"/>
      <c r="Q19" s="22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41</v>
      </c>
      <c r="B23" s="250"/>
      <c r="C23" s="250"/>
      <c r="D23" s="250"/>
      <c r="E23" s="250"/>
      <c r="F23" s="250"/>
      <c r="G23" s="250"/>
      <c r="H23" s="251">
        <f>'Artículo 121 (cálculo PNT)'!AE2176</f>
        <v>98.641865079365076</v>
      </c>
      <c r="I23" s="251"/>
      <c r="J23" s="38"/>
      <c r="K23" s="38"/>
      <c r="L23" s="39"/>
      <c r="M23" s="250" t="s">
        <v>42</v>
      </c>
      <c r="N23" s="250"/>
      <c r="O23" s="250"/>
      <c r="P23" s="250"/>
      <c r="Q23" s="250"/>
      <c r="R23" s="251">
        <f>'Artículo 121 (cálculo PNT)'!AE2178</f>
        <v>99</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0"/>
      <c r="B24" s="220"/>
      <c r="C24" s="220"/>
      <c r="D24" s="220"/>
      <c r="E24" s="220"/>
      <c r="F24" s="220"/>
      <c r="G24" s="220"/>
      <c r="H24" s="42"/>
      <c r="I24" s="42"/>
      <c r="J24" s="38"/>
      <c r="K24" s="38"/>
      <c r="L24" s="39"/>
      <c r="M24" s="220"/>
      <c r="N24" s="220"/>
      <c r="O24" s="220"/>
      <c r="P24" s="220"/>
      <c r="Q24" s="220"/>
      <c r="R24" s="42"/>
      <c r="S24" s="42"/>
      <c r="T24" s="40"/>
      <c r="U24" s="40"/>
      <c r="V24" s="40"/>
      <c r="W24" s="220"/>
      <c r="X24" s="220"/>
      <c r="Y24" s="220"/>
      <c r="Z24" s="220"/>
      <c r="AA24" s="220"/>
      <c r="AB24" s="220"/>
      <c r="AC24" s="220"/>
      <c r="AD24" s="232"/>
      <c r="AE24" s="232"/>
      <c r="AF24"/>
      <c r="AG24"/>
      <c r="AH24"/>
      <c r="AI24"/>
      <c r="AJ24"/>
      <c r="AK24"/>
      <c r="AL24"/>
      <c r="AM24"/>
      <c r="AN24"/>
      <c r="AO24"/>
      <c r="AP24"/>
      <c r="AQ24"/>
      <c r="AR24"/>
      <c r="AS24"/>
      <c r="AT24"/>
      <c r="AU24"/>
      <c r="AV24"/>
      <c r="AW24"/>
      <c r="AX24"/>
      <c r="AY24"/>
      <c r="AZ24"/>
      <c r="BA24"/>
      <c r="BB24"/>
    </row>
    <row r="25" spans="1:256" s="41" customFormat="1" ht="18" customHeight="1" x14ac:dyDescent="0.25">
      <c r="A25" s="234"/>
      <c r="B25" s="234"/>
      <c r="C25" s="234"/>
      <c r="D25" s="234"/>
      <c r="E25" s="234"/>
      <c r="F25" s="234"/>
      <c r="G25" s="234"/>
      <c r="H25" s="50"/>
      <c r="I25" s="50"/>
      <c r="J25" s="51"/>
      <c r="K25" s="51"/>
      <c r="L25" s="52"/>
      <c r="M25" s="234"/>
      <c r="N25" s="234"/>
      <c r="O25" s="234"/>
      <c r="P25" s="234"/>
      <c r="Q25" s="23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4" t="s">
        <v>43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44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45</v>
      </c>
      <c r="AH29" s="266"/>
      <c r="AI29" s="266"/>
      <c r="AJ29" s="266"/>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47</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25</v>
      </c>
      <c r="B34" s="259"/>
      <c r="C34" s="259"/>
      <c r="D34" s="259"/>
      <c r="E34" s="259"/>
      <c r="F34" s="259"/>
      <c r="G34" s="259"/>
      <c r="H34" s="259"/>
      <c r="I34" s="259"/>
      <c r="J34" s="259"/>
      <c r="K34" s="259"/>
      <c r="L34" s="259"/>
      <c r="M34" s="259"/>
      <c r="N34" s="259"/>
      <c r="O34" s="259"/>
      <c r="P34" s="259"/>
      <c r="Q34" s="62" t="s">
        <v>48</v>
      </c>
      <c r="R34" s="260" t="s">
        <v>49</v>
      </c>
      <c r="S34" s="260"/>
      <c r="T34" s="260"/>
      <c r="U34" s="260"/>
      <c r="V34" s="260"/>
      <c r="W34" s="260"/>
      <c r="X34" s="260"/>
      <c r="Y34" s="260"/>
      <c r="Z34" s="260"/>
      <c r="AA34" s="260"/>
      <c r="AB34" s="260"/>
      <c r="AC34" s="260"/>
      <c r="AD34" s="260"/>
      <c r="AE34" s="260"/>
      <c r="AF34" s="63" t="s">
        <v>48</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50</v>
      </c>
      <c r="B35" s="262"/>
      <c r="C35" s="262"/>
      <c r="D35" s="262"/>
      <c r="E35" s="262"/>
      <c r="F35" s="262"/>
      <c r="G35" s="262"/>
      <c r="H35" s="262"/>
      <c r="I35" s="262"/>
      <c r="J35" s="262"/>
      <c r="K35" s="262"/>
      <c r="L35" s="262"/>
      <c r="M35" s="262"/>
      <c r="N35" s="262"/>
      <c r="O35" s="262"/>
      <c r="P35" s="262"/>
      <c r="Q35" s="64">
        <v>2</v>
      </c>
      <c r="R35" s="263"/>
      <c r="S35" s="263"/>
      <c r="T35" s="263"/>
      <c r="U35" s="263"/>
      <c r="V35" s="263"/>
      <c r="W35" s="263"/>
      <c r="X35" s="263"/>
      <c r="Y35" s="263"/>
      <c r="Z35" s="263"/>
      <c r="AA35" s="263"/>
      <c r="AB35" s="263"/>
      <c r="AC35" s="263"/>
      <c r="AD35" s="263"/>
      <c r="AE35" s="263"/>
      <c r="AF35" s="64">
        <v>2</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51</v>
      </c>
      <c r="B36" s="262"/>
      <c r="C36" s="262"/>
      <c r="D36" s="262"/>
      <c r="E36" s="262"/>
      <c r="F36" s="262"/>
      <c r="G36" s="262"/>
      <c r="H36" s="262"/>
      <c r="I36" s="262"/>
      <c r="J36" s="262"/>
      <c r="K36" s="262"/>
      <c r="L36" s="262"/>
      <c r="M36" s="262"/>
      <c r="N36" s="262"/>
      <c r="O36" s="262"/>
      <c r="P36" s="262"/>
      <c r="Q36" s="64">
        <v>2</v>
      </c>
      <c r="R36" s="270"/>
      <c r="S36" s="270"/>
      <c r="T36" s="270"/>
      <c r="U36" s="270"/>
      <c r="V36" s="270"/>
      <c r="W36" s="270"/>
      <c r="X36" s="270"/>
      <c r="Y36" s="270"/>
      <c r="Z36" s="270"/>
      <c r="AA36" s="270"/>
      <c r="AB36" s="270"/>
      <c r="AC36" s="270"/>
      <c r="AD36" s="270"/>
      <c r="AE36" s="270"/>
      <c r="AF36" s="64">
        <v>2</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52</v>
      </c>
      <c r="B37" s="262"/>
      <c r="C37" s="262"/>
      <c r="D37" s="262"/>
      <c r="E37" s="262"/>
      <c r="F37" s="262"/>
      <c r="G37" s="262"/>
      <c r="H37" s="262"/>
      <c r="I37" s="262"/>
      <c r="J37" s="262"/>
      <c r="K37" s="262"/>
      <c r="L37" s="262"/>
      <c r="M37" s="262"/>
      <c r="N37" s="262"/>
      <c r="O37" s="262"/>
      <c r="P37" s="262"/>
      <c r="Q37" s="64">
        <v>2</v>
      </c>
      <c r="R37" s="270"/>
      <c r="S37" s="270"/>
      <c r="T37" s="270"/>
      <c r="U37" s="270"/>
      <c r="V37" s="270"/>
      <c r="W37" s="270"/>
      <c r="X37" s="270"/>
      <c r="Y37" s="270"/>
      <c r="Z37" s="270"/>
      <c r="AA37" s="270"/>
      <c r="AB37" s="270"/>
      <c r="AC37" s="270"/>
      <c r="AD37" s="270"/>
      <c r="AE37" s="270"/>
      <c r="AF37" s="64">
        <v>2</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53</v>
      </c>
      <c r="B38" s="262"/>
      <c r="C38" s="262"/>
      <c r="D38" s="262"/>
      <c r="E38" s="262"/>
      <c r="F38" s="262"/>
      <c r="G38" s="262"/>
      <c r="H38" s="262"/>
      <c r="I38" s="262"/>
      <c r="J38" s="262"/>
      <c r="K38" s="262"/>
      <c r="L38" s="262"/>
      <c r="M38" s="262"/>
      <c r="N38" s="262"/>
      <c r="O38" s="262"/>
      <c r="P38" s="262"/>
      <c r="Q38" s="64">
        <v>2</v>
      </c>
      <c r="R38" s="270"/>
      <c r="S38" s="270"/>
      <c r="T38" s="270"/>
      <c r="U38" s="270"/>
      <c r="V38" s="270"/>
      <c r="W38" s="270"/>
      <c r="X38" s="270"/>
      <c r="Y38" s="270"/>
      <c r="Z38" s="270"/>
      <c r="AA38" s="270"/>
      <c r="AB38" s="270"/>
      <c r="AC38" s="270"/>
      <c r="AD38" s="270"/>
      <c r="AE38" s="270"/>
      <c r="AF38" s="64">
        <v>2</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2" t="s">
        <v>54</v>
      </c>
      <c r="B39" s="262"/>
      <c r="C39" s="262"/>
      <c r="D39" s="262"/>
      <c r="E39" s="262"/>
      <c r="F39" s="262"/>
      <c r="G39" s="262"/>
      <c r="H39" s="262"/>
      <c r="I39" s="262"/>
      <c r="J39" s="262"/>
      <c r="K39" s="262"/>
      <c r="L39" s="262"/>
      <c r="M39" s="262"/>
      <c r="N39" s="262"/>
      <c r="O39" s="262"/>
      <c r="P39" s="262"/>
      <c r="Q39" s="64">
        <v>2</v>
      </c>
      <c r="R39" s="270"/>
      <c r="S39" s="270"/>
      <c r="T39" s="270"/>
      <c r="U39" s="270"/>
      <c r="V39" s="270"/>
      <c r="W39" s="270"/>
      <c r="X39" s="270"/>
      <c r="Y39" s="270"/>
      <c r="Z39" s="270"/>
      <c r="AA39" s="270"/>
      <c r="AB39" s="270"/>
      <c r="AC39" s="270"/>
      <c r="AD39" s="270"/>
      <c r="AE39" s="270"/>
      <c r="AF39" s="64">
        <v>2</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2" t="s">
        <v>55</v>
      </c>
      <c r="B40" s="262"/>
      <c r="C40" s="262"/>
      <c r="D40" s="262"/>
      <c r="E40" s="262"/>
      <c r="F40" s="262"/>
      <c r="G40" s="262"/>
      <c r="H40" s="262"/>
      <c r="I40" s="262"/>
      <c r="J40" s="262"/>
      <c r="K40" s="262"/>
      <c r="L40" s="262"/>
      <c r="M40" s="262"/>
      <c r="N40" s="262"/>
      <c r="O40" s="262"/>
      <c r="P40" s="262"/>
      <c r="Q40" s="64">
        <v>2</v>
      </c>
      <c r="R40" s="263"/>
      <c r="S40" s="263"/>
      <c r="T40" s="263"/>
      <c r="U40" s="263"/>
      <c r="V40" s="263"/>
      <c r="W40" s="263"/>
      <c r="X40" s="263"/>
      <c r="Y40" s="263"/>
      <c r="Z40" s="263"/>
      <c r="AA40" s="263"/>
      <c r="AB40" s="263"/>
      <c r="AC40" s="263"/>
      <c r="AD40" s="263"/>
      <c r="AE40" s="263"/>
      <c r="AF40" s="64">
        <v>2</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56</v>
      </c>
      <c r="B41" s="262"/>
      <c r="C41" s="262"/>
      <c r="D41" s="262"/>
      <c r="E41" s="262"/>
      <c r="F41" s="262"/>
      <c r="G41" s="262"/>
      <c r="H41" s="262"/>
      <c r="I41" s="262"/>
      <c r="J41" s="262"/>
      <c r="K41" s="262"/>
      <c r="L41" s="262"/>
      <c r="M41" s="262"/>
      <c r="N41" s="262"/>
      <c r="O41" s="262"/>
      <c r="P41" s="262"/>
      <c r="Q41" s="64">
        <v>2</v>
      </c>
      <c r="R41" s="263"/>
      <c r="S41" s="263"/>
      <c r="T41" s="263"/>
      <c r="U41" s="263"/>
      <c r="V41" s="263"/>
      <c r="W41" s="263"/>
      <c r="X41" s="263"/>
      <c r="Y41" s="263"/>
      <c r="Z41" s="263"/>
      <c r="AA41" s="263"/>
      <c r="AB41" s="263"/>
      <c r="AC41" s="263"/>
      <c r="AD41" s="263"/>
      <c r="AE41" s="263"/>
      <c r="AF41" s="64">
        <v>2</v>
      </c>
      <c r="AG41" s="263"/>
      <c r="AH41" s="263"/>
      <c r="AI41" s="263"/>
      <c r="AJ41" s="263"/>
      <c r="AK41" s="263"/>
      <c r="AL41" s="263"/>
      <c r="AM41" s="263"/>
      <c r="AN41" s="263"/>
      <c r="AO41" s="263"/>
      <c r="AP41" s="263"/>
      <c r="AQ41" s="263"/>
      <c r="AR41" s="263"/>
      <c r="AS41" s="263"/>
      <c r="AT41" s="263"/>
    </row>
    <row r="42" spans="1:46" s="56" customFormat="1" ht="16.5" customHeight="1" thickTop="1" thickBot="1" x14ac:dyDescent="0.3">
      <c r="Q42" s="65"/>
      <c r="AF42" s="65"/>
    </row>
    <row r="43" spans="1:46" s="56" customFormat="1" ht="45" customHeight="1" thickTop="1" thickBot="1" x14ac:dyDescent="0.3">
      <c r="A43" s="271" t="s">
        <v>57</v>
      </c>
      <c r="B43" s="271"/>
      <c r="C43" s="271"/>
      <c r="D43" s="271"/>
      <c r="E43" s="271"/>
      <c r="F43" s="271"/>
      <c r="G43" s="271"/>
      <c r="H43" s="271"/>
      <c r="I43" s="271"/>
      <c r="J43" s="271"/>
      <c r="K43" s="271"/>
      <c r="L43" s="271"/>
      <c r="M43" s="271"/>
      <c r="N43" s="271"/>
      <c r="O43" s="271"/>
      <c r="P43" s="271"/>
      <c r="Q43" s="66" t="s">
        <v>48</v>
      </c>
      <c r="R43" s="272" t="s">
        <v>49</v>
      </c>
      <c r="S43" s="272"/>
      <c r="T43" s="272"/>
      <c r="U43" s="272"/>
      <c r="V43" s="272"/>
      <c r="W43" s="272"/>
      <c r="X43" s="272"/>
      <c r="Y43" s="272"/>
      <c r="Z43" s="272"/>
      <c r="AA43" s="272"/>
      <c r="AB43" s="272"/>
      <c r="AC43" s="272"/>
      <c r="AD43" s="272"/>
      <c r="AE43" s="272"/>
      <c r="AF43" s="67" t="s">
        <v>48</v>
      </c>
      <c r="AG43" s="273" t="s">
        <v>8</v>
      </c>
      <c r="AH43" s="273"/>
      <c r="AI43" s="273"/>
      <c r="AJ43" s="273"/>
      <c r="AK43" s="273"/>
      <c r="AL43" s="273"/>
      <c r="AM43" s="273"/>
      <c r="AN43" s="273"/>
      <c r="AO43" s="273"/>
      <c r="AP43" s="273"/>
      <c r="AQ43" s="273"/>
      <c r="AR43" s="273"/>
      <c r="AS43" s="273"/>
      <c r="AT43" s="273"/>
    </row>
    <row r="44" spans="1:46" s="56" customFormat="1" ht="45" customHeight="1" thickTop="1" thickBot="1" x14ac:dyDescent="0.3">
      <c r="A44" s="262" t="s">
        <v>58</v>
      </c>
      <c r="B44" s="262"/>
      <c r="C44" s="262"/>
      <c r="D44" s="262"/>
      <c r="E44" s="262"/>
      <c r="F44" s="262"/>
      <c r="G44" s="262"/>
      <c r="H44" s="262"/>
      <c r="I44" s="262"/>
      <c r="J44" s="262"/>
      <c r="K44" s="262"/>
      <c r="L44" s="262"/>
      <c r="M44" s="262"/>
      <c r="N44" s="262"/>
      <c r="O44" s="262"/>
      <c r="P44" s="262"/>
      <c r="Q44" s="64">
        <v>2</v>
      </c>
      <c r="R44" s="263"/>
      <c r="S44" s="263"/>
      <c r="T44" s="263"/>
      <c r="U44" s="263"/>
      <c r="V44" s="263"/>
      <c r="W44" s="263"/>
      <c r="X44" s="263"/>
      <c r="Y44" s="263"/>
      <c r="Z44" s="263"/>
      <c r="AA44" s="263"/>
      <c r="AB44" s="263"/>
      <c r="AC44" s="263"/>
      <c r="AD44" s="263"/>
      <c r="AE44" s="263"/>
      <c r="AF44" s="64">
        <v>2</v>
      </c>
      <c r="AG44" s="263"/>
      <c r="AH44" s="263"/>
      <c r="AI44" s="263"/>
      <c r="AJ44" s="263"/>
      <c r="AK44" s="263"/>
      <c r="AL44" s="263"/>
      <c r="AM44" s="263"/>
      <c r="AN44" s="263"/>
      <c r="AO44" s="263"/>
      <c r="AP44" s="263"/>
      <c r="AQ44" s="263"/>
      <c r="AR44" s="263"/>
      <c r="AS44" s="263"/>
      <c r="AT44" s="263"/>
    </row>
    <row r="45" spans="1:46" s="56" customFormat="1" ht="45" customHeight="1" thickTop="1" thickBot="1" x14ac:dyDescent="0.3">
      <c r="A45" s="262" t="s">
        <v>59</v>
      </c>
      <c r="B45" s="262"/>
      <c r="C45" s="262"/>
      <c r="D45" s="262"/>
      <c r="E45" s="262"/>
      <c r="F45" s="262"/>
      <c r="G45" s="262"/>
      <c r="H45" s="262"/>
      <c r="I45" s="262"/>
      <c r="J45" s="262"/>
      <c r="K45" s="262"/>
      <c r="L45" s="262"/>
      <c r="M45" s="262"/>
      <c r="N45" s="262"/>
      <c r="O45" s="262"/>
      <c r="P45" s="262"/>
      <c r="Q45" s="64">
        <v>2</v>
      </c>
      <c r="R45" s="270"/>
      <c r="S45" s="270"/>
      <c r="T45" s="270"/>
      <c r="U45" s="270"/>
      <c r="V45" s="270"/>
      <c r="W45" s="270"/>
      <c r="X45" s="270"/>
      <c r="Y45" s="270"/>
      <c r="Z45" s="270"/>
      <c r="AA45" s="270"/>
      <c r="AB45" s="270"/>
      <c r="AC45" s="270"/>
      <c r="AD45" s="270"/>
      <c r="AE45" s="270"/>
      <c r="AF45" s="64">
        <v>2</v>
      </c>
      <c r="AG45" s="270"/>
      <c r="AH45" s="270"/>
      <c r="AI45" s="270"/>
      <c r="AJ45" s="270"/>
      <c r="AK45" s="270"/>
      <c r="AL45" s="270"/>
      <c r="AM45" s="270"/>
      <c r="AN45" s="270"/>
      <c r="AO45" s="270"/>
      <c r="AP45" s="270"/>
      <c r="AQ45" s="270"/>
      <c r="AR45" s="270"/>
      <c r="AS45" s="270"/>
      <c r="AT45" s="270"/>
    </row>
    <row r="46" spans="1:46" s="56" customFormat="1" ht="45" customHeight="1" thickTop="1" thickBot="1" x14ac:dyDescent="0.3">
      <c r="A46" s="262" t="s">
        <v>60</v>
      </c>
      <c r="B46" s="262"/>
      <c r="C46" s="262"/>
      <c r="D46" s="262"/>
      <c r="E46" s="262"/>
      <c r="F46" s="262"/>
      <c r="G46" s="262"/>
      <c r="H46" s="262"/>
      <c r="I46" s="262"/>
      <c r="J46" s="262"/>
      <c r="K46" s="262"/>
      <c r="L46" s="262"/>
      <c r="M46" s="262"/>
      <c r="N46" s="262"/>
      <c r="O46" s="262"/>
      <c r="P46" s="262"/>
      <c r="Q46" s="64">
        <v>2</v>
      </c>
      <c r="R46" s="263"/>
      <c r="S46" s="263"/>
      <c r="T46" s="263"/>
      <c r="U46" s="263"/>
      <c r="V46" s="263"/>
      <c r="W46" s="263"/>
      <c r="X46" s="263"/>
      <c r="Y46" s="263"/>
      <c r="Z46" s="263"/>
      <c r="AA46" s="263"/>
      <c r="AB46" s="263"/>
      <c r="AC46" s="263"/>
      <c r="AD46" s="263"/>
      <c r="AE46" s="263"/>
      <c r="AF46" s="64">
        <v>2</v>
      </c>
      <c r="AG46" s="263"/>
      <c r="AH46" s="263"/>
      <c r="AI46" s="263"/>
      <c r="AJ46" s="263"/>
      <c r="AK46" s="263"/>
      <c r="AL46" s="263"/>
      <c r="AM46" s="263"/>
      <c r="AN46" s="263"/>
      <c r="AO46" s="263"/>
      <c r="AP46" s="263"/>
      <c r="AQ46" s="263"/>
      <c r="AR46" s="263"/>
      <c r="AS46" s="263"/>
      <c r="AT46" s="263"/>
    </row>
    <row r="47" spans="1:46" s="56" customFormat="1" ht="45" customHeight="1" thickTop="1" thickBot="1" x14ac:dyDescent="0.3">
      <c r="A47" s="262" t="s">
        <v>61</v>
      </c>
      <c r="B47" s="262"/>
      <c r="C47" s="262"/>
      <c r="D47" s="262"/>
      <c r="E47" s="262"/>
      <c r="F47" s="262"/>
      <c r="G47" s="262"/>
      <c r="H47" s="262"/>
      <c r="I47" s="262"/>
      <c r="J47" s="262"/>
      <c r="K47" s="262"/>
      <c r="L47" s="262"/>
      <c r="M47" s="262"/>
      <c r="N47" s="262"/>
      <c r="O47" s="262"/>
      <c r="P47" s="262"/>
      <c r="Q47" s="64">
        <v>2</v>
      </c>
      <c r="R47" s="263"/>
      <c r="S47" s="263"/>
      <c r="T47" s="263"/>
      <c r="U47" s="263"/>
      <c r="V47" s="263"/>
      <c r="W47" s="263"/>
      <c r="X47" s="263"/>
      <c r="Y47" s="263"/>
      <c r="Z47" s="263"/>
      <c r="AA47" s="263"/>
      <c r="AB47" s="263"/>
      <c r="AC47" s="263"/>
      <c r="AD47" s="263"/>
      <c r="AE47" s="263"/>
      <c r="AF47" s="64">
        <v>2</v>
      </c>
      <c r="AG47" s="263"/>
      <c r="AH47" s="263"/>
      <c r="AI47" s="263"/>
      <c r="AJ47" s="263"/>
      <c r="AK47" s="263"/>
      <c r="AL47" s="263"/>
      <c r="AM47" s="263"/>
      <c r="AN47" s="263"/>
      <c r="AO47" s="263"/>
      <c r="AP47" s="263"/>
      <c r="AQ47" s="263"/>
      <c r="AR47" s="263"/>
      <c r="AS47" s="263"/>
      <c r="AT47" s="263"/>
    </row>
    <row r="48" spans="1:46" ht="45" customHeight="1" thickTop="1" thickBot="1" x14ac:dyDescent="0.3">
      <c r="A48" s="262" t="s">
        <v>62</v>
      </c>
      <c r="B48" s="262"/>
      <c r="C48" s="262"/>
      <c r="D48" s="262"/>
      <c r="E48" s="262"/>
      <c r="F48" s="262"/>
      <c r="G48" s="262"/>
      <c r="H48" s="262"/>
      <c r="I48" s="262"/>
      <c r="J48" s="262"/>
      <c r="K48" s="262"/>
      <c r="L48" s="262"/>
      <c r="M48" s="262"/>
      <c r="N48" s="262"/>
      <c r="O48" s="262"/>
      <c r="P48" s="262"/>
      <c r="Q48" s="64">
        <v>2</v>
      </c>
      <c r="R48" s="263"/>
      <c r="S48" s="263"/>
      <c r="T48" s="263"/>
      <c r="U48" s="263"/>
      <c r="V48" s="263"/>
      <c r="W48" s="263"/>
      <c r="X48" s="263"/>
      <c r="Y48" s="263"/>
      <c r="Z48" s="263"/>
      <c r="AA48" s="263"/>
      <c r="AB48" s="263"/>
      <c r="AC48" s="263"/>
      <c r="AD48" s="263"/>
      <c r="AE48" s="263"/>
      <c r="AF48" s="64">
        <v>2</v>
      </c>
      <c r="AG48" s="263"/>
      <c r="AH48" s="263"/>
      <c r="AI48" s="263"/>
      <c r="AJ48" s="263"/>
      <c r="AK48" s="263"/>
      <c r="AL48" s="263"/>
      <c r="AM48" s="263"/>
      <c r="AN48" s="263"/>
      <c r="AO48" s="263"/>
      <c r="AP48" s="263"/>
      <c r="AQ48" s="263"/>
      <c r="AR48" s="263"/>
      <c r="AS48" s="263"/>
      <c r="AT48" s="263"/>
    </row>
    <row r="51" spans="1:46" ht="45" customHeight="1" x14ac:dyDescent="0.25">
      <c r="A51" s="265" t="s">
        <v>63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45</v>
      </c>
      <c r="AH51" s="266"/>
      <c r="AI51" s="266"/>
      <c r="AJ51" s="266"/>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46</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7" t="s">
        <v>47</v>
      </c>
      <c r="B55" s="267"/>
      <c r="C55" s="267"/>
      <c r="D55" s="267"/>
      <c r="E55" s="267"/>
      <c r="F55" s="267"/>
      <c r="G55" s="267"/>
      <c r="H55" s="267"/>
      <c r="I55" s="267"/>
      <c r="J55" s="267"/>
      <c r="K55" s="267"/>
      <c r="L55" s="267"/>
      <c r="M55" s="267"/>
      <c r="N55" s="267"/>
      <c r="O55" s="267"/>
      <c r="P55" s="267"/>
      <c r="Q55" s="61"/>
      <c r="R55" s="56"/>
      <c r="S55" s="56"/>
      <c r="T55" s="56"/>
      <c r="U55" s="56"/>
      <c r="V55" s="268"/>
      <c r="W55" s="268"/>
      <c r="X55" s="268"/>
      <c r="Y55" s="268"/>
      <c r="Z55" s="268"/>
      <c r="AA55" s="268"/>
      <c r="AB55" s="268"/>
      <c r="AC55" s="268"/>
      <c r="AD55" s="268"/>
      <c r="AE55" s="268"/>
      <c r="AF55" s="61"/>
      <c r="AG55" s="56"/>
      <c r="AH55" s="56"/>
      <c r="AI55" s="56"/>
      <c r="AJ55" s="56"/>
      <c r="AK55" s="268"/>
      <c r="AL55" s="268"/>
      <c r="AM55" s="268"/>
      <c r="AN55" s="268"/>
      <c r="AO55" s="268"/>
      <c r="AP55" s="268"/>
      <c r="AQ55" s="268"/>
      <c r="AR55" s="268"/>
      <c r="AS55" s="268"/>
      <c r="AT55" s="268"/>
    </row>
    <row r="56" spans="1:46" ht="45" customHeight="1" thickTop="1" thickBot="1" x14ac:dyDescent="0.3">
      <c r="A56" s="259" t="s">
        <v>25</v>
      </c>
      <c r="B56" s="259"/>
      <c r="C56" s="259"/>
      <c r="D56" s="259"/>
      <c r="E56" s="259"/>
      <c r="F56" s="259"/>
      <c r="G56" s="259"/>
      <c r="H56" s="259"/>
      <c r="I56" s="259"/>
      <c r="J56" s="259"/>
      <c r="K56" s="259"/>
      <c r="L56" s="259"/>
      <c r="M56" s="259"/>
      <c r="N56" s="259"/>
      <c r="O56" s="259"/>
      <c r="P56" s="259"/>
      <c r="Q56" s="62" t="s">
        <v>48</v>
      </c>
      <c r="R56" s="260" t="s">
        <v>49</v>
      </c>
      <c r="S56" s="260"/>
      <c r="T56" s="260"/>
      <c r="U56" s="260"/>
      <c r="V56" s="260"/>
      <c r="W56" s="260"/>
      <c r="X56" s="260"/>
      <c r="Y56" s="260"/>
      <c r="Z56" s="260"/>
      <c r="AA56" s="260"/>
      <c r="AB56" s="260"/>
      <c r="AC56" s="260"/>
      <c r="AD56" s="260"/>
      <c r="AE56" s="260"/>
      <c r="AF56" s="63" t="s">
        <v>48</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62" t="s">
        <v>50</v>
      </c>
      <c r="B57" s="262"/>
      <c r="C57" s="262"/>
      <c r="D57" s="262"/>
      <c r="E57" s="262"/>
      <c r="F57" s="262"/>
      <c r="G57" s="262"/>
      <c r="H57" s="262"/>
      <c r="I57" s="262"/>
      <c r="J57" s="262"/>
      <c r="K57" s="262"/>
      <c r="L57" s="262"/>
      <c r="M57" s="262"/>
      <c r="N57" s="262"/>
      <c r="O57" s="262"/>
      <c r="P57" s="262"/>
      <c r="Q57" s="64">
        <v>2</v>
      </c>
      <c r="R57" s="263"/>
      <c r="S57" s="263"/>
      <c r="T57" s="263"/>
      <c r="U57" s="263"/>
      <c r="V57" s="263"/>
      <c r="W57" s="263"/>
      <c r="X57" s="263"/>
      <c r="Y57" s="263"/>
      <c r="Z57" s="263"/>
      <c r="AA57" s="263"/>
      <c r="AB57" s="263"/>
      <c r="AC57" s="263"/>
      <c r="AD57" s="263"/>
      <c r="AE57" s="263"/>
      <c r="AF57" s="64">
        <v>2</v>
      </c>
      <c r="AG57" s="263"/>
      <c r="AH57" s="263"/>
      <c r="AI57" s="263"/>
      <c r="AJ57" s="263"/>
      <c r="AK57" s="263"/>
      <c r="AL57" s="263"/>
      <c r="AM57" s="263"/>
      <c r="AN57" s="263"/>
      <c r="AO57" s="263"/>
      <c r="AP57" s="263"/>
      <c r="AQ57" s="263"/>
      <c r="AR57" s="263"/>
      <c r="AS57" s="263"/>
      <c r="AT57" s="263"/>
    </row>
    <row r="58" spans="1:46" ht="45" customHeight="1" thickTop="1" thickBot="1" x14ac:dyDescent="0.3">
      <c r="A58" s="262" t="s">
        <v>51</v>
      </c>
      <c r="B58" s="262"/>
      <c r="C58" s="262"/>
      <c r="D58" s="262"/>
      <c r="E58" s="262"/>
      <c r="F58" s="262"/>
      <c r="G58" s="262"/>
      <c r="H58" s="262"/>
      <c r="I58" s="262"/>
      <c r="J58" s="262"/>
      <c r="K58" s="262"/>
      <c r="L58" s="262"/>
      <c r="M58" s="262"/>
      <c r="N58" s="262"/>
      <c r="O58" s="262"/>
      <c r="P58" s="262"/>
      <c r="Q58" s="64">
        <v>2</v>
      </c>
      <c r="R58" s="270"/>
      <c r="S58" s="270"/>
      <c r="T58" s="270"/>
      <c r="U58" s="270"/>
      <c r="V58" s="270"/>
      <c r="W58" s="270"/>
      <c r="X58" s="270"/>
      <c r="Y58" s="270"/>
      <c r="Z58" s="270"/>
      <c r="AA58" s="270"/>
      <c r="AB58" s="270"/>
      <c r="AC58" s="270"/>
      <c r="AD58" s="270"/>
      <c r="AE58" s="270"/>
      <c r="AF58" s="64">
        <v>2</v>
      </c>
      <c r="AG58" s="270"/>
      <c r="AH58" s="270"/>
      <c r="AI58" s="270"/>
      <c r="AJ58" s="270"/>
      <c r="AK58" s="270"/>
      <c r="AL58" s="270"/>
      <c r="AM58" s="270"/>
      <c r="AN58" s="270"/>
      <c r="AO58" s="270"/>
      <c r="AP58" s="270"/>
      <c r="AQ58" s="270"/>
      <c r="AR58" s="270"/>
      <c r="AS58" s="270"/>
      <c r="AT58" s="270"/>
    </row>
    <row r="59" spans="1:46" ht="45" customHeight="1" thickTop="1" thickBot="1" x14ac:dyDescent="0.3">
      <c r="A59" s="262" t="s">
        <v>64</v>
      </c>
      <c r="B59" s="262"/>
      <c r="C59" s="262"/>
      <c r="D59" s="262"/>
      <c r="E59" s="262"/>
      <c r="F59" s="262"/>
      <c r="G59" s="262"/>
      <c r="H59" s="262"/>
      <c r="I59" s="262"/>
      <c r="J59" s="262"/>
      <c r="K59" s="262"/>
      <c r="L59" s="262"/>
      <c r="M59" s="262"/>
      <c r="N59" s="262"/>
      <c r="O59" s="262"/>
      <c r="P59" s="262"/>
      <c r="Q59" s="64">
        <v>2</v>
      </c>
      <c r="R59" s="270"/>
      <c r="S59" s="270"/>
      <c r="T59" s="270"/>
      <c r="U59" s="270"/>
      <c r="V59" s="270"/>
      <c r="W59" s="270"/>
      <c r="X59" s="270"/>
      <c r="Y59" s="270"/>
      <c r="Z59" s="270"/>
      <c r="AA59" s="270"/>
      <c r="AB59" s="270"/>
      <c r="AC59" s="270"/>
      <c r="AD59" s="270"/>
      <c r="AE59" s="270"/>
      <c r="AF59" s="64">
        <v>2</v>
      </c>
      <c r="AG59" s="270"/>
      <c r="AH59" s="270"/>
      <c r="AI59" s="270"/>
      <c r="AJ59" s="270"/>
      <c r="AK59" s="270"/>
      <c r="AL59" s="270"/>
      <c r="AM59" s="270"/>
      <c r="AN59" s="270"/>
      <c r="AO59" s="270"/>
      <c r="AP59" s="270"/>
      <c r="AQ59" s="270"/>
      <c r="AR59" s="270"/>
      <c r="AS59" s="270"/>
      <c r="AT59" s="270"/>
    </row>
    <row r="60" spans="1:46" ht="45" customHeight="1" thickTop="1" thickBot="1" x14ac:dyDescent="0.3">
      <c r="A60" s="262" t="s">
        <v>65</v>
      </c>
      <c r="B60" s="262"/>
      <c r="C60" s="262"/>
      <c r="D60" s="262"/>
      <c r="E60" s="262"/>
      <c r="F60" s="262"/>
      <c r="G60" s="262"/>
      <c r="H60" s="262"/>
      <c r="I60" s="262"/>
      <c r="J60" s="262"/>
      <c r="K60" s="262"/>
      <c r="L60" s="262"/>
      <c r="M60" s="262"/>
      <c r="N60" s="262"/>
      <c r="O60" s="262"/>
      <c r="P60" s="262"/>
      <c r="Q60" s="64">
        <v>2</v>
      </c>
      <c r="R60" s="270"/>
      <c r="S60" s="270"/>
      <c r="T60" s="270"/>
      <c r="U60" s="270"/>
      <c r="V60" s="270"/>
      <c r="W60" s="270"/>
      <c r="X60" s="270"/>
      <c r="Y60" s="270"/>
      <c r="Z60" s="270"/>
      <c r="AA60" s="270"/>
      <c r="AB60" s="270"/>
      <c r="AC60" s="270"/>
      <c r="AD60" s="270"/>
      <c r="AE60" s="270"/>
      <c r="AF60" s="64">
        <v>2</v>
      </c>
      <c r="AG60" s="270"/>
      <c r="AH60" s="270"/>
      <c r="AI60" s="270"/>
      <c r="AJ60" s="270"/>
      <c r="AK60" s="270"/>
      <c r="AL60" s="270"/>
      <c r="AM60" s="270"/>
      <c r="AN60" s="270"/>
      <c r="AO60" s="270"/>
      <c r="AP60" s="270"/>
      <c r="AQ60" s="270"/>
      <c r="AR60" s="270"/>
      <c r="AS60" s="270"/>
      <c r="AT60" s="270"/>
    </row>
    <row r="61" spans="1:46" ht="45" customHeight="1" thickTop="1" thickBot="1" x14ac:dyDescent="0.3">
      <c r="A61" s="262" t="s">
        <v>66</v>
      </c>
      <c r="B61" s="262"/>
      <c r="C61" s="262"/>
      <c r="D61" s="262"/>
      <c r="E61" s="262"/>
      <c r="F61" s="262"/>
      <c r="G61" s="262"/>
      <c r="H61" s="262"/>
      <c r="I61" s="262"/>
      <c r="J61" s="262"/>
      <c r="K61" s="262"/>
      <c r="L61" s="262"/>
      <c r="M61" s="262"/>
      <c r="N61" s="262"/>
      <c r="O61" s="262"/>
      <c r="P61" s="262"/>
      <c r="Q61" s="64">
        <v>2</v>
      </c>
      <c r="R61" s="270"/>
      <c r="S61" s="270"/>
      <c r="T61" s="270"/>
      <c r="U61" s="270"/>
      <c r="V61" s="270"/>
      <c r="W61" s="270"/>
      <c r="X61" s="270"/>
      <c r="Y61" s="270"/>
      <c r="Z61" s="270"/>
      <c r="AA61" s="270"/>
      <c r="AB61" s="270"/>
      <c r="AC61" s="270"/>
      <c r="AD61" s="270"/>
      <c r="AE61" s="270"/>
      <c r="AF61" s="64">
        <v>2</v>
      </c>
      <c r="AG61" s="270"/>
      <c r="AH61" s="270"/>
      <c r="AI61" s="270"/>
      <c r="AJ61" s="270"/>
      <c r="AK61" s="270"/>
      <c r="AL61" s="270"/>
      <c r="AM61" s="270"/>
      <c r="AN61" s="270"/>
      <c r="AO61" s="270"/>
      <c r="AP61" s="270"/>
      <c r="AQ61" s="270"/>
      <c r="AR61" s="270"/>
      <c r="AS61" s="270"/>
      <c r="AT61" s="270"/>
    </row>
    <row r="62" spans="1:46" ht="45" customHeight="1" thickTop="1" thickBot="1" x14ac:dyDescent="0.3">
      <c r="A62" s="262" t="s">
        <v>67</v>
      </c>
      <c r="B62" s="262"/>
      <c r="C62" s="262"/>
      <c r="D62" s="262"/>
      <c r="E62" s="262"/>
      <c r="F62" s="262"/>
      <c r="G62" s="262"/>
      <c r="H62" s="262"/>
      <c r="I62" s="262"/>
      <c r="J62" s="262"/>
      <c r="K62" s="262"/>
      <c r="L62" s="262"/>
      <c r="M62" s="262"/>
      <c r="N62" s="262"/>
      <c r="O62" s="262"/>
      <c r="P62" s="262"/>
      <c r="Q62" s="64">
        <v>2</v>
      </c>
      <c r="R62" s="263"/>
      <c r="S62" s="263"/>
      <c r="T62" s="263"/>
      <c r="U62" s="263"/>
      <c r="V62" s="263"/>
      <c r="W62" s="263"/>
      <c r="X62" s="263"/>
      <c r="Y62" s="263"/>
      <c r="Z62" s="263"/>
      <c r="AA62" s="263"/>
      <c r="AB62" s="263"/>
      <c r="AC62" s="263"/>
      <c r="AD62" s="263"/>
      <c r="AE62" s="263"/>
      <c r="AF62" s="64">
        <v>2</v>
      </c>
      <c r="AG62" s="263"/>
      <c r="AH62" s="263"/>
      <c r="AI62" s="263"/>
      <c r="AJ62" s="263"/>
      <c r="AK62" s="263"/>
      <c r="AL62" s="263"/>
      <c r="AM62" s="263"/>
      <c r="AN62" s="263"/>
      <c r="AO62" s="263"/>
      <c r="AP62" s="263"/>
      <c r="AQ62" s="263"/>
      <c r="AR62" s="263"/>
      <c r="AS62" s="263"/>
      <c r="AT62" s="263"/>
    </row>
    <row r="63" spans="1:46" ht="45" customHeight="1" thickTop="1" thickBot="1" x14ac:dyDescent="0.3">
      <c r="A63" s="262" t="s">
        <v>68</v>
      </c>
      <c r="B63" s="262"/>
      <c r="C63" s="262"/>
      <c r="D63" s="262"/>
      <c r="E63" s="262"/>
      <c r="F63" s="262"/>
      <c r="G63" s="262"/>
      <c r="H63" s="262"/>
      <c r="I63" s="262"/>
      <c r="J63" s="262"/>
      <c r="K63" s="262"/>
      <c r="L63" s="262"/>
      <c r="M63" s="262"/>
      <c r="N63" s="262"/>
      <c r="O63" s="262"/>
      <c r="P63" s="262"/>
      <c r="Q63" s="64">
        <v>2</v>
      </c>
      <c r="R63" s="263"/>
      <c r="S63" s="263"/>
      <c r="T63" s="263"/>
      <c r="U63" s="263"/>
      <c r="V63" s="263"/>
      <c r="W63" s="263"/>
      <c r="X63" s="263"/>
      <c r="Y63" s="263"/>
      <c r="Z63" s="263"/>
      <c r="AA63" s="263"/>
      <c r="AB63" s="263"/>
      <c r="AC63" s="263"/>
      <c r="AD63" s="263"/>
      <c r="AE63" s="263"/>
      <c r="AF63" s="64">
        <v>2</v>
      </c>
      <c r="AG63" s="263"/>
      <c r="AH63" s="263"/>
      <c r="AI63" s="263"/>
      <c r="AJ63" s="263"/>
      <c r="AK63" s="263"/>
      <c r="AL63" s="263"/>
      <c r="AM63" s="263"/>
      <c r="AN63" s="263"/>
      <c r="AO63" s="263"/>
      <c r="AP63" s="263"/>
      <c r="AQ63" s="263"/>
      <c r="AR63" s="263"/>
      <c r="AS63" s="263"/>
      <c r="AT63" s="263"/>
    </row>
    <row r="64" spans="1:46" ht="45" customHeight="1" thickTop="1" thickBot="1" x14ac:dyDescent="0.3">
      <c r="A64" s="262" t="s">
        <v>69</v>
      </c>
      <c r="B64" s="262"/>
      <c r="C64" s="262"/>
      <c r="D64" s="262"/>
      <c r="E64" s="262"/>
      <c r="F64" s="262"/>
      <c r="G64" s="262"/>
      <c r="H64" s="262"/>
      <c r="I64" s="262"/>
      <c r="J64" s="262"/>
      <c r="K64" s="262"/>
      <c r="L64" s="262"/>
      <c r="M64" s="262"/>
      <c r="N64" s="262"/>
      <c r="O64" s="262"/>
      <c r="P64" s="262"/>
      <c r="Q64" s="64">
        <v>2</v>
      </c>
      <c r="R64" s="263"/>
      <c r="S64" s="263"/>
      <c r="T64" s="263"/>
      <c r="U64" s="263"/>
      <c r="V64" s="263"/>
      <c r="W64" s="263"/>
      <c r="X64" s="263"/>
      <c r="Y64" s="263"/>
      <c r="Z64" s="263"/>
      <c r="AA64" s="263"/>
      <c r="AB64" s="263"/>
      <c r="AC64" s="263"/>
      <c r="AD64" s="263"/>
      <c r="AE64" s="263"/>
      <c r="AF64" s="64">
        <v>2</v>
      </c>
      <c r="AG64" s="263"/>
      <c r="AH64" s="263"/>
      <c r="AI64" s="263"/>
      <c r="AJ64" s="263"/>
      <c r="AK64" s="263"/>
      <c r="AL64" s="263"/>
      <c r="AM64" s="263"/>
      <c r="AN64" s="263"/>
      <c r="AO64" s="263"/>
      <c r="AP64" s="263"/>
      <c r="AQ64" s="263"/>
      <c r="AR64" s="263"/>
      <c r="AS64" s="263"/>
      <c r="AT64" s="263"/>
    </row>
    <row r="65" spans="1:46" ht="45" customHeight="1" thickTop="1" thickBot="1" x14ac:dyDescent="0.3">
      <c r="A65" s="262" t="s">
        <v>70</v>
      </c>
      <c r="B65" s="262"/>
      <c r="C65" s="262"/>
      <c r="D65" s="262"/>
      <c r="E65" s="262"/>
      <c r="F65" s="262"/>
      <c r="G65" s="262"/>
      <c r="H65" s="262"/>
      <c r="I65" s="262"/>
      <c r="J65" s="262"/>
      <c r="K65" s="262"/>
      <c r="L65" s="262"/>
      <c r="M65" s="262"/>
      <c r="N65" s="262"/>
      <c r="O65" s="262"/>
      <c r="P65" s="262"/>
      <c r="Q65" s="64">
        <v>2</v>
      </c>
      <c r="R65" s="263"/>
      <c r="S65" s="263"/>
      <c r="T65" s="263"/>
      <c r="U65" s="263"/>
      <c r="V65" s="263"/>
      <c r="W65" s="263"/>
      <c r="X65" s="263"/>
      <c r="Y65" s="263"/>
      <c r="Z65" s="263"/>
      <c r="AA65" s="263"/>
      <c r="AB65" s="263"/>
      <c r="AC65" s="263"/>
      <c r="AD65" s="263"/>
      <c r="AE65" s="263"/>
      <c r="AF65" s="64">
        <v>2</v>
      </c>
      <c r="AG65" s="263"/>
      <c r="AH65" s="263"/>
      <c r="AI65" s="263"/>
      <c r="AJ65" s="263"/>
      <c r="AK65" s="263"/>
      <c r="AL65" s="263"/>
      <c r="AM65" s="263"/>
      <c r="AN65" s="263"/>
      <c r="AO65" s="263"/>
      <c r="AP65" s="263"/>
      <c r="AQ65" s="263"/>
      <c r="AR65" s="263"/>
      <c r="AS65" s="263"/>
      <c r="AT65" s="263"/>
    </row>
    <row r="66" spans="1:46" ht="45" customHeight="1" thickTop="1" thickBot="1" x14ac:dyDescent="0.3">
      <c r="A66" s="262" t="s">
        <v>71</v>
      </c>
      <c r="B66" s="262"/>
      <c r="C66" s="262"/>
      <c r="D66" s="262"/>
      <c r="E66" s="262"/>
      <c r="F66" s="262"/>
      <c r="G66" s="262"/>
      <c r="H66" s="262"/>
      <c r="I66" s="262"/>
      <c r="J66" s="262"/>
      <c r="K66" s="262"/>
      <c r="L66" s="262"/>
      <c r="M66" s="262"/>
      <c r="N66" s="262"/>
      <c r="O66" s="262"/>
      <c r="P66" s="262"/>
      <c r="Q66" s="64">
        <v>2</v>
      </c>
      <c r="R66" s="263"/>
      <c r="S66" s="263"/>
      <c r="T66" s="263"/>
      <c r="U66" s="263"/>
      <c r="V66" s="263"/>
      <c r="W66" s="263"/>
      <c r="X66" s="263"/>
      <c r="Y66" s="263"/>
      <c r="Z66" s="263"/>
      <c r="AA66" s="263"/>
      <c r="AB66" s="263"/>
      <c r="AC66" s="263"/>
      <c r="AD66" s="263"/>
      <c r="AE66" s="263"/>
      <c r="AF66" s="64">
        <v>2</v>
      </c>
      <c r="AG66" s="263"/>
      <c r="AH66" s="263"/>
      <c r="AI66" s="263"/>
      <c r="AJ66" s="263"/>
      <c r="AK66" s="263"/>
      <c r="AL66" s="263"/>
      <c r="AM66" s="263"/>
      <c r="AN66" s="263"/>
      <c r="AO66" s="263"/>
      <c r="AP66" s="263"/>
      <c r="AQ66" s="263"/>
      <c r="AR66" s="263"/>
      <c r="AS66" s="263"/>
      <c r="AT66" s="263"/>
    </row>
    <row r="67" spans="1:46" ht="45" customHeight="1" thickTop="1" thickBot="1" x14ac:dyDescent="0.3">
      <c r="A67" s="262" t="s">
        <v>72</v>
      </c>
      <c r="B67" s="262"/>
      <c r="C67" s="262"/>
      <c r="D67" s="262"/>
      <c r="E67" s="262"/>
      <c r="F67" s="262"/>
      <c r="G67" s="262"/>
      <c r="H67" s="262"/>
      <c r="I67" s="262"/>
      <c r="J67" s="262"/>
      <c r="K67" s="262"/>
      <c r="L67" s="262"/>
      <c r="M67" s="262"/>
      <c r="N67" s="262"/>
      <c r="O67" s="262"/>
      <c r="P67" s="262"/>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ht="45" customHeight="1" thickTop="1" thickBot="1" x14ac:dyDescent="0.3">
      <c r="A68" s="262" t="s">
        <v>73</v>
      </c>
      <c r="B68" s="262"/>
      <c r="C68" s="262"/>
      <c r="D68" s="262"/>
      <c r="E68" s="262"/>
      <c r="F68" s="262"/>
      <c r="G68" s="262"/>
      <c r="H68" s="262"/>
      <c r="I68" s="262"/>
      <c r="J68" s="262"/>
      <c r="K68" s="262"/>
      <c r="L68" s="262"/>
      <c r="M68" s="262"/>
      <c r="N68" s="262"/>
      <c r="O68" s="262"/>
      <c r="P68" s="262"/>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ht="45" customHeight="1" thickTop="1" thickBot="1" x14ac:dyDescent="0.3">
      <c r="A69" s="262" t="s">
        <v>74</v>
      </c>
      <c r="B69" s="262"/>
      <c r="C69" s="262"/>
      <c r="D69" s="262"/>
      <c r="E69" s="262"/>
      <c r="F69" s="262"/>
      <c r="G69" s="262"/>
      <c r="H69" s="262"/>
      <c r="I69" s="262"/>
      <c r="J69" s="262"/>
      <c r="K69" s="262"/>
      <c r="L69" s="262"/>
      <c r="M69" s="262"/>
      <c r="N69" s="262"/>
      <c r="O69" s="262"/>
      <c r="P69" s="262"/>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ht="45" customHeight="1" thickTop="1" thickBot="1" x14ac:dyDescent="0.3">
      <c r="A70" s="262" t="s">
        <v>75</v>
      </c>
      <c r="B70" s="262"/>
      <c r="C70" s="262"/>
      <c r="D70" s="262"/>
      <c r="E70" s="262"/>
      <c r="F70" s="262"/>
      <c r="G70" s="262"/>
      <c r="H70" s="262"/>
      <c r="I70" s="262"/>
      <c r="J70" s="262"/>
      <c r="K70" s="262"/>
      <c r="L70" s="262"/>
      <c r="M70" s="262"/>
      <c r="N70" s="262"/>
      <c r="O70" s="262"/>
      <c r="P70" s="262"/>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1" t="s">
        <v>57</v>
      </c>
      <c r="B72" s="271"/>
      <c r="C72" s="271"/>
      <c r="D72" s="271"/>
      <c r="E72" s="271"/>
      <c r="F72" s="271"/>
      <c r="G72" s="271"/>
      <c r="H72" s="271"/>
      <c r="I72" s="271"/>
      <c r="J72" s="271"/>
      <c r="K72" s="271"/>
      <c r="L72" s="271"/>
      <c r="M72" s="271"/>
      <c r="N72" s="271"/>
      <c r="O72" s="271"/>
      <c r="P72" s="271"/>
      <c r="Q72" s="66" t="s">
        <v>48</v>
      </c>
      <c r="R72" s="272" t="s">
        <v>49</v>
      </c>
      <c r="S72" s="272"/>
      <c r="T72" s="272"/>
      <c r="U72" s="272"/>
      <c r="V72" s="272"/>
      <c r="W72" s="272"/>
      <c r="X72" s="272"/>
      <c r="Y72" s="272"/>
      <c r="Z72" s="272"/>
      <c r="AA72" s="272"/>
      <c r="AB72" s="272"/>
      <c r="AC72" s="272"/>
      <c r="AD72" s="272"/>
      <c r="AE72" s="272"/>
      <c r="AF72" s="67" t="s">
        <v>48</v>
      </c>
      <c r="AG72" s="273" t="s">
        <v>8</v>
      </c>
      <c r="AH72" s="273"/>
      <c r="AI72" s="273"/>
      <c r="AJ72" s="273"/>
      <c r="AK72" s="273"/>
      <c r="AL72" s="273"/>
      <c r="AM72" s="273"/>
      <c r="AN72" s="273"/>
      <c r="AO72" s="273"/>
      <c r="AP72" s="273"/>
      <c r="AQ72" s="273"/>
      <c r="AR72" s="273"/>
      <c r="AS72" s="273"/>
      <c r="AT72" s="273"/>
    </row>
    <row r="73" spans="1:46" ht="45" customHeight="1" thickTop="1" thickBot="1" x14ac:dyDescent="0.3">
      <c r="A73" s="262" t="s">
        <v>58</v>
      </c>
      <c r="B73" s="262"/>
      <c r="C73" s="262"/>
      <c r="D73" s="262"/>
      <c r="E73" s="262"/>
      <c r="F73" s="262"/>
      <c r="G73" s="262"/>
      <c r="H73" s="262"/>
      <c r="I73" s="262"/>
      <c r="J73" s="262"/>
      <c r="K73" s="262"/>
      <c r="L73" s="262"/>
      <c r="M73" s="262"/>
      <c r="N73" s="262"/>
      <c r="O73" s="262"/>
      <c r="P73" s="262"/>
      <c r="Q73" s="64">
        <v>2</v>
      </c>
      <c r="R73" s="263"/>
      <c r="S73" s="263"/>
      <c r="T73" s="263"/>
      <c r="U73" s="263"/>
      <c r="V73" s="263"/>
      <c r="W73" s="263"/>
      <c r="X73" s="263"/>
      <c r="Y73" s="263"/>
      <c r="Z73" s="263"/>
      <c r="AA73" s="263"/>
      <c r="AB73" s="263"/>
      <c r="AC73" s="263"/>
      <c r="AD73" s="263"/>
      <c r="AE73" s="263"/>
      <c r="AF73" s="64">
        <v>2</v>
      </c>
      <c r="AG73" s="263"/>
      <c r="AH73" s="263"/>
      <c r="AI73" s="263"/>
      <c r="AJ73" s="263"/>
      <c r="AK73" s="263"/>
      <c r="AL73" s="263"/>
      <c r="AM73" s="263"/>
      <c r="AN73" s="263"/>
      <c r="AO73" s="263"/>
      <c r="AP73" s="263"/>
      <c r="AQ73" s="263"/>
      <c r="AR73" s="263"/>
      <c r="AS73" s="263"/>
      <c r="AT73" s="263"/>
    </row>
    <row r="74" spans="1:46" ht="45" customHeight="1" thickTop="1" thickBot="1" x14ac:dyDescent="0.3">
      <c r="A74" s="262" t="s">
        <v>59</v>
      </c>
      <c r="B74" s="262"/>
      <c r="C74" s="262"/>
      <c r="D74" s="262"/>
      <c r="E74" s="262"/>
      <c r="F74" s="262"/>
      <c r="G74" s="262"/>
      <c r="H74" s="262"/>
      <c r="I74" s="262"/>
      <c r="J74" s="262"/>
      <c r="K74" s="262"/>
      <c r="L74" s="262"/>
      <c r="M74" s="262"/>
      <c r="N74" s="262"/>
      <c r="O74" s="262"/>
      <c r="P74" s="262"/>
      <c r="Q74" s="64">
        <v>2</v>
      </c>
      <c r="R74" s="270"/>
      <c r="S74" s="270"/>
      <c r="T74" s="270"/>
      <c r="U74" s="270"/>
      <c r="V74" s="270"/>
      <c r="W74" s="270"/>
      <c r="X74" s="270"/>
      <c r="Y74" s="270"/>
      <c r="Z74" s="270"/>
      <c r="AA74" s="270"/>
      <c r="AB74" s="270"/>
      <c r="AC74" s="270"/>
      <c r="AD74" s="270"/>
      <c r="AE74" s="270"/>
      <c r="AF74" s="64">
        <v>2</v>
      </c>
      <c r="AG74" s="270"/>
      <c r="AH74" s="270"/>
      <c r="AI74" s="270"/>
      <c r="AJ74" s="270"/>
      <c r="AK74" s="270"/>
      <c r="AL74" s="270"/>
      <c r="AM74" s="270"/>
      <c r="AN74" s="270"/>
      <c r="AO74" s="270"/>
      <c r="AP74" s="270"/>
      <c r="AQ74" s="270"/>
      <c r="AR74" s="270"/>
      <c r="AS74" s="270"/>
      <c r="AT74" s="270"/>
    </row>
    <row r="75" spans="1:46" ht="45" customHeight="1" thickTop="1" thickBot="1" x14ac:dyDescent="0.3">
      <c r="A75" s="262" t="s">
        <v>60</v>
      </c>
      <c r="B75" s="262"/>
      <c r="C75" s="262"/>
      <c r="D75" s="262"/>
      <c r="E75" s="262"/>
      <c r="F75" s="262"/>
      <c r="G75" s="262"/>
      <c r="H75" s="262"/>
      <c r="I75" s="262"/>
      <c r="J75" s="262"/>
      <c r="K75" s="262"/>
      <c r="L75" s="262"/>
      <c r="M75" s="262"/>
      <c r="N75" s="262"/>
      <c r="O75" s="262"/>
      <c r="P75" s="262"/>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ht="45" customHeight="1" thickTop="1" thickBot="1" x14ac:dyDescent="0.3">
      <c r="A76" s="262" t="s">
        <v>61</v>
      </c>
      <c r="B76" s="262"/>
      <c r="C76" s="262"/>
      <c r="D76" s="262"/>
      <c r="E76" s="262"/>
      <c r="F76" s="262"/>
      <c r="G76" s="262"/>
      <c r="H76" s="262"/>
      <c r="I76" s="262"/>
      <c r="J76" s="262"/>
      <c r="K76" s="262"/>
      <c r="L76" s="262"/>
      <c r="M76" s="262"/>
      <c r="N76" s="262"/>
      <c r="O76" s="262"/>
      <c r="P76" s="262"/>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ht="45" customHeight="1" thickTop="1" thickBot="1" x14ac:dyDescent="0.3">
      <c r="A77" s="262" t="s">
        <v>62</v>
      </c>
      <c r="B77" s="262"/>
      <c r="C77" s="262"/>
      <c r="D77" s="262"/>
      <c r="E77" s="262"/>
      <c r="F77" s="262"/>
      <c r="G77" s="262"/>
      <c r="H77" s="262"/>
      <c r="I77" s="262"/>
      <c r="J77" s="262"/>
      <c r="K77" s="262"/>
      <c r="L77" s="262"/>
      <c r="M77" s="262"/>
      <c r="N77" s="262"/>
      <c r="O77" s="262"/>
      <c r="P77" s="262"/>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80" spans="1:46" ht="45" customHeight="1" x14ac:dyDescent="0.25">
      <c r="A80" s="265" t="s">
        <v>76</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45</v>
      </c>
      <c r="AH80" s="266"/>
      <c r="AI80" s="266"/>
      <c r="AJ80" s="266"/>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46</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7" t="s">
        <v>47</v>
      </c>
      <c r="B84" s="267"/>
      <c r="C84" s="267"/>
      <c r="D84" s="267"/>
      <c r="E84" s="267"/>
      <c r="F84" s="267"/>
      <c r="G84" s="267"/>
      <c r="H84" s="267"/>
      <c r="I84" s="267"/>
      <c r="J84" s="267"/>
      <c r="K84" s="267"/>
      <c r="L84" s="267"/>
      <c r="M84" s="267"/>
      <c r="N84" s="267"/>
      <c r="O84" s="267"/>
      <c r="P84" s="267"/>
      <c r="Q84" s="61"/>
      <c r="R84" s="56"/>
      <c r="S84" s="56"/>
      <c r="T84" s="56"/>
      <c r="U84" s="56"/>
      <c r="V84" s="268"/>
      <c r="W84" s="268"/>
      <c r="X84" s="268"/>
      <c r="Y84" s="268"/>
      <c r="Z84" s="268"/>
      <c r="AA84" s="268"/>
      <c r="AB84" s="268"/>
      <c r="AC84" s="268"/>
      <c r="AD84" s="268"/>
      <c r="AE84" s="268"/>
      <c r="AF84" s="61"/>
      <c r="AG84" s="56"/>
      <c r="AH84" s="56"/>
      <c r="AI84" s="56"/>
      <c r="AJ84" s="56"/>
      <c r="AK84" s="268"/>
      <c r="AL84" s="268"/>
      <c r="AM84" s="268"/>
      <c r="AN84" s="268"/>
      <c r="AO84" s="268"/>
      <c r="AP84" s="268"/>
      <c r="AQ84" s="268"/>
      <c r="AR84" s="268"/>
      <c r="AS84" s="268"/>
      <c r="AT84" s="268"/>
    </row>
    <row r="85" spans="1:46" ht="45" customHeight="1" thickTop="1" thickBot="1" x14ac:dyDescent="0.3">
      <c r="A85" s="259" t="s">
        <v>25</v>
      </c>
      <c r="B85" s="259"/>
      <c r="C85" s="259"/>
      <c r="D85" s="259"/>
      <c r="E85" s="259"/>
      <c r="F85" s="259"/>
      <c r="G85" s="259"/>
      <c r="H85" s="259"/>
      <c r="I85" s="259"/>
      <c r="J85" s="259"/>
      <c r="K85" s="259"/>
      <c r="L85" s="259"/>
      <c r="M85" s="259"/>
      <c r="N85" s="259"/>
      <c r="O85" s="259"/>
      <c r="P85" s="259"/>
      <c r="Q85" s="62" t="s">
        <v>48</v>
      </c>
      <c r="R85" s="260" t="s">
        <v>49</v>
      </c>
      <c r="S85" s="260"/>
      <c r="T85" s="260"/>
      <c r="U85" s="260"/>
      <c r="V85" s="260"/>
      <c r="W85" s="260"/>
      <c r="X85" s="260"/>
      <c r="Y85" s="260"/>
      <c r="Z85" s="260"/>
      <c r="AA85" s="260"/>
      <c r="AB85" s="260"/>
      <c r="AC85" s="260"/>
      <c r="AD85" s="260"/>
      <c r="AE85" s="260"/>
      <c r="AF85" s="63" t="s">
        <v>48</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62" t="s">
        <v>50</v>
      </c>
      <c r="B86" s="262"/>
      <c r="C86" s="262"/>
      <c r="D86" s="262"/>
      <c r="E86" s="262"/>
      <c r="F86" s="262"/>
      <c r="G86" s="262"/>
      <c r="H86" s="262"/>
      <c r="I86" s="262"/>
      <c r="J86" s="262"/>
      <c r="K86" s="262"/>
      <c r="L86" s="262"/>
      <c r="M86" s="262"/>
      <c r="N86" s="262"/>
      <c r="O86" s="262"/>
      <c r="P86" s="262"/>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ht="45" customHeight="1" thickTop="1" thickBot="1" x14ac:dyDescent="0.3">
      <c r="A87" s="262" t="s">
        <v>51</v>
      </c>
      <c r="B87" s="262"/>
      <c r="C87" s="262"/>
      <c r="D87" s="262"/>
      <c r="E87" s="262"/>
      <c r="F87" s="262"/>
      <c r="G87" s="262"/>
      <c r="H87" s="262"/>
      <c r="I87" s="262"/>
      <c r="J87" s="262"/>
      <c r="K87" s="262"/>
      <c r="L87" s="262"/>
      <c r="M87" s="262"/>
      <c r="N87" s="262"/>
      <c r="O87" s="262"/>
      <c r="P87" s="262"/>
      <c r="Q87" s="64">
        <v>2</v>
      </c>
      <c r="R87" s="270"/>
      <c r="S87" s="270"/>
      <c r="T87" s="270"/>
      <c r="U87" s="270"/>
      <c r="V87" s="270"/>
      <c r="W87" s="270"/>
      <c r="X87" s="270"/>
      <c r="Y87" s="270"/>
      <c r="Z87" s="270"/>
      <c r="AA87" s="270"/>
      <c r="AB87" s="270"/>
      <c r="AC87" s="270"/>
      <c r="AD87" s="270"/>
      <c r="AE87" s="270"/>
      <c r="AF87" s="64">
        <v>2</v>
      </c>
      <c r="AG87" s="270"/>
      <c r="AH87" s="270"/>
      <c r="AI87" s="270"/>
      <c r="AJ87" s="270"/>
      <c r="AK87" s="270"/>
      <c r="AL87" s="270"/>
      <c r="AM87" s="270"/>
      <c r="AN87" s="270"/>
      <c r="AO87" s="270"/>
      <c r="AP87" s="270"/>
      <c r="AQ87" s="270"/>
      <c r="AR87" s="270"/>
      <c r="AS87" s="270"/>
      <c r="AT87" s="270"/>
    </row>
    <row r="88" spans="1:46" ht="45" customHeight="1" thickTop="1" thickBot="1" x14ac:dyDescent="0.3">
      <c r="A88" s="262" t="s">
        <v>64</v>
      </c>
      <c r="B88" s="262"/>
      <c r="C88" s="262"/>
      <c r="D88" s="262"/>
      <c r="E88" s="262"/>
      <c r="F88" s="262"/>
      <c r="G88" s="262"/>
      <c r="H88" s="262"/>
      <c r="I88" s="262"/>
      <c r="J88" s="262"/>
      <c r="K88" s="262"/>
      <c r="L88" s="262"/>
      <c r="M88" s="262"/>
      <c r="N88" s="262"/>
      <c r="O88" s="262"/>
      <c r="P88" s="262"/>
      <c r="Q88" s="64">
        <v>2</v>
      </c>
      <c r="R88" s="270"/>
      <c r="S88" s="270"/>
      <c r="T88" s="270"/>
      <c r="U88" s="270"/>
      <c r="V88" s="270"/>
      <c r="W88" s="270"/>
      <c r="X88" s="270"/>
      <c r="Y88" s="270"/>
      <c r="Z88" s="270"/>
      <c r="AA88" s="270"/>
      <c r="AB88" s="270"/>
      <c r="AC88" s="270"/>
      <c r="AD88" s="270"/>
      <c r="AE88" s="270"/>
      <c r="AF88" s="64">
        <v>2</v>
      </c>
      <c r="AG88" s="270"/>
      <c r="AH88" s="270"/>
      <c r="AI88" s="270"/>
      <c r="AJ88" s="270"/>
      <c r="AK88" s="270"/>
      <c r="AL88" s="270"/>
      <c r="AM88" s="270"/>
      <c r="AN88" s="270"/>
      <c r="AO88" s="270"/>
      <c r="AP88" s="270"/>
      <c r="AQ88" s="270"/>
      <c r="AR88" s="270"/>
      <c r="AS88" s="270"/>
      <c r="AT88" s="270"/>
    </row>
    <row r="89" spans="1:46" ht="45" customHeight="1" thickTop="1" thickBot="1" x14ac:dyDescent="0.3">
      <c r="A89" s="262" t="s">
        <v>77</v>
      </c>
      <c r="B89" s="262"/>
      <c r="C89" s="262"/>
      <c r="D89" s="262"/>
      <c r="E89" s="262"/>
      <c r="F89" s="262"/>
      <c r="G89" s="262"/>
      <c r="H89" s="262"/>
      <c r="I89" s="262"/>
      <c r="J89" s="262"/>
      <c r="K89" s="262"/>
      <c r="L89" s="262"/>
      <c r="M89" s="262"/>
      <c r="N89" s="262"/>
      <c r="O89" s="262"/>
      <c r="P89" s="262"/>
      <c r="Q89" s="64">
        <v>2</v>
      </c>
      <c r="R89" s="270"/>
      <c r="S89" s="270"/>
      <c r="T89" s="270"/>
      <c r="U89" s="270"/>
      <c r="V89" s="270"/>
      <c r="W89" s="270"/>
      <c r="X89" s="270"/>
      <c r="Y89" s="270"/>
      <c r="Z89" s="270"/>
      <c r="AA89" s="270"/>
      <c r="AB89" s="270"/>
      <c r="AC89" s="270"/>
      <c r="AD89" s="270"/>
      <c r="AE89" s="270"/>
      <c r="AF89" s="64">
        <v>2</v>
      </c>
      <c r="AG89" s="270"/>
      <c r="AH89" s="270"/>
      <c r="AI89" s="270"/>
      <c r="AJ89" s="270"/>
      <c r="AK89" s="270"/>
      <c r="AL89" s="270"/>
      <c r="AM89" s="270"/>
      <c r="AN89" s="270"/>
      <c r="AO89" s="270"/>
      <c r="AP89" s="270"/>
      <c r="AQ89" s="270"/>
      <c r="AR89" s="270"/>
      <c r="AS89" s="270"/>
      <c r="AT89" s="270"/>
    </row>
    <row r="90" spans="1:46" ht="45" customHeight="1" thickTop="1" thickBot="1" x14ac:dyDescent="0.3">
      <c r="A90" s="262" t="s">
        <v>78</v>
      </c>
      <c r="B90" s="262"/>
      <c r="C90" s="262"/>
      <c r="D90" s="262"/>
      <c r="E90" s="262"/>
      <c r="F90" s="262"/>
      <c r="G90" s="262"/>
      <c r="H90" s="262"/>
      <c r="I90" s="262"/>
      <c r="J90" s="262"/>
      <c r="K90" s="262"/>
      <c r="L90" s="262"/>
      <c r="M90" s="262"/>
      <c r="N90" s="262"/>
      <c r="O90" s="262"/>
      <c r="P90" s="262"/>
      <c r="Q90" s="64">
        <v>2</v>
      </c>
      <c r="R90" s="270"/>
      <c r="S90" s="270"/>
      <c r="T90" s="270"/>
      <c r="U90" s="270"/>
      <c r="V90" s="270"/>
      <c r="W90" s="270"/>
      <c r="X90" s="270"/>
      <c r="Y90" s="270"/>
      <c r="Z90" s="270"/>
      <c r="AA90" s="270"/>
      <c r="AB90" s="270"/>
      <c r="AC90" s="270"/>
      <c r="AD90" s="270"/>
      <c r="AE90" s="270"/>
      <c r="AF90" s="64">
        <v>2</v>
      </c>
      <c r="AG90" s="270"/>
      <c r="AH90" s="270"/>
      <c r="AI90" s="270"/>
      <c r="AJ90" s="270"/>
      <c r="AK90" s="270"/>
      <c r="AL90" s="270"/>
      <c r="AM90" s="270"/>
      <c r="AN90" s="270"/>
      <c r="AO90" s="270"/>
      <c r="AP90" s="270"/>
      <c r="AQ90" s="270"/>
      <c r="AR90" s="270"/>
      <c r="AS90" s="270"/>
      <c r="AT90" s="270"/>
    </row>
    <row r="91" spans="1:46" ht="45" customHeight="1" thickTop="1" thickBot="1" x14ac:dyDescent="0.3">
      <c r="A91" s="262" t="s">
        <v>79</v>
      </c>
      <c r="B91" s="262"/>
      <c r="C91" s="262"/>
      <c r="D91" s="262"/>
      <c r="E91" s="262"/>
      <c r="F91" s="262"/>
      <c r="G91" s="262"/>
      <c r="H91" s="262"/>
      <c r="I91" s="262"/>
      <c r="J91" s="262"/>
      <c r="K91" s="262"/>
      <c r="L91" s="262"/>
      <c r="M91" s="262"/>
      <c r="N91" s="262"/>
      <c r="O91" s="262"/>
      <c r="P91" s="262"/>
      <c r="Q91" s="64">
        <v>2</v>
      </c>
      <c r="R91" s="263"/>
      <c r="S91" s="263"/>
      <c r="T91" s="263"/>
      <c r="U91" s="263"/>
      <c r="V91" s="263"/>
      <c r="W91" s="263"/>
      <c r="X91" s="263"/>
      <c r="Y91" s="263"/>
      <c r="Z91" s="263"/>
      <c r="AA91" s="263"/>
      <c r="AB91" s="263"/>
      <c r="AC91" s="263"/>
      <c r="AD91" s="263"/>
      <c r="AE91" s="263"/>
      <c r="AF91" s="64">
        <v>2</v>
      </c>
      <c r="AG91" s="263"/>
      <c r="AH91" s="263"/>
      <c r="AI91" s="263"/>
      <c r="AJ91" s="263"/>
      <c r="AK91" s="263"/>
      <c r="AL91" s="263"/>
      <c r="AM91" s="263"/>
      <c r="AN91" s="263"/>
      <c r="AO91" s="263"/>
      <c r="AP91" s="263"/>
      <c r="AQ91" s="263"/>
      <c r="AR91" s="263"/>
      <c r="AS91" s="263"/>
      <c r="AT91" s="26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1" t="s">
        <v>57</v>
      </c>
      <c r="B93" s="271"/>
      <c r="C93" s="271"/>
      <c r="D93" s="271"/>
      <c r="E93" s="271"/>
      <c r="F93" s="271"/>
      <c r="G93" s="271"/>
      <c r="H93" s="271"/>
      <c r="I93" s="271"/>
      <c r="J93" s="271"/>
      <c r="K93" s="271"/>
      <c r="L93" s="271"/>
      <c r="M93" s="271"/>
      <c r="N93" s="271"/>
      <c r="O93" s="271"/>
      <c r="P93" s="271"/>
      <c r="Q93" s="66" t="s">
        <v>48</v>
      </c>
      <c r="R93" s="272" t="s">
        <v>49</v>
      </c>
      <c r="S93" s="272"/>
      <c r="T93" s="272"/>
      <c r="U93" s="272"/>
      <c r="V93" s="272"/>
      <c r="W93" s="272"/>
      <c r="X93" s="272"/>
      <c r="Y93" s="272"/>
      <c r="Z93" s="272"/>
      <c r="AA93" s="272"/>
      <c r="AB93" s="272"/>
      <c r="AC93" s="272"/>
      <c r="AD93" s="272"/>
      <c r="AE93" s="272"/>
      <c r="AF93" s="67" t="s">
        <v>48</v>
      </c>
      <c r="AG93" s="273" t="s">
        <v>8</v>
      </c>
      <c r="AH93" s="273"/>
      <c r="AI93" s="273"/>
      <c r="AJ93" s="273"/>
      <c r="AK93" s="273"/>
      <c r="AL93" s="273"/>
      <c r="AM93" s="273"/>
      <c r="AN93" s="273"/>
      <c r="AO93" s="273"/>
      <c r="AP93" s="273"/>
      <c r="AQ93" s="273"/>
      <c r="AR93" s="273"/>
      <c r="AS93" s="273"/>
      <c r="AT93" s="273"/>
    </row>
    <row r="94" spans="1:46" ht="45" customHeight="1" thickTop="1" thickBot="1" x14ac:dyDescent="0.3">
      <c r="A94" s="262" t="s">
        <v>80</v>
      </c>
      <c r="B94" s="262"/>
      <c r="C94" s="262"/>
      <c r="D94" s="262"/>
      <c r="E94" s="262"/>
      <c r="F94" s="262"/>
      <c r="G94" s="262"/>
      <c r="H94" s="262"/>
      <c r="I94" s="262"/>
      <c r="J94" s="262"/>
      <c r="K94" s="262"/>
      <c r="L94" s="262"/>
      <c r="M94" s="262"/>
      <c r="N94" s="262"/>
      <c r="O94" s="262"/>
      <c r="P94" s="262"/>
      <c r="Q94" s="64">
        <v>2</v>
      </c>
      <c r="R94" s="263"/>
      <c r="S94" s="263"/>
      <c r="T94" s="263"/>
      <c r="U94" s="263"/>
      <c r="V94" s="263"/>
      <c r="W94" s="263"/>
      <c r="X94" s="263"/>
      <c r="Y94" s="263"/>
      <c r="Z94" s="263"/>
      <c r="AA94" s="263"/>
      <c r="AB94" s="263"/>
      <c r="AC94" s="263"/>
      <c r="AD94" s="263"/>
      <c r="AE94" s="263"/>
      <c r="AF94" s="64">
        <v>2</v>
      </c>
      <c r="AG94" s="263"/>
      <c r="AH94" s="263"/>
      <c r="AI94" s="263"/>
      <c r="AJ94" s="263"/>
      <c r="AK94" s="263"/>
      <c r="AL94" s="263"/>
      <c r="AM94" s="263"/>
      <c r="AN94" s="263"/>
      <c r="AO94" s="263"/>
      <c r="AP94" s="263"/>
      <c r="AQ94" s="263"/>
      <c r="AR94" s="263"/>
      <c r="AS94" s="263"/>
      <c r="AT94" s="263"/>
    </row>
    <row r="95" spans="1:46" ht="45" customHeight="1" thickTop="1" thickBot="1" x14ac:dyDescent="0.3">
      <c r="A95" s="262" t="s">
        <v>81</v>
      </c>
      <c r="B95" s="262"/>
      <c r="C95" s="262"/>
      <c r="D95" s="262"/>
      <c r="E95" s="262"/>
      <c r="F95" s="262"/>
      <c r="G95" s="262"/>
      <c r="H95" s="262"/>
      <c r="I95" s="262"/>
      <c r="J95" s="262"/>
      <c r="K95" s="262"/>
      <c r="L95" s="262"/>
      <c r="M95" s="262"/>
      <c r="N95" s="262"/>
      <c r="O95" s="262"/>
      <c r="P95" s="262"/>
      <c r="Q95" s="64">
        <v>2</v>
      </c>
      <c r="R95" s="270"/>
      <c r="S95" s="270"/>
      <c r="T95" s="270"/>
      <c r="U95" s="270"/>
      <c r="V95" s="270"/>
      <c r="W95" s="270"/>
      <c r="X95" s="270"/>
      <c r="Y95" s="270"/>
      <c r="Z95" s="270"/>
      <c r="AA95" s="270"/>
      <c r="AB95" s="270"/>
      <c r="AC95" s="270"/>
      <c r="AD95" s="270"/>
      <c r="AE95" s="270"/>
      <c r="AF95" s="64">
        <v>2</v>
      </c>
      <c r="AG95" s="270"/>
      <c r="AH95" s="270"/>
      <c r="AI95" s="270"/>
      <c r="AJ95" s="270"/>
      <c r="AK95" s="270"/>
      <c r="AL95" s="270"/>
      <c r="AM95" s="270"/>
      <c r="AN95" s="270"/>
      <c r="AO95" s="270"/>
      <c r="AP95" s="270"/>
      <c r="AQ95" s="270"/>
      <c r="AR95" s="270"/>
      <c r="AS95" s="270"/>
      <c r="AT95" s="270"/>
    </row>
    <row r="96" spans="1:46" ht="45" customHeight="1" thickTop="1" thickBot="1" x14ac:dyDescent="0.3">
      <c r="A96" s="262" t="s">
        <v>82</v>
      </c>
      <c r="B96" s="262"/>
      <c r="C96" s="262"/>
      <c r="D96" s="262"/>
      <c r="E96" s="262"/>
      <c r="F96" s="262"/>
      <c r="G96" s="262"/>
      <c r="H96" s="262"/>
      <c r="I96" s="262"/>
      <c r="J96" s="262"/>
      <c r="K96" s="262"/>
      <c r="L96" s="262"/>
      <c r="M96" s="262"/>
      <c r="N96" s="262"/>
      <c r="O96" s="262"/>
      <c r="P96" s="262"/>
      <c r="Q96" s="64">
        <v>2</v>
      </c>
      <c r="R96" s="263"/>
      <c r="S96" s="263"/>
      <c r="T96" s="263"/>
      <c r="U96" s="263"/>
      <c r="V96" s="263"/>
      <c r="W96" s="263"/>
      <c r="X96" s="263"/>
      <c r="Y96" s="263"/>
      <c r="Z96" s="263"/>
      <c r="AA96" s="263"/>
      <c r="AB96" s="263"/>
      <c r="AC96" s="263"/>
      <c r="AD96" s="263"/>
      <c r="AE96" s="263"/>
      <c r="AF96" s="64">
        <v>2</v>
      </c>
      <c r="AG96" s="263"/>
      <c r="AH96" s="263"/>
      <c r="AI96" s="263"/>
      <c r="AJ96" s="263"/>
      <c r="AK96" s="263"/>
      <c r="AL96" s="263"/>
      <c r="AM96" s="263"/>
      <c r="AN96" s="263"/>
      <c r="AO96" s="263"/>
      <c r="AP96" s="263"/>
      <c r="AQ96" s="263"/>
      <c r="AR96" s="263"/>
      <c r="AS96" s="263"/>
      <c r="AT96" s="263"/>
    </row>
    <row r="97" spans="1:46" ht="45" customHeight="1" thickTop="1" thickBot="1" x14ac:dyDescent="0.3">
      <c r="A97" s="262" t="s">
        <v>83</v>
      </c>
      <c r="B97" s="262"/>
      <c r="C97" s="262"/>
      <c r="D97" s="262"/>
      <c r="E97" s="262"/>
      <c r="F97" s="262"/>
      <c r="G97" s="262"/>
      <c r="H97" s="262"/>
      <c r="I97" s="262"/>
      <c r="J97" s="262"/>
      <c r="K97" s="262"/>
      <c r="L97" s="262"/>
      <c r="M97" s="262"/>
      <c r="N97" s="262"/>
      <c r="O97" s="262"/>
      <c r="P97" s="262"/>
      <c r="Q97" s="64">
        <v>2</v>
      </c>
      <c r="R97" s="263"/>
      <c r="S97" s="263"/>
      <c r="T97" s="263"/>
      <c r="U97" s="263"/>
      <c r="V97" s="263"/>
      <c r="W97" s="263"/>
      <c r="X97" s="263"/>
      <c r="Y97" s="263"/>
      <c r="Z97" s="263"/>
      <c r="AA97" s="263"/>
      <c r="AB97" s="263"/>
      <c r="AC97" s="263"/>
      <c r="AD97" s="263"/>
      <c r="AE97" s="263"/>
      <c r="AF97" s="64">
        <v>2</v>
      </c>
      <c r="AG97" s="263"/>
      <c r="AH97" s="263"/>
      <c r="AI97" s="263"/>
      <c r="AJ97" s="263"/>
      <c r="AK97" s="263"/>
      <c r="AL97" s="263"/>
      <c r="AM97" s="263"/>
      <c r="AN97" s="263"/>
      <c r="AO97" s="263"/>
      <c r="AP97" s="263"/>
      <c r="AQ97" s="263"/>
      <c r="AR97" s="263"/>
      <c r="AS97" s="263"/>
      <c r="AT97" s="263"/>
    </row>
    <row r="98" spans="1:46" ht="45" customHeight="1" thickTop="1" thickBot="1" x14ac:dyDescent="0.3">
      <c r="A98" s="262" t="s">
        <v>84</v>
      </c>
      <c r="B98" s="262"/>
      <c r="C98" s="262"/>
      <c r="D98" s="262"/>
      <c r="E98" s="262"/>
      <c r="F98" s="262"/>
      <c r="G98" s="262"/>
      <c r="H98" s="262"/>
      <c r="I98" s="262"/>
      <c r="J98" s="262"/>
      <c r="K98" s="262"/>
      <c r="L98" s="262"/>
      <c r="M98" s="262"/>
      <c r="N98" s="262"/>
      <c r="O98" s="262"/>
      <c r="P98" s="262"/>
      <c r="Q98" s="64">
        <v>2</v>
      </c>
      <c r="R98" s="263"/>
      <c r="S98" s="263"/>
      <c r="T98" s="263"/>
      <c r="U98" s="263"/>
      <c r="V98" s="263"/>
      <c r="W98" s="263"/>
      <c r="X98" s="263"/>
      <c r="Y98" s="263"/>
      <c r="Z98" s="263"/>
      <c r="AA98" s="263"/>
      <c r="AB98" s="263"/>
      <c r="AC98" s="263"/>
      <c r="AD98" s="263"/>
      <c r="AE98" s="263"/>
      <c r="AF98" s="64">
        <v>2</v>
      </c>
      <c r="AG98" s="263"/>
      <c r="AH98" s="263"/>
      <c r="AI98" s="263"/>
      <c r="AJ98" s="263"/>
      <c r="AK98" s="263"/>
      <c r="AL98" s="263"/>
      <c r="AM98" s="263"/>
      <c r="AN98" s="263"/>
      <c r="AO98" s="263"/>
      <c r="AP98" s="263"/>
      <c r="AQ98" s="263"/>
      <c r="AR98" s="263"/>
      <c r="AS98" s="263"/>
      <c r="AT98" s="263"/>
    </row>
    <row r="101" spans="1:46" ht="45" customHeight="1" x14ac:dyDescent="0.25">
      <c r="A101" s="265" t="s">
        <v>85</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45</v>
      </c>
      <c r="AH101" s="266"/>
      <c r="AI101" s="266"/>
      <c r="AJ101" s="266"/>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46</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7" t="s">
        <v>86</v>
      </c>
      <c r="B105" s="267"/>
      <c r="C105" s="267"/>
      <c r="D105" s="267"/>
      <c r="E105" s="267"/>
      <c r="F105" s="267"/>
      <c r="G105" s="267"/>
      <c r="H105" s="267"/>
      <c r="I105" s="267"/>
      <c r="J105" s="267"/>
      <c r="K105" s="267"/>
      <c r="L105" s="267"/>
      <c r="M105" s="267"/>
      <c r="N105" s="267"/>
      <c r="O105" s="267"/>
      <c r="P105" s="267"/>
      <c r="Q105" s="61"/>
      <c r="R105" s="56"/>
      <c r="S105" s="56"/>
      <c r="T105" s="56"/>
      <c r="U105" s="56"/>
      <c r="V105" s="268"/>
      <c r="W105" s="268"/>
      <c r="X105" s="268"/>
      <c r="Y105" s="268"/>
      <c r="Z105" s="268"/>
      <c r="AA105" s="268"/>
      <c r="AB105" s="268"/>
      <c r="AC105" s="268"/>
      <c r="AD105" s="268"/>
      <c r="AE105" s="268"/>
      <c r="AF105" s="61"/>
      <c r="AG105" s="56"/>
      <c r="AH105" s="56"/>
      <c r="AI105" s="56"/>
      <c r="AJ105" s="56"/>
      <c r="AK105" s="268"/>
      <c r="AL105" s="268"/>
      <c r="AM105" s="268"/>
      <c r="AN105" s="268"/>
      <c r="AO105" s="268"/>
      <c r="AP105" s="268"/>
      <c r="AQ105" s="268"/>
      <c r="AR105" s="268"/>
      <c r="AS105" s="268"/>
      <c r="AT105" s="268"/>
    </row>
    <row r="106" spans="1:46" ht="45" customHeight="1" thickTop="1" thickBot="1" x14ac:dyDescent="0.3">
      <c r="A106" s="259" t="s">
        <v>25</v>
      </c>
      <c r="B106" s="259"/>
      <c r="C106" s="259"/>
      <c r="D106" s="259"/>
      <c r="E106" s="259"/>
      <c r="F106" s="259"/>
      <c r="G106" s="259"/>
      <c r="H106" s="259"/>
      <c r="I106" s="259"/>
      <c r="J106" s="259"/>
      <c r="K106" s="259"/>
      <c r="L106" s="259"/>
      <c r="M106" s="259"/>
      <c r="N106" s="259"/>
      <c r="O106" s="259"/>
      <c r="P106" s="259"/>
      <c r="Q106" s="62" t="s">
        <v>48</v>
      </c>
      <c r="R106" s="260" t="s">
        <v>49</v>
      </c>
      <c r="S106" s="260"/>
      <c r="T106" s="260"/>
      <c r="U106" s="260"/>
      <c r="V106" s="260"/>
      <c r="W106" s="260"/>
      <c r="X106" s="260"/>
      <c r="Y106" s="260"/>
      <c r="Z106" s="260"/>
      <c r="AA106" s="260"/>
      <c r="AB106" s="260"/>
      <c r="AC106" s="260"/>
      <c r="AD106" s="260"/>
      <c r="AE106" s="260"/>
      <c r="AF106" s="63" t="s">
        <v>48</v>
      </c>
      <c r="AG106" s="261" t="s">
        <v>8</v>
      </c>
      <c r="AH106" s="261"/>
      <c r="AI106" s="261"/>
      <c r="AJ106" s="261"/>
      <c r="AK106" s="261"/>
      <c r="AL106" s="261"/>
      <c r="AM106" s="261"/>
      <c r="AN106" s="261"/>
      <c r="AO106" s="261"/>
      <c r="AP106" s="261"/>
      <c r="AQ106" s="261"/>
      <c r="AR106" s="261"/>
      <c r="AS106" s="261"/>
      <c r="AT106" s="261"/>
    </row>
    <row r="107" spans="1:46" ht="45" customHeight="1" thickTop="1" thickBot="1" x14ac:dyDescent="0.3">
      <c r="A107" s="262" t="s">
        <v>50</v>
      </c>
      <c r="B107" s="262"/>
      <c r="C107" s="262"/>
      <c r="D107" s="262"/>
      <c r="E107" s="262"/>
      <c r="F107" s="262"/>
      <c r="G107" s="262"/>
      <c r="H107" s="262"/>
      <c r="I107" s="262"/>
      <c r="J107" s="262"/>
      <c r="K107" s="262"/>
      <c r="L107" s="262"/>
      <c r="M107" s="262"/>
      <c r="N107" s="262"/>
      <c r="O107" s="262"/>
      <c r="P107" s="262"/>
      <c r="Q107" s="64">
        <v>2</v>
      </c>
      <c r="R107" s="263"/>
      <c r="S107" s="263"/>
      <c r="T107" s="263"/>
      <c r="U107" s="263"/>
      <c r="V107" s="263"/>
      <c r="W107" s="263"/>
      <c r="X107" s="263"/>
      <c r="Y107" s="263"/>
      <c r="Z107" s="263"/>
      <c r="AA107" s="263"/>
      <c r="AB107" s="263"/>
      <c r="AC107" s="263"/>
      <c r="AD107" s="263"/>
      <c r="AE107" s="263"/>
      <c r="AF107" s="64">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51</v>
      </c>
      <c r="B108" s="262"/>
      <c r="C108" s="262"/>
      <c r="D108" s="262"/>
      <c r="E108" s="262"/>
      <c r="F108" s="262"/>
      <c r="G108" s="262"/>
      <c r="H108" s="262"/>
      <c r="I108" s="262"/>
      <c r="J108" s="262"/>
      <c r="K108" s="262"/>
      <c r="L108" s="262"/>
      <c r="M108" s="262"/>
      <c r="N108" s="262"/>
      <c r="O108" s="262"/>
      <c r="P108" s="262"/>
      <c r="Q108" s="64">
        <v>2</v>
      </c>
      <c r="R108" s="270"/>
      <c r="S108" s="270"/>
      <c r="T108" s="270"/>
      <c r="U108" s="270"/>
      <c r="V108" s="270"/>
      <c r="W108" s="270"/>
      <c r="X108" s="270"/>
      <c r="Y108" s="270"/>
      <c r="Z108" s="270"/>
      <c r="AA108" s="270"/>
      <c r="AB108" s="270"/>
      <c r="AC108" s="270"/>
      <c r="AD108" s="270"/>
      <c r="AE108" s="270"/>
      <c r="AF108" s="64">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2" t="s">
        <v>87</v>
      </c>
      <c r="B109" s="262"/>
      <c r="C109" s="262"/>
      <c r="D109" s="262"/>
      <c r="E109" s="262"/>
      <c r="F109" s="262"/>
      <c r="G109" s="262"/>
      <c r="H109" s="262"/>
      <c r="I109" s="262"/>
      <c r="J109" s="262"/>
      <c r="K109" s="262"/>
      <c r="L109" s="262"/>
      <c r="M109" s="262"/>
      <c r="N109" s="262"/>
      <c r="O109" s="262"/>
      <c r="P109" s="262"/>
      <c r="Q109" s="64">
        <v>2</v>
      </c>
      <c r="R109" s="270"/>
      <c r="S109" s="270"/>
      <c r="T109" s="270"/>
      <c r="U109" s="270"/>
      <c r="V109" s="270"/>
      <c r="W109" s="270"/>
      <c r="X109" s="270"/>
      <c r="Y109" s="270"/>
      <c r="Z109" s="270"/>
      <c r="AA109" s="270"/>
      <c r="AB109" s="270"/>
      <c r="AC109" s="270"/>
      <c r="AD109" s="270"/>
      <c r="AE109" s="270"/>
      <c r="AF109" s="64">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2" t="s">
        <v>88</v>
      </c>
      <c r="B110" s="262"/>
      <c r="C110" s="262"/>
      <c r="D110" s="262"/>
      <c r="E110" s="262"/>
      <c r="F110" s="262"/>
      <c r="G110" s="262"/>
      <c r="H110" s="262"/>
      <c r="I110" s="262"/>
      <c r="J110" s="262"/>
      <c r="K110" s="262"/>
      <c r="L110" s="262"/>
      <c r="M110" s="262"/>
      <c r="N110" s="262"/>
      <c r="O110" s="262"/>
      <c r="P110" s="262"/>
      <c r="Q110" s="64">
        <v>2</v>
      </c>
      <c r="R110" s="270"/>
      <c r="S110" s="270"/>
      <c r="T110" s="270"/>
      <c r="U110" s="270"/>
      <c r="V110" s="270"/>
      <c r="W110" s="270"/>
      <c r="X110" s="270"/>
      <c r="Y110" s="270"/>
      <c r="Z110" s="270"/>
      <c r="AA110" s="270"/>
      <c r="AB110" s="270"/>
      <c r="AC110" s="270"/>
      <c r="AD110" s="270"/>
      <c r="AE110" s="270"/>
      <c r="AF110" s="64">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2" t="s">
        <v>89</v>
      </c>
      <c r="B111" s="262"/>
      <c r="C111" s="262"/>
      <c r="D111" s="262"/>
      <c r="E111" s="262"/>
      <c r="F111" s="262"/>
      <c r="G111" s="262"/>
      <c r="H111" s="262"/>
      <c r="I111" s="262"/>
      <c r="J111" s="262"/>
      <c r="K111" s="262"/>
      <c r="L111" s="262"/>
      <c r="M111" s="262"/>
      <c r="N111" s="262"/>
      <c r="O111" s="262"/>
      <c r="P111" s="262"/>
      <c r="Q111" s="64">
        <v>2</v>
      </c>
      <c r="R111" s="270"/>
      <c r="S111" s="270"/>
      <c r="T111" s="270"/>
      <c r="U111" s="270"/>
      <c r="V111" s="270"/>
      <c r="W111" s="270"/>
      <c r="X111" s="270"/>
      <c r="Y111" s="270"/>
      <c r="Z111" s="270"/>
      <c r="AA111" s="270"/>
      <c r="AB111" s="270"/>
      <c r="AC111" s="270"/>
      <c r="AD111" s="270"/>
      <c r="AE111" s="270"/>
      <c r="AF111" s="64">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2" t="s">
        <v>90</v>
      </c>
      <c r="B112" s="262"/>
      <c r="C112" s="262"/>
      <c r="D112" s="262"/>
      <c r="E112" s="262"/>
      <c r="F112" s="262"/>
      <c r="G112" s="262"/>
      <c r="H112" s="262"/>
      <c r="I112" s="262"/>
      <c r="J112" s="262"/>
      <c r="K112" s="262"/>
      <c r="L112" s="262"/>
      <c r="M112" s="262"/>
      <c r="N112" s="262"/>
      <c r="O112" s="262"/>
      <c r="P112" s="262"/>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91</v>
      </c>
      <c r="B113" s="262"/>
      <c r="C113" s="262"/>
      <c r="D113" s="262"/>
      <c r="E113" s="262"/>
      <c r="F113" s="262"/>
      <c r="G113" s="262"/>
      <c r="H113" s="262"/>
      <c r="I113" s="262"/>
      <c r="J113" s="262"/>
      <c r="K113" s="262"/>
      <c r="L113" s="262"/>
      <c r="M113" s="262"/>
      <c r="N113" s="262"/>
      <c r="O113" s="262"/>
      <c r="P113" s="262"/>
      <c r="Q113" s="64">
        <v>2</v>
      </c>
      <c r="R113" s="263"/>
      <c r="S113" s="263"/>
      <c r="T113" s="263"/>
      <c r="U113" s="263"/>
      <c r="V113" s="263"/>
      <c r="W113" s="263"/>
      <c r="X113" s="263"/>
      <c r="Y113" s="263"/>
      <c r="Z113" s="263"/>
      <c r="AA113" s="263"/>
      <c r="AB113" s="263"/>
      <c r="AC113" s="263"/>
      <c r="AD113" s="263"/>
      <c r="AE113" s="263"/>
      <c r="AF113" s="64">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92</v>
      </c>
      <c r="B114" s="262"/>
      <c r="C114" s="262"/>
      <c r="D114" s="262"/>
      <c r="E114" s="262"/>
      <c r="F114" s="262"/>
      <c r="G114" s="262"/>
      <c r="H114" s="262"/>
      <c r="I114" s="262"/>
      <c r="J114" s="262"/>
      <c r="K114" s="262"/>
      <c r="L114" s="262"/>
      <c r="M114" s="262"/>
      <c r="N114" s="262"/>
      <c r="O114" s="262"/>
      <c r="P114" s="262"/>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1" t="s">
        <v>57</v>
      </c>
      <c r="B116" s="271"/>
      <c r="C116" s="271"/>
      <c r="D116" s="271"/>
      <c r="E116" s="271"/>
      <c r="F116" s="271"/>
      <c r="G116" s="271"/>
      <c r="H116" s="271"/>
      <c r="I116" s="271"/>
      <c r="J116" s="271"/>
      <c r="K116" s="271"/>
      <c r="L116" s="271"/>
      <c r="M116" s="271"/>
      <c r="N116" s="271"/>
      <c r="O116" s="271"/>
      <c r="P116" s="271"/>
      <c r="Q116" s="66" t="s">
        <v>48</v>
      </c>
      <c r="R116" s="272" t="s">
        <v>49</v>
      </c>
      <c r="S116" s="272"/>
      <c r="T116" s="272"/>
      <c r="U116" s="272"/>
      <c r="V116" s="272"/>
      <c r="W116" s="272"/>
      <c r="X116" s="272"/>
      <c r="Y116" s="272"/>
      <c r="Z116" s="272"/>
      <c r="AA116" s="272"/>
      <c r="AB116" s="272"/>
      <c r="AC116" s="272"/>
      <c r="AD116" s="272"/>
      <c r="AE116" s="272"/>
      <c r="AF116" s="67" t="s">
        <v>48</v>
      </c>
      <c r="AG116" s="273" t="s">
        <v>8</v>
      </c>
      <c r="AH116" s="273"/>
      <c r="AI116" s="273"/>
      <c r="AJ116" s="273"/>
      <c r="AK116" s="273"/>
      <c r="AL116" s="273"/>
      <c r="AM116" s="273"/>
      <c r="AN116" s="273"/>
      <c r="AO116" s="273"/>
      <c r="AP116" s="273"/>
      <c r="AQ116" s="273"/>
      <c r="AR116" s="273"/>
      <c r="AS116" s="273"/>
      <c r="AT116" s="273"/>
    </row>
    <row r="117" spans="1:46" ht="45" customHeight="1" thickTop="1" thickBot="1" x14ac:dyDescent="0.3">
      <c r="A117" s="262" t="s">
        <v>93</v>
      </c>
      <c r="B117" s="262"/>
      <c r="C117" s="262"/>
      <c r="D117" s="262"/>
      <c r="E117" s="262"/>
      <c r="F117" s="262"/>
      <c r="G117" s="262"/>
      <c r="H117" s="262"/>
      <c r="I117" s="262"/>
      <c r="J117" s="262"/>
      <c r="K117" s="262"/>
      <c r="L117" s="262"/>
      <c r="M117" s="262"/>
      <c r="N117" s="262"/>
      <c r="O117" s="262"/>
      <c r="P117" s="262"/>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94</v>
      </c>
      <c r="B118" s="262"/>
      <c r="C118" s="262"/>
      <c r="D118" s="262"/>
      <c r="E118" s="262"/>
      <c r="F118" s="262"/>
      <c r="G118" s="262"/>
      <c r="H118" s="262"/>
      <c r="I118" s="262"/>
      <c r="J118" s="262"/>
      <c r="K118" s="262"/>
      <c r="L118" s="262"/>
      <c r="M118" s="262"/>
      <c r="N118" s="262"/>
      <c r="O118" s="262"/>
      <c r="P118" s="262"/>
      <c r="Q118" s="64">
        <v>2</v>
      </c>
      <c r="R118" s="270"/>
      <c r="S118" s="270"/>
      <c r="T118" s="270"/>
      <c r="U118" s="270"/>
      <c r="V118" s="270"/>
      <c r="W118" s="270"/>
      <c r="X118" s="270"/>
      <c r="Y118" s="270"/>
      <c r="Z118" s="270"/>
      <c r="AA118" s="270"/>
      <c r="AB118" s="270"/>
      <c r="AC118" s="270"/>
      <c r="AD118" s="270"/>
      <c r="AE118" s="270"/>
      <c r="AF118" s="64">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2" t="s">
        <v>95</v>
      </c>
      <c r="B119" s="262"/>
      <c r="C119" s="262"/>
      <c r="D119" s="262"/>
      <c r="E119" s="262"/>
      <c r="F119" s="262"/>
      <c r="G119" s="262"/>
      <c r="H119" s="262"/>
      <c r="I119" s="262"/>
      <c r="J119" s="262"/>
      <c r="K119" s="262"/>
      <c r="L119" s="262"/>
      <c r="M119" s="262"/>
      <c r="N119" s="262"/>
      <c r="O119" s="262"/>
      <c r="P119" s="262"/>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96</v>
      </c>
      <c r="B120" s="262"/>
      <c r="C120" s="262"/>
      <c r="D120" s="262"/>
      <c r="E120" s="262"/>
      <c r="F120" s="262"/>
      <c r="G120" s="262"/>
      <c r="H120" s="262"/>
      <c r="I120" s="262"/>
      <c r="J120" s="262"/>
      <c r="K120" s="262"/>
      <c r="L120" s="262"/>
      <c r="M120" s="262"/>
      <c r="N120" s="262"/>
      <c r="O120" s="262"/>
      <c r="P120" s="262"/>
      <c r="Q120" s="64">
        <v>2</v>
      </c>
      <c r="R120" s="263"/>
      <c r="S120" s="263"/>
      <c r="T120" s="263"/>
      <c r="U120" s="263"/>
      <c r="V120" s="263"/>
      <c r="W120" s="263"/>
      <c r="X120" s="263"/>
      <c r="Y120" s="263"/>
      <c r="Z120" s="263"/>
      <c r="AA120" s="263"/>
      <c r="AB120" s="263"/>
      <c r="AC120" s="263"/>
      <c r="AD120" s="263"/>
      <c r="AE120" s="263"/>
      <c r="AF120" s="64">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97</v>
      </c>
      <c r="B121" s="262"/>
      <c r="C121" s="262"/>
      <c r="D121" s="262"/>
      <c r="E121" s="262"/>
      <c r="F121" s="262"/>
      <c r="G121" s="262"/>
      <c r="H121" s="262"/>
      <c r="I121" s="262"/>
      <c r="J121" s="262"/>
      <c r="K121" s="262"/>
      <c r="L121" s="262"/>
      <c r="M121" s="262"/>
      <c r="N121" s="262"/>
      <c r="O121" s="262"/>
      <c r="P121" s="262"/>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4" spans="1:46" ht="45" customHeight="1" x14ac:dyDescent="0.25">
      <c r="A124" s="265" t="s">
        <v>98</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45</v>
      </c>
      <c r="AH124" s="266"/>
      <c r="AI124" s="266"/>
      <c r="AJ124" s="26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46</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7" t="s">
        <v>99</v>
      </c>
      <c r="B128" s="267"/>
      <c r="C128" s="267"/>
      <c r="D128" s="267"/>
      <c r="E128" s="267"/>
      <c r="F128" s="267"/>
      <c r="G128" s="267"/>
      <c r="H128" s="267"/>
      <c r="I128" s="267"/>
      <c r="J128" s="267"/>
      <c r="K128" s="267"/>
      <c r="L128" s="267"/>
      <c r="M128" s="267"/>
      <c r="N128" s="267"/>
      <c r="O128" s="267"/>
      <c r="P128" s="267"/>
      <c r="Q128" s="61"/>
      <c r="R128" s="56"/>
      <c r="S128" s="56"/>
      <c r="T128" s="56"/>
      <c r="U128" s="56"/>
      <c r="V128" s="268"/>
      <c r="W128" s="268"/>
      <c r="X128" s="268"/>
      <c r="Y128" s="268"/>
      <c r="Z128" s="268"/>
      <c r="AA128" s="268"/>
      <c r="AB128" s="268"/>
      <c r="AC128" s="268"/>
      <c r="AD128" s="268"/>
      <c r="AE128" s="268"/>
      <c r="AF128" s="61"/>
      <c r="AG128" s="56"/>
      <c r="AH128" s="56"/>
      <c r="AI128" s="56"/>
      <c r="AJ128" s="56"/>
      <c r="AK128" s="268"/>
      <c r="AL128" s="268"/>
      <c r="AM128" s="268"/>
      <c r="AN128" s="268"/>
      <c r="AO128" s="268"/>
      <c r="AP128" s="268"/>
      <c r="AQ128" s="268"/>
      <c r="AR128" s="268"/>
      <c r="AS128" s="268"/>
      <c r="AT128" s="268"/>
    </row>
    <row r="129" spans="1:46" ht="45" customHeight="1" thickTop="1" thickBot="1" x14ac:dyDescent="0.3">
      <c r="A129" s="259" t="s">
        <v>25</v>
      </c>
      <c r="B129" s="259"/>
      <c r="C129" s="259"/>
      <c r="D129" s="259"/>
      <c r="E129" s="259"/>
      <c r="F129" s="259"/>
      <c r="G129" s="259"/>
      <c r="H129" s="259"/>
      <c r="I129" s="259"/>
      <c r="J129" s="259"/>
      <c r="K129" s="259"/>
      <c r="L129" s="259"/>
      <c r="M129" s="259"/>
      <c r="N129" s="259"/>
      <c r="O129" s="259"/>
      <c r="P129" s="259"/>
      <c r="Q129" s="62" t="s">
        <v>48</v>
      </c>
      <c r="R129" s="260" t="s">
        <v>49</v>
      </c>
      <c r="S129" s="260"/>
      <c r="T129" s="260"/>
      <c r="U129" s="260"/>
      <c r="V129" s="260"/>
      <c r="W129" s="260"/>
      <c r="X129" s="260"/>
      <c r="Y129" s="260"/>
      <c r="Z129" s="260"/>
      <c r="AA129" s="260"/>
      <c r="AB129" s="260"/>
      <c r="AC129" s="260"/>
      <c r="AD129" s="260"/>
      <c r="AE129" s="260"/>
      <c r="AF129" s="63" t="s">
        <v>48</v>
      </c>
      <c r="AG129" s="261" t="s">
        <v>8</v>
      </c>
      <c r="AH129" s="261"/>
      <c r="AI129" s="261"/>
      <c r="AJ129" s="261"/>
      <c r="AK129" s="261"/>
      <c r="AL129" s="261"/>
      <c r="AM129" s="261"/>
      <c r="AN129" s="261"/>
      <c r="AO129" s="261"/>
      <c r="AP129" s="261"/>
      <c r="AQ129" s="261"/>
      <c r="AR129" s="261"/>
      <c r="AS129" s="261"/>
      <c r="AT129" s="261"/>
    </row>
    <row r="130" spans="1:46" ht="45" customHeight="1" thickTop="1" thickBot="1" x14ac:dyDescent="0.3">
      <c r="A130" s="262" t="s">
        <v>50</v>
      </c>
      <c r="B130" s="262"/>
      <c r="C130" s="262"/>
      <c r="D130" s="262"/>
      <c r="E130" s="262"/>
      <c r="F130" s="262"/>
      <c r="G130" s="262"/>
      <c r="H130" s="262"/>
      <c r="I130" s="262"/>
      <c r="J130" s="262"/>
      <c r="K130" s="262"/>
      <c r="L130" s="262"/>
      <c r="M130" s="262"/>
      <c r="N130" s="262"/>
      <c r="O130" s="262"/>
      <c r="P130" s="262"/>
      <c r="Q130" s="64">
        <v>2</v>
      </c>
      <c r="R130" s="263"/>
      <c r="S130" s="263"/>
      <c r="T130" s="263"/>
      <c r="U130" s="263"/>
      <c r="V130" s="263"/>
      <c r="W130" s="263"/>
      <c r="X130" s="263"/>
      <c r="Y130" s="263"/>
      <c r="Z130" s="263"/>
      <c r="AA130" s="263"/>
      <c r="AB130" s="263"/>
      <c r="AC130" s="263"/>
      <c r="AD130" s="263"/>
      <c r="AE130" s="263"/>
      <c r="AF130" s="64">
        <v>2</v>
      </c>
      <c r="AG130" s="263"/>
      <c r="AH130" s="263"/>
      <c r="AI130" s="263"/>
      <c r="AJ130" s="263"/>
      <c r="AK130" s="263"/>
      <c r="AL130" s="263"/>
      <c r="AM130" s="263"/>
      <c r="AN130" s="263"/>
      <c r="AO130" s="263"/>
      <c r="AP130" s="263"/>
      <c r="AQ130" s="263"/>
      <c r="AR130" s="263"/>
      <c r="AS130" s="263"/>
      <c r="AT130" s="263"/>
    </row>
    <row r="131" spans="1:46" ht="45" customHeight="1" thickTop="1" thickBot="1" x14ac:dyDescent="0.3">
      <c r="A131" s="262" t="s">
        <v>51</v>
      </c>
      <c r="B131" s="262"/>
      <c r="C131" s="262"/>
      <c r="D131" s="262"/>
      <c r="E131" s="262"/>
      <c r="F131" s="262"/>
      <c r="G131" s="262"/>
      <c r="H131" s="262"/>
      <c r="I131" s="262"/>
      <c r="J131" s="262"/>
      <c r="K131" s="262"/>
      <c r="L131" s="262"/>
      <c r="M131" s="262"/>
      <c r="N131" s="262"/>
      <c r="O131" s="262"/>
      <c r="P131" s="262"/>
      <c r="Q131" s="64">
        <v>2</v>
      </c>
      <c r="R131" s="270"/>
      <c r="S131" s="270"/>
      <c r="T131" s="270"/>
      <c r="U131" s="270"/>
      <c r="V131" s="270"/>
      <c r="W131" s="270"/>
      <c r="X131" s="270"/>
      <c r="Y131" s="270"/>
      <c r="Z131" s="270"/>
      <c r="AA131" s="270"/>
      <c r="AB131" s="270"/>
      <c r="AC131" s="270"/>
      <c r="AD131" s="270"/>
      <c r="AE131" s="270"/>
      <c r="AF131" s="64">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2" t="s">
        <v>100</v>
      </c>
      <c r="B132" s="262"/>
      <c r="C132" s="262"/>
      <c r="D132" s="262"/>
      <c r="E132" s="262"/>
      <c r="F132" s="262"/>
      <c r="G132" s="262"/>
      <c r="H132" s="262"/>
      <c r="I132" s="262"/>
      <c r="J132" s="262"/>
      <c r="K132" s="262"/>
      <c r="L132" s="262"/>
      <c r="M132" s="262"/>
      <c r="N132" s="262"/>
      <c r="O132" s="262"/>
      <c r="P132" s="262"/>
      <c r="Q132" s="64">
        <v>2</v>
      </c>
      <c r="R132" s="270"/>
      <c r="S132" s="270"/>
      <c r="T132" s="270"/>
      <c r="U132" s="270"/>
      <c r="V132" s="270"/>
      <c r="W132" s="270"/>
      <c r="X132" s="270"/>
      <c r="Y132" s="270"/>
      <c r="Z132" s="270"/>
      <c r="AA132" s="270"/>
      <c r="AB132" s="270"/>
      <c r="AC132" s="270"/>
      <c r="AD132" s="270"/>
      <c r="AE132" s="270"/>
      <c r="AF132" s="64">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2" t="s">
        <v>101</v>
      </c>
      <c r="B133" s="262"/>
      <c r="C133" s="262"/>
      <c r="D133" s="262"/>
      <c r="E133" s="262"/>
      <c r="F133" s="262"/>
      <c r="G133" s="262"/>
      <c r="H133" s="262"/>
      <c r="I133" s="262"/>
      <c r="J133" s="262"/>
      <c r="K133" s="262"/>
      <c r="L133" s="262"/>
      <c r="M133" s="262"/>
      <c r="N133" s="262"/>
      <c r="O133" s="262"/>
      <c r="P133" s="262"/>
      <c r="Q133" s="64">
        <v>2</v>
      </c>
      <c r="R133" s="270"/>
      <c r="S133" s="270"/>
      <c r="T133" s="270"/>
      <c r="U133" s="270"/>
      <c r="V133" s="270"/>
      <c r="W133" s="270"/>
      <c r="X133" s="270"/>
      <c r="Y133" s="270"/>
      <c r="Z133" s="270"/>
      <c r="AA133" s="270"/>
      <c r="AB133" s="270"/>
      <c r="AC133" s="270"/>
      <c r="AD133" s="270"/>
      <c r="AE133" s="270"/>
      <c r="AF133" s="64">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2" t="s">
        <v>102</v>
      </c>
      <c r="B134" s="262"/>
      <c r="C134" s="262"/>
      <c r="D134" s="262"/>
      <c r="E134" s="262"/>
      <c r="F134" s="262"/>
      <c r="G134" s="262"/>
      <c r="H134" s="262"/>
      <c r="I134" s="262"/>
      <c r="J134" s="262"/>
      <c r="K134" s="262"/>
      <c r="L134" s="262"/>
      <c r="M134" s="262"/>
      <c r="N134" s="262"/>
      <c r="O134" s="262"/>
      <c r="P134" s="262"/>
      <c r="Q134" s="64">
        <v>2</v>
      </c>
      <c r="R134" s="270"/>
      <c r="S134" s="270"/>
      <c r="T134" s="270"/>
      <c r="U134" s="270"/>
      <c r="V134" s="270"/>
      <c r="W134" s="270"/>
      <c r="X134" s="270"/>
      <c r="Y134" s="270"/>
      <c r="Z134" s="270"/>
      <c r="AA134" s="270"/>
      <c r="AB134" s="270"/>
      <c r="AC134" s="270"/>
      <c r="AD134" s="270"/>
      <c r="AE134" s="270"/>
      <c r="AF134" s="64">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2" t="s">
        <v>103</v>
      </c>
      <c r="B135" s="262"/>
      <c r="C135" s="262"/>
      <c r="D135" s="262"/>
      <c r="E135" s="262"/>
      <c r="F135" s="262"/>
      <c r="G135" s="262"/>
      <c r="H135" s="262"/>
      <c r="I135" s="262"/>
      <c r="J135" s="262"/>
      <c r="K135" s="262"/>
      <c r="L135" s="262"/>
      <c r="M135" s="262"/>
      <c r="N135" s="262"/>
      <c r="O135" s="262"/>
      <c r="P135" s="262"/>
      <c r="Q135" s="64">
        <v>2</v>
      </c>
      <c r="R135" s="263"/>
      <c r="S135" s="263"/>
      <c r="T135" s="263"/>
      <c r="U135" s="263"/>
      <c r="V135" s="263"/>
      <c r="W135" s="263"/>
      <c r="X135" s="263"/>
      <c r="Y135" s="263"/>
      <c r="Z135" s="263"/>
      <c r="AA135" s="263"/>
      <c r="AB135" s="263"/>
      <c r="AC135" s="263"/>
      <c r="AD135" s="263"/>
      <c r="AE135" s="263"/>
      <c r="AF135" s="64">
        <v>2</v>
      </c>
      <c r="AG135" s="263"/>
      <c r="AH135" s="263"/>
      <c r="AI135" s="263"/>
      <c r="AJ135" s="263"/>
      <c r="AK135" s="263"/>
      <c r="AL135" s="263"/>
      <c r="AM135" s="263"/>
      <c r="AN135" s="263"/>
      <c r="AO135" s="263"/>
      <c r="AP135" s="263"/>
      <c r="AQ135" s="263"/>
      <c r="AR135" s="263"/>
      <c r="AS135" s="263"/>
      <c r="AT135" s="263"/>
    </row>
    <row r="136" spans="1:46" ht="45" customHeight="1" thickTop="1" thickBot="1" x14ac:dyDescent="0.3">
      <c r="A136" s="274" t="s">
        <v>104</v>
      </c>
      <c r="B136" s="274"/>
      <c r="C136" s="274"/>
      <c r="D136" s="274"/>
      <c r="E136" s="274"/>
      <c r="F136" s="274"/>
      <c r="G136" s="274"/>
      <c r="H136" s="274"/>
      <c r="I136" s="274"/>
      <c r="J136" s="274"/>
      <c r="K136" s="274"/>
      <c r="L136" s="274"/>
      <c r="M136" s="274"/>
      <c r="N136" s="274"/>
      <c r="O136" s="274"/>
      <c r="P136" s="274"/>
      <c r="Q136" s="64">
        <v>2</v>
      </c>
      <c r="R136" s="270"/>
      <c r="S136" s="270"/>
      <c r="T136" s="270"/>
      <c r="U136" s="270"/>
      <c r="V136" s="270"/>
      <c r="W136" s="270"/>
      <c r="X136" s="270"/>
      <c r="Y136" s="270"/>
      <c r="Z136" s="270"/>
      <c r="AA136" s="270"/>
      <c r="AB136" s="270"/>
      <c r="AC136" s="270"/>
      <c r="AD136" s="270"/>
      <c r="AE136" s="270"/>
      <c r="AF136" s="64">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74" t="s">
        <v>105</v>
      </c>
      <c r="B137" s="274"/>
      <c r="C137" s="274"/>
      <c r="D137" s="274"/>
      <c r="E137" s="274"/>
      <c r="F137" s="274"/>
      <c r="G137" s="274"/>
      <c r="H137" s="274"/>
      <c r="I137" s="274"/>
      <c r="J137" s="274"/>
      <c r="K137" s="274"/>
      <c r="L137" s="274"/>
      <c r="M137" s="274"/>
      <c r="N137" s="274"/>
      <c r="O137" s="274"/>
      <c r="P137" s="274"/>
      <c r="Q137" s="64">
        <v>2</v>
      </c>
      <c r="R137" s="270"/>
      <c r="S137" s="270"/>
      <c r="T137" s="270"/>
      <c r="U137" s="270"/>
      <c r="V137" s="270"/>
      <c r="W137" s="270"/>
      <c r="X137" s="270"/>
      <c r="Y137" s="270"/>
      <c r="Z137" s="270"/>
      <c r="AA137" s="270"/>
      <c r="AB137" s="270"/>
      <c r="AC137" s="270"/>
      <c r="AD137" s="270"/>
      <c r="AE137" s="270"/>
      <c r="AF137" s="64">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4" t="s">
        <v>106</v>
      </c>
      <c r="B138" s="274"/>
      <c r="C138" s="274"/>
      <c r="D138" s="274"/>
      <c r="E138" s="274"/>
      <c r="F138" s="274"/>
      <c r="G138" s="274"/>
      <c r="H138" s="274"/>
      <c r="I138" s="274"/>
      <c r="J138" s="274"/>
      <c r="K138" s="274"/>
      <c r="L138" s="274"/>
      <c r="M138" s="274"/>
      <c r="N138" s="274"/>
      <c r="O138" s="274"/>
      <c r="P138" s="274"/>
      <c r="Q138" s="64">
        <v>2</v>
      </c>
      <c r="R138" s="270"/>
      <c r="S138" s="270"/>
      <c r="T138" s="270"/>
      <c r="U138" s="270"/>
      <c r="V138" s="270"/>
      <c r="W138" s="270"/>
      <c r="X138" s="270"/>
      <c r="Y138" s="270"/>
      <c r="Z138" s="270"/>
      <c r="AA138" s="270"/>
      <c r="AB138" s="270"/>
      <c r="AC138" s="270"/>
      <c r="AD138" s="270"/>
      <c r="AE138" s="270"/>
      <c r="AF138" s="64">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74" t="s">
        <v>107</v>
      </c>
      <c r="B139" s="274"/>
      <c r="C139" s="274"/>
      <c r="D139" s="274"/>
      <c r="E139" s="274"/>
      <c r="F139" s="274"/>
      <c r="G139" s="274"/>
      <c r="H139" s="274"/>
      <c r="I139" s="274"/>
      <c r="J139" s="274"/>
      <c r="K139" s="274"/>
      <c r="L139" s="274"/>
      <c r="M139" s="274"/>
      <c r="N139" s="274"/>
      <c r="O139" s="274"/>
      <c r="P139" s="274"/>
      <c r="Q139" s="64">
        <v>2</v>
      </c>
      <c r="R139" s="270"/>
      <c r="S139" s="270"/>
      <c r="T139" s="270"/>
      <c r="U139" s="270"/>
      <c r="V139" s="270"/>
      <c r="W139" s="270"/>
      <c r="X139" s="270"/>
      <c r="Y139" s="270"/>
      <c r="Z139" s="270"/>
      <c r="AA139" s="270"/>
      <c r="AB139" s="270"/>
      <c r="AC139" s="270"/>
      <c r="AD139" s="270"/>
      <c r="AE139" s="270"/>
      <c r="AF139" s="64">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4" t="s">
        <v>108</v>
      </c>
      <c r="B140" s="274"/>
      <c r="C140" s="274"/>
      <c r="D140" s="274"/>
      <c r="E140" s="274"/>
      <c r="F140" s="274"/>
      <c r="G140" s="274"/>
      <c r="H140" s="274"/>
      <c r="I140" s="274"/>
      <c r="J140" s="274"/>
      <c r="K140" s="274"/>
      <c r="L140" s="274"/>
      <c r="M140" s="274"/>
      <c r="N140" s="274"/>
      <c r="O140" s="274"/>
      <c r="P140" s="274"/>
      <c r="Q140" s="64">
        <v>2</v>
      </c>
      <c r="R140" s="270"/>
      <c r="S140" s="270"/>
      <c r="T140" s="270"/>
      <c r="U140" s="270"/>
      <c r="V140" s="270"/>
      <c r="W140" s="270"/>
      <c r="X140" s="270"/>
      <c r="Y140" s="270"/>
      <c r="Z140" s="270"/>
      <c r="AA140" s="270"/>
      <c r="AB140" s="270"/>
      <c r="AC140" s="270"/>
      <c r="AD140" s="270"/>
      <c r="AE140" s="270"/>
      <c r="AF140" s="64">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74" t="s">
        <v>109</v>
      </c>
      <c r="B141" s="274"/>
      <c r="C141" s="274"/>
      <c r="D141" s="274"/>
      <c r="E141" s="274"/>
      <c r="F141" s="274"/>
      <c r="G141" s="274"/>
      <c r="H141" s="274"/>
      <c r="I141" s="274"/>
      <c r="J141" s="274"/>
      <c r="K141" s="274"/>
      <c r="L141" s="274"/>
      <c r="M141" s="274"/>
      <c r="N141" s="274"/>
      <c r="O141" s="274"/>
      <c r="P141" s="274"/>
      <c r="Q141" s="64">
        <v>2</v>
      </c>
      <c r="R141" s="270"/>
      <c r="S141" s="270"/>
      <c r="T141" s="270"/>
      <c r="U141" s="270"/>
      <c r="V141" s="270"/>
      <c r="W141" s="270"/>
      <c r="X141" s="270"/>
      <c r="Y141" s="270"/>
      <c r="Z141" s="270"/>
      <c r="AA141" s="270"/>
      <c r="AB141" s="270"/>
      <c r="AC141" s="270"/>
      <c r="AD141" s="270"/>
      <c r="AE141" s="270"/>
      <c r="AF141" s="64">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74" t="s">
        <v>110</v>
      </c>
      <c r="B142" s="274"/>
      <c r="C142" s="274"/>
      <c r="D142" s="274"/>
      <c r="E142" s="274"/>
      <c r="F142" s="274"/>
      <c r="G142" s="274"/>
      <c r="H142" s="274"/>
      <c r="I142" s="274"/>
      <c r="J142" s="274"/>
      <c r="K142" s="274"/>
      <c r="L142" s="274"/>
      <c r="M142" s="274"/>
      <c r="N142" s="274"/>
      <c r="O142" s="274"/>
      <c r="P142" s="274"/>
      <c r="Q142" s="64">
        <v>2</v>
      </c>
      <c r="R142" s="270"/>
      <c r="S142" s="270"/>
      <c r="T142" s="270"/>
      <c r="U142" s="270"/>
      <c r="V142" s="270"/>
      <c r="W142" s="270"/>
      <c r="X142" s="270"/>
      <c r="Y142" s="270"/>
      <c r="Z142" s="270"/>
      <c r="AA142" s="270"/>
      <c r="AB142" s="270"/>
      <c r="AC142" s="270"/>
      <c r="AD142" s="270"/>
      <c r="AE142" s="270"/>
      <c r="AF142" s="64">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4" t="s">
        <v>111</v>
      </c>
      <c r="B143" s="274"/>
      <c r="C143" s="274"/>
      <c r="D143" s="274"/>
      <c r="E143" s="274"/>
      <c r="F143" s="274"/>
      <c r="G143" s="274"/>
      <c r="H143" s="274"/>
      <c r="I143" s="274"/>
      <c r="J143" s="274"/>
      <c r="K143" s="274"/>
      <c r="L143" s="274"/>
      <c r="M143" s="274"/>
      <c r="N143" s="274"/>
      <c r="O143" s="274"/>
      <c r="P143" s="274"/>
      <c r="Q143" s="64">
        <v>2</v>
      </c>
      <c r="R143" s="270"/>
      <c r="S143" s="270"/>
      <c r="T143" s="270"/>
      <c r="U143" s="270"/>
      <c r="V143" s="270"/>
      <c r="W143" s="270"/>
      <c r="X143" s="270"/>
      <c r="Y143" s="270"/>
      <c r="Z143" s="270"/>
      <c r="AA143" s="270"/>
      <c r="AB143" s="270"/>
      <c r="AC143" s="270"/>
      <c r="AD143" s="270"/>
      <c r="AE143" s="270"/>
      <c r="AF143" s="64">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112</v>
      </c>
      <c r="B144" s="262"/>
      <c r="C144" s="262"/>
      <c r="D144" s="262"/>
      <c r="E144" s="262"/>
      <c r="F144" s="262"/>
      <c r="G144" s="262"/>
      <c r="H144" s="262"/>
      <c r="I144" s="262"/>
      <c r="J144" s="262"/>
      <c r="K144" s="262"/>
      <c r="L144" s="262"/>
      <c r="M144" s="262"/>
      <c r="N144" s="262"/>
      <c r="O144" s="262"/>
      <c r="P144" s="262"/>
      <c r="Q144" s="64">
        <v>2</v>
      </c>
      <c r="R144" s="263"/>
      <c r="S144" s="263"/>
      <c r="T144" s="263"/>
      <c r="U144" s="263"/>
      <c r="V144" s="263"/>
      <c r="W144" s="263"/>
      <c r="X144" s="263"/>
      <c r="Y144" s="263"/>
      <c r="Z144" s="263"/>
      <c r="AA144" s="263"/>
      <c r="AB144" s="263"/>
      <c r="AC144" s="263"/>
      <c r="AD144" s="263"/>
      <c r="AE144" s="263"/>
      <c r="AF144" s="64">
        <v>2</v>
      </c>
      <c r="AG144" s="263"/>
      <c r="AH144" s="263"/>
      <c r="AI144" s="263"/>
      <c r="AJ144" s="263"/>
      <c r="AK144" s="263"/>
      <c r="AL144" s="263"/>
      <c r="AM144" s="263"/>
      <c r="AN144" s="263"/>
      <c r="AO144" s="263"/>
      <c r="AP144" s="263"/>
      <c r="AQ144" s="263"/>
      <c r="AR144" s="263"/>
      <c r="AS144" s="263"/>
      <c r="AT144" s="26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1" t="s">
        <v>57</v>
      </c>
      <c r="B146" s="271"/>
      <c r="C146" s="271"/>
      <c r="D146" s="271"/>
      <c r="E146" s="271"/>
      <c r="F146" s="271"/>
      <c r="G146" s="271"/>
      <c r="H146" s="271"/>
      <c r="I146" s="271"/>
      <c r="J146" s="271"/>
      <c r="K146" s="271"/>
      <c r="L146" s="271"/>
      <c r="M146" s="271"/>
      <c r="N146" s="271"/>
      <c r="O146" s="271"/>
      <c r="P146" s="271"/>
      <c r="Q146" s="66" t="s">
        <v>48</v>
      </c>
      <c r="R146" s="272" t="s">
        <v>49</v>
      </c>
      <c r="S146" s="272"/>
      <c r="T146" s="272"/>
      <c r="U146" s="272"/>
      <c r="V146" s="272"/>
      <c r="W146" s="272"/>
      <c r="X146" s="272"/>
      <c r="Y146" s="272"/>
      <c r="Z146" s="272"/>
      <c r="AA146" s="272"/>
      <c r="AB146" s="272"/>
      <c r="AC146" s="272"/>
      <c r="AD146" s="272"/>
      <c r="AE146" s="272"/>
      <c r="AF146" s="67" t="s">
        <v>48</v>
      </c>
      <c r="AG146" s="273" t="s">
        <v>8</v>
      </c>
      <c r="AH146" s="273"/>
      <c r="AI146" s="273"/>
      <c r="AJ146" s="273"/>
      <c r="AK146" s="273"/>
      <c r="AL146" s="273"/>
      <c r="AM146" s="273"/>
      <c r="AN146" s="273"/>
      <c r="AO146" s="273"/>
      <c r="AP146" s="273"/>
      <c r="AQ146" s="273"/>
      <c r="AR146" s="273"/>
      <c r="AS146" s="273"/>
      <c r="AT146" s="273"/>
    </row>
    <row r="147" spans="1:46" ht="45" customHeight="1" thickTop="1" thickBot="1" x14ac:dyDescent="0.3">
      <c r="A147" s="262" t="s">
        <v>113</v>
      </c>
      <c r="B147" s="262"/>
      <c r="C147" s="262"/>
      <c r="D147" s="262"/>
      <c r="E147" s="262"/>
      <c r="F147" s="262"/>
      <c r="G147" s="262"/>
      <c r="H147" s="262"/>
      <c r="I147" s="262"/>
      <c r="J147" s="262"/>
      <c r="K147" s="262"/>
      <c r="L147" s="262"/>
      <c r="M147" s="262"/>
      <c r="N147" s="262"/>
      <c r="O147" s="262"/>
      <c r="P147" s="262"/>
      <c r="Q147" s="64">
        <v>2</v>
      </c>
      <c r="R147" s="263"/>
      <c r="S147" s="263"/>
      <c r="T147" s="263"/>
      <c r="U147" s="263"/>
      <c r="V147" s="263"/>
      <c r="W147" s="263"/>
      <c r="X147" s="263"/>
      <c r="Y147" s="263"/>
      <c r="Z147" s="263"/>
      <c r="AA147" s="263"/>
      <c r="AB147" s="263"/>
      <c r="AC147" s="263"/>
      <c r="AD147" s="263"/>
      <c r="AE147" s="263"/>
      <c r="AF147" s="64">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114</v>
      </c>
      <c r="B148" s="262"/>
      <c r="C148" s="262"/>
      <c r="D148" s="262"/>
      <c r="E148" s="262"/>
      <c r="F148" s="262"/>
      <c r="G148" s="262"/>
      <c r="H148" s="262"/>
      <c r="I148" s="262"/>
      <c r="J148" s="262"/>
      <c r="K148" s="262"/>
      <c r="L148" s="262"/>
      <c r="M148" s="262"/>
      <c r="N148" s="262"/>
      <c r="O148" s="262"/>
      <c r="P148" s="262"/>
      <c r="Q148" s="64">
        <v>2</v>
      </c>
      <c r="R148" s="270"/>
      <c r="S148" s="270"/>
      <c r="T148" s="270"/>
      <c r="U148" s="270"/>
      <c r="V148" s="270"/>
      <c r="W148" s="270"/>
      <c r="X148" s="270"/>
      <c r="Y148" s="270"/>
      <c r="Z148" s="270"/>
      <c r="AA148" s="270"/>
      <c r="AB148" s="270"/>
      <c r="AC148" s="270"/>
      <c r="AD148" s="270"/>
      <c r="AE148" s="270"/>
      <c r="AF148" s="64">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115</v>
      </c>
      <c r="B149" s="262"/>
      <c r="C149" s="262"/>
      <c r="D149" s="262"/>
      <c r="E149" s="262"/>
      <c r="F149" s="262"/>
      <c r="G149" s="262"/>
      <c r="H149" s="262"/>
      <c r="I149" s="262"/>
      <c r="J149" s="262"/>
      <c r="K149" s="262"/>
      <c r="L149" s="262"/>
      <c r="M149" s="262"/>
      <c r="N149" s="262"/>
      <c r="O149" s="262"/>
      <c r="P149" s="262"/>
      <c r="Q149" s="64">
        <v>2</v>
      </c>
      <c r="R149" s="263"/>
      <c r="S149" s="263"/>
      <c r="T149" s="263"/>
      <c r="U149" s="263"/>
      <c r="V149" s="263"/>
      <c r="W149" s="263"/>
      <c r="X149" s="263"/>
      <c r="Y149" s="263"/>
      <c r="Z149" s="263"/>
      <c r="AA149" s="263"/>
      <c r="AB149" s="263"/>
      <c r="AC149" s="263"/>
      <c r="AD149" s="263"/>
      <c r="AE149" s="263"/>
      <c r="AF149" s="64">
        <v>2</v>
      </c>
      <c r="AG149" s="263"/>
      <c r="AH149" s="263"/>
      <c r="AI149" s="263"/>
      <c r="AJ149" s="263"/>
      <c r="AK149" s="263"/>
      <c r="AL149" s="263"/>
      <c r="AM149" s="263"/>
      <c r="AN149" s="263"/>
      <c r="AO149" s="263"/>
      <c r="AP149" s="263"/>
      <c r="AQ149" s="263"/>
      <c r="AR149" s="263"/>
      <c r="AS149" s="263"/>
      <c r="AT149" s="263"/>
    </row>
    <row r="150" spans="1:46" ht="45" customHeight="1" thickTop="1" thickBot="1" x14ac:dyDescent="0.3">
      <c r="A150" s="262" t="s">
        <v>116</v>
      </c>
      <c r="B150" s="262"/>
      <c r="C150" s="262"/>
      <c r="D150" s="262"/>
      <c r="E150" s="262"/>
      <c r="F150" s="262"/>
      <c r="G150" s="262"/>
      <c r="H150" s="262"/>
      <c r="I150" s="262"/>
      <c r="J150" s="262"/>
      <c r="K150" s="262"/>
      <c r="L150" s="262"/>
      <c r="M150" s="262"/>
      <c r="N150" s="262"/>
      <c r="O150" s="262"/>
      <c r="P150" s="262"/>
      <c r="Q150" s="64">
        <v>2</v>
      </c>
      <c r="R150" s="263" t="s">
        <v>117</v>
      </c>
      <c r="S150" s="263"/>
      <c r="T150" s="263"/>
      <c r="U150" s="263"/>
      <c r="V150" s="263"/>
      <c r="W150" s="263"/>
      <c r="X150" s="263"/>
      <c r="Y150" s="263"/>
      <c r="Z150" s="263"/>
      <c r="AA150" s="263"/>
      <c r="AB150" s="263"/>
      <c r="AC150" s="263"/>
      <c r="AD150" s="263"/>
      <c r="AE150" s="263"/>
      <c r="AF150" s="64">
        <v>2</v>
      </c>
      <c r="AG150" s="263"/>
      <c r="AH150" s="263"/>
      <c r="AI150" s="263"/>
      <c r="AJ150" s="263"/>
      <c r="AK150" s="263"/>
      <c r="AL150" s="263"/>
      <c r="AM150" s="263"/>
      <c r="AN150" s="263"/>
      <c r="AO150" s="263"/>
      <c r="AP150" s="263"/>
      <c r="AQ150" s="263"/>
      <c r="AR150" s="263"/>
      <c r="AS150" s="263"/>
      <c r="AT150" s="263"/>
    </row>
    <row r="151" spans="1:46" ht="45" customHeight="1" thickTop="1" thickBot="1" x14ac:dyDescent="0.3">
      <c r="A151" s="262" t="s">
        <v>118</v>
      </c>
      <c r="B151" s="262"/>
      <c r="C151" s="262"/>
      <c r="D151" s="262"/>
      <c r="E151" s="262"/>
      <c r="F151" s="262"/>
      <c r="G151" s="262"/>
      <c r="H151" s="262"/>
      <c r="I151" s="262"/>
      <c r="J151" s="262"/>
      <c r="K151" s="262"/>
      <c r="L151" s="262"/>
      <c r="M151" s="262"/>
      <c r="N151" s="262"/>
      <c r="O151" s="262"/>
      <c r="P151" s="262"/>
      <c r="Q151" s="64">
        <v>2</v>
      </c>
      <c r="R151" s="263"/>
      <c r="S151" s="263"/>
      <c r="T151" s="263"/>
      <c r="U151" s="263"/>
      <c r="V151" s="263"/>
      <c r="W151" s="263"/>
      <c r="X151" s="263"/>
      <c r="Y151" s="263"/>
      <c r="Z151" s="263"/>
      <c r="AA151" s="263"/>
      <c r="AB151" s="263"/>
      <c r="AC151" s="263"/>
      <c r="AD151" s="263"/>
      <c r="AE151" s="263"/>
      <c r="AF151" s="64">
        <v>2</v>
      </c>
      <c r="AG151" s="263"/>
      <c r="AH151" s="263"/>
      <c r="AI151" s="263"/>
      <c r="AJ151" s="263"/>
      <c r="AK151" s="263"/>
      <c r="AL151" s="263"/>
      <c r="AM151" s="263"/>
      <c r="AN151" s="263"/>
      <c r="AO151" s="263"/>
      <c r="AP151" s="263"/>
      <c r="AQ151" s="263"/>
      <c r="AR151" s="263"/>
      <c r="AS151" s="263"/>
      <c r="AT151" s="263"/>
    </row>
    <row r="154" spans="1:46" ht="45" customHeight="1" x14ac:dyDescent="0.25">
      <c r="A154" s="265" t="s">
        <v>119</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45</v>
      </c>
      <c r="AH154" s="266"/>
      <c r="AI154" s="266"/>
      <c r="AJ154" s="266"/>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46</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7" t="s">
        <v>99</v>
      </c>
      <c r="B158" s="267"/>
      <c r="C158" s="267"/>
      <c r="D158" s="267"/>
      <c r="E158" s="267"/>
      <c r="F158" s="267"/>
      <c r="G158" s="267"/>
      <c r="H158" s="267"/>
      <c r="I158" s="267"/>
      <c r="J158" s="267"/>
      <c r="K158" s="267"/>
      <c r="L158" s="267"/>
      <c r="M158" s="267"/>
      <c r="N158" s="267"/>
      <c r="O158" s="267"/>
      <c r="P158" s="267"/>
      <c r="Q158" s="61"/>
      <c r="R158" s="56"/>
      <c r="S158" s="56"/>
      <c r="T158" s="56"/>
      <c r="U158" s="56"/>
      <c r="V158" s="268"/>
      <c r="W158" s="268"/>
      <c r="X158" s="268"/>
      <c r="Y158" s="268"/>
      <c r="Z158" s="268"/>
      <c r="AA158" s="268"/>
      <c r="AB158" s="268"/>
      <c r="AC158" s="268"/>
      <c r="AD158" s="268"/>
      <c r="AE158" s="268"/>
      <c r="AF158" s="61"/>
      <c r="AG158" s="56"/>
      <c r="AH158" s="56"/>
      <c r="AI158" s="56"/>
      <c r="AJ158" s="56"/>
      <c r="AK158" s="268"/>
      <c r="AL158" s="268"/>
      <c r="AM158" s="268"/>
      <c r="AN158" s="268"/>
      <c r="AO158" s="268"/>
      <c r="AP158" s="268"/>
      <c r="AQ158" s="268"/>
      <c r="AR158" s="268"/>
      <c r="AS158" s="268"/>
      <c r="AT158" s="268"/>
    </row>
    <row r="159" spans="1:46" ht="45" customHeight="1" thickTop="1" thickBot="1" x14ac:dyDescent="0.3">
      <c r="A159" s="259" t="s">
        <v>25</v>
      </c>
      <c r="B159" s="259"/>
      <c r="C159" s="259"/>
      <c r="D159" s="259"/>
      <c r="E159" s="259"/>
      <c r="F159" s="259"/>
      <c r="G159" s="259"/>
      <c r="H159" s="259"/>
      <c r="I159" s="259"/>
      <c r="J159" s="259"/>
      <c r="K159" s="259"/>
      <c r="L159" s="259"/>
      <c r="M159" s="259"/>
      <c r="N159" s="259"/>
      <c r="O159" s="259"/>
      <c r="P159" s="259"/>
      <c r="Q159" s="62" t="s">
        <v>48</v>
      </c>
      <c r="R159" s="260" t="s">
        <v>49</v>
      </c>
      <c r="S159" s="260"/>
      <c r="T159" s="260"/>
      <c r="U159" s="260"/>
      <c r="V159" s="260"/>
      <c r="W159" s="260"/>
      <c r="X159" s="260"/>
      <c r="Y159" s="260"/>
      <c r="Z159" s="260"/>
      <c r="AA159" s="260"/>
      <c r="AB159" s="260"/>
      <c r="AC159" s="260"/>
      <c r="AD159" s="260"/>
      <c r="AE159" s="260"/>
      <c r="AF159" s="63" t="s">
        <v>48</v>
      </c>
      <c r="AG159" s="261" t="s">
        <v>8</v>
      </c>
      <c r="AH159" s="261"/>
      <c r="AI159" s="261"/>
      <c r="AJ159" s="261"/>
      <c r="AK159" s="261"/>
      <c r="AL159" s="261"/>
      <c r="AM159" s="261"/>
      <c r="AN159" s="261"/>
      <c r="AO159" s="261"/>
      <c r="AP159" s="261"/>
      <c r="AQ159" s="261"/>
      <c r="AR159" s="261"/>
      <c r="AS159" s="261"/>
      <c r="AT159" s="261"/>
    </row>
    <row r="160" spans="1:46" ht="45" customHeight="1" thickTop="1" thickBot="1" x14ac:dyDescent="0.3">
      <c r="A160" s="262" t="s">
        <v>50</v>
      </c>
      <c r="B160" s="262"/>
      <c r="C160" s="262"/>
      <c r="D160" s="262"/>
      <c r="E160" s="262"/>
      <c r="F160" s="262"/>
      <c r="G160" s="262"/>
      <c r="H160" s="262"/>
      <c r="I160" s="262"/>
      <c r="J160" s="262"/>
      <c r="K160" s="262"/>
      <c r="L160" s="262"/>
      <c r="M160" s="262"/>
      <c r="N160" s="262"/>
      <c r="O160" s="262"/>
      <c r="P160" s="262"/>
      <c r="Q160" s="64">
        <v>2</v>
      </c>
      <c r="R160" s="263"/>
      <c r="S160" s="263"/>
      <c r="T160" s="263"/>
      <c r="U160" s="263"/>
      <c r="V160" s="263"/>
      <c r="W160" s="263"/>
      <c r="X160" s="263"/>
      <c r="Y160" s="263"/>
      <c r="Z160" s="263"/>
      <c r="AA160" s="263"/>
      <c r="AB160" s="263"/>
      <c r="AC160" s="263"/>
      <c r="AD160" s="263"/>
      <c r="AE160" s="263"/>
      <c r="AF160" s="64">
        <v>2</v>
      </c>
      <c r="AG160" s="263"/>
      <c r="AH160" s="263"/>
      <c r="AI160" s="263"/>
      <c r="AJ160" s="263"/>
      <c r="AK160" s="263"/>
      <c r="AL160" s="263"/>
      <c r="AM160" s="263"/>
      <c r="AN160" s="263"/>
      <c r="AO160" s="263"/>
      <c r="AP160" s="263"/>
      <c r="AQ160" s="263"/>
      <c r="AR160" s="263"/>
      <c r="AS160" s="263"/>
      <c r="AT160" s="263"/>
    </row>
    <row r="161" spans="1:46" ht="45" customHeight="1" thickTop="1" thickBot="1" x14ac:dyDescent="0.3">
      <c r="A161" s="262" t="s">
        <v>51</v>
      </c>
      <c r="B161" s="262"/>
      <c r="C161" s="262"/>
      <c r="D161" s="262"/>
      <c r="E161" s="262"/>
      <c r="F161" s="262"/>
      <c r="G161" s="262"/>
      <c r="H161" s="262"/>
      <c r="I161" s="262"/>
      <c r="J161" s="262"/>
      <c r="K161" s="262"/>
      <c r="L161" s="262"/>
      <c r="M161" s="262"/>
      <c r="N161" s="262"/>
      <c r="O161" s="262"/>
      <c r="P161" s="262"/>
      <c r="Q161" s="64">
        <v>2</v>
      </c>
      <c r="R161" s="270"/>
      <c r="S161" s="270"/>
      <c r="T161" s="270"/>
      <c r="U161" s="270"/>
      <c r="V161" s="270"/>
      <c r="W161" s="270"/>
      <c r="X161" s="270"/>
      <c r="Y161" s="270"/>
      <c r="Z161" s="270"/>
      <c r="AA161" s="270"/>
      <c r="AB161" s="270"/>
      <c r="AC161" s="270"/>
      <c r="AD161" s="270"/>
      <c r="AE161" s="270"/>
      <c r="AF161" s="64">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2" t="s">
        <v>120</v>
      </c>
      <c r="B162" s="262"/>
      <c r="C162" s="262"/>
      <c r="D162" s="262"/>
      <c r="E162" s="262"/>
      <c r="F162" s="262"/>
      <c r="G162" s="262"/>
      <c r="H162" s="262"/>
      <c r="I162" s="262"/>
      <c r="J162" s="262"/>
      <c r="K162" s="262"/>
      <c r="L162" s="262"/>
      <c r="M162" s="262"/>
      <c r="N162" s="262"/>
      <c r="O162" s="262"/>
      <c r="P162" s="262"/>
      <c r="Q162" s="64">
        <v>2</v>
      </c>
      <c r="R162" s="270"/>
      <c r="S162" s="270"/>
      <c r="T162" s="270"/>
      <c r="U162" s="270"/>
      <c r="V162" s="270"/>
      <c r="W162" s="270"/>
      <c r="X162" s="270"/>
      <c r="Y162" s="270"/>
      <c r="Z162" s="270"/>
      <c r="AA162" s="270"/>
      <c r="AB162" s="270"/>
      <c r="AC162" s="270"/>
      <c r="AD162" s="270"/>
      <c r="AE162" s="270"/>
      <c r="AF162" s="64">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2" t="s">
        <v>121</v>
      </c>
      <c r="B163" s="262"/>
      <c r="C163" s="262"/>
      <c r="D163" s="262"/>
      <c r="E163" s="262"/>
      <c r="F163" s="262"/>
      <c r="G163" s="262"/>
      <c r="H163" s="262"/>
      <c r="I163" s="262"/>
      <c r="J163" s="262"/>
      <c r="K163" s="262"/>
      <c r="L163" s="262"/>
      <c r="M163" s="262"/>
      <c r="N163" s="262"/>
      <c r="O163" s="262"/>
      <c r="P163" s="262"/>
      <c r="Q163" s="64">
        <v>2</v>
      </c>
      <c r="R163" s="270"/>
      <c r="S163" s="270"/>
      <c r="T163" s="270"/>
      <c r="U163" s="270"/>
      <c r="V163" s="270"/>
      <c r="W163" s="270"/>
      <c r="X163" s="270"/>
      <c r="Y163" s="270"/>
      <c r="Z163" s="270"/>
      <c r="AA163" s="270"/>
      <c r="AB163" s="270"/>
      <c r="AC163" s="270"/>
      <c r="AD163" s="270"/>
      <c r="AE163" s="270"/>
      <c r="AF163" s="64">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2" t="s">
        <v>122</v>
      </c>
      <c r="B164" s="262"/>
      <c r="C164" s="262"/>
      <c r="D164" s="262"/>
      <c r="E164" s="262"/>
      <c r="F164" s="262"/>
      <c r="G164" s="262"/>
      <c r="H164" s="262"/>
      <c r="I164" s="262"/>
      <c r="J164" s="262"/>
      <c r="K164" s="262"/>
      <c r="L164" s="262"/>
      <c r="M164" s="262"/>
      <c r="N164" s="262"/>
      <c r="O164" s="262"/>
      <c r="P164" s="262"/>
      <c r="Q164" s="64">
        <v>2</v>
      </c>
      <c r="R164" s="270"/>
      <c r="S164" s="270"/>
      <c r="T164" s="270"/>
      <c r="U164" s="270"/>
      <c r="V164" s="270"/>
      <c r="W164" s="270"/>
      <c r="X164" s="270"/>
      <c r="Y164" s="270"/>
      <c r="Z164" s="270"/>
      <c r="AA164" s="270"/>
      <c r="AB164" s="270"/>
      <c r="AC164" s="270"/>
      <c r="AD164" s="270"/>
      <c r="AE164" s="270"/>
      <c r="AF164" s="64">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2" t="s">
        <v>123</v>
      </c>
      <c r="B165" s="262"/>
      <c r="C165" s="262"/>
      <c r="D165" s="262"/>
      <c r="E165" s="262"/>
      <c r="F165" s="262"/>
      <c r="G165" s="262"/>
      <c r="H165" s="262"/>
      <c r="I165" s="262"/>
      <c r="J165" s="262"/>
      <c r="K165" s="262"/>
      <c r="L165" s="262"/>
      <c r="M165" s="262"/>
      <c r="N165" s="262"/>
      <c r="O165" s="262"/>
      <c r="P165" s="262"/>
      <c r="Q165" s="64">
        <v>2</v>
      </c>
      <c r="R165" s="263"/>
      <c r="S165" s="263"/>
      <c r="T165" s="263"/>
      <c r="U165" s="263"/>
      <c r="V165" s="263"/>
      <c r="W165" s="263"/>
      <c r="X165" s="263"/>
      <c r="Y165" s="263"/>
      <c r="Z165" s="263"/>
      <c r="AA165" s="263"/>
      <c r="AB165" s="263"/>
      <c r="AC165" s="263"/>
      <c r="AD165" s="263"/>
      <c r="AE165" s="263"/>
      <c r="AF165" s="64">
        <v>2</v>
      </c>
      <c r="AG165" s="263"/>
      <c r="AH165" s="263"/>
      <c r="AI165" s="263"/>
      <c r="AJ165" s="263"/>
      <c r="AK165" s="263"/>
      <c r="AL165" s="263"/>
      <c r="AM165" s="263"/>
      <c r="AN165" s="263"/>
      <c r="AO165" s="263"/>
      <c r="AP165" s="263"/>
      <c r="AQ165" s="263"/>
      <c r="AR165" s="263"/>
      <c r="AS165" s="263"/>
      <c r="AT165" s="263"/>
    </row>
    <row r="166" spans="1:46" ht="45" customHeight="1" thickTop="1" thickBot="1" x14ac:dyDescent="0.3">
      <c r="A166" s="262" t="s">
        <v>124</v>
      </c>
      <c r="B166" s="262"/>
      <c r="C166" s="262"/>
      <c r="D166" s="262"/>
      <c r="E166" s="262"/>
      <c r="F166" s="262"/>
      <c r="G166" s="262"/>
      <c r="H166" s="262"/>
      <c r="I166" s="262"/>
      <c r="J166" s="262"/>
      <c r="K166" s="262"/>
      <c r="L166" s="262"/>
      <c r="M166" s="262"/>
      <c r="N166" s="262"/>
      <c r="O166" s="262"/>
      <c r="P166" s="262"/>
      <c r="Q166" s="64">
        <v>2</v>
      </c>
      <c r="R166" s="275"/>
      <c r="S166" s="275"/>
      <c r="T166" s="275"/>
      <c r="U166" s="275"/>
      <c r="V166" s="275"/>
      <c r="W166" s="275"/>
      <c r="X166" s="275"/>
      <c r="Y166" s="275"/>
      <c r="Z166" s="275"/>
      <c r="AA166" s="275"/>
      <c r="AB166" s="275"/>
      <c r="AC166" s="275"/>
      <c r="AD166" s="275"/>
      <c r="AE166" s="275"/>
      <c r="AF166" s="64">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2" t="s">
        <v>125</v>
      </c>
      <c r="B167" s="262"/>
      <c r="C167" s="262"/>
      <c r="D167" s="262"/>
      <c r="E167" s="262"/>
      <c r="F167" s="262"/>
      <c r="G167" s="262"/>
      <c r="H167" s="262"/>
      <c r="I167" s="262"/>
      <c r="J167" s="262"/>
      <c r="K167" s="262"/>
      <c r="L167" s="262"/>
      <c r="M167" s="262"/>
      <c r="N167" s="262"/>
      <c r="O167" s="262"/>
      <c r="P167" s="262"/>
      <c r="Q167" s="64">
        <v>2</v>
      </c>
      <c r="R167" s="275"/>
      <c r="S167" s="275"/>
      <c r="T167" s="275"/>
      <c r="U167" s="275"/>
      <c r="V167" s="275"/>
      <c r="W167" s="275"/>
      <c r="X167" s="275"/>
      <c r="Y167" s="275"/>
      <c r="Z167" s="275"/>
      <c r="AA167" s="275"/>
      <c r="AB167" s="275"/>
      <c r="AC167" s="275"/>
      <c r="AD167" s="275"/>
      <c r="AE167" s="275"/>
      <c r="AF167" s="64">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2" t="s">
        <v>126</v>
      </c>
      <c r="B168" s="262"/>
      <c r="C168" s="262"/>
      <c r="D168" s="262"/>
      <c r="E168" s="262"/>
      <c r="F168" s="262"/>
      <c r="G168" s="262"/>
      <c r="H168" s="262"/>
      <c r="I168" s="262"/>
      <c r="J168" s="262"/>
      <c r="K168" s="262"/>
      <c r="L168" s="262"/>
      <c r="M168" s="262"/>
      <c r="N168" s="262"/>
      <c r="O168" s="262"/>
      <c r="P168" s="262"/>
      <c r="Q168" s="64">
        <v>2</v>
      </c>
      <c r="R168" s="275"/>
      <c r="S168" s="275"/>
      <c r="T168" s="275"/>
      <c r="U168" s="275"/>
      <c r="V168" s="275"/>
      <c r="W168" s="275"/>
      <c r="X168" s="275"/>
      <c r="Y168" s="275"/>
      <c r="Z168" s="275"/>
      <c r="AA168" s="275"/>
      <c r="AB168" s="275"/>
      <c r="AC168" s="275"/>
      <c r="AD168" s="275"/>
      <c r="AE168" s="275"/>
      <c r="AF168" s="64">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2" t="s">
        <v>127</v>
      </c>
      <c r="B169" s="262"/>
      <c r="C169" s="262"/>
      <c r="D169" s="262"/>
      <c r="E169" s="262"/>
      <c r="F169" s="262"/>
      <c r="G169" s="262"/>
      <c r="H169" s="262"/>
      <c r="I169" s="262"/>
      <c r="J169" s="262"/>
      <c r="K169" s="262"/>
      <c r="L169" s="262"/>
      <c r="M169" s="262"/>
      <c r="N169" s="262"/>
      <c r="O169" s="262"/>
      <c r="P169" s="262"/>
      <c r="Q169" s="64">
        <v>2</v>
      </c>
      <c r="R169" s="275"/>
      <c r="S169" s="275"/>
      <c r="T169" s="275"/>
      <c r="U169" s="275"/>
      <c r="V169" s="275"/>
      <c r="W169" s="275"/>
      <c r="X169" s="275"/>
      <c r="Y169" s="275"/>
      <c r="Z169" s="275"/>
      <c r="AA169" s="275"/>
      <c r="AB169" s="275"/>
      <c r="AC169" s="275"/>
      <c r="AD169" s="275"/>
      <c r="AE169" s="275"/>
      <c r="AF169" s="64">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2" t="s">
        <v>128</v>
      </c>
      <c r="B170" s="262"/>
      <c r="C170" s="262"/>
      <c r="D170" s="262"/>
      <c r="E170" s="262"/>
      <c r="F170" s="262"/>
      <c r="G170" s="262"/>
      <c r="H170" s="262"/>
      <c r="I170" s="262"/>
      <c r="J170" s="262"/>
      <c r="K170" s="262"/>
      <c r="L170" s="262"/>
      <c r="M170" s="262"/>
      <c r="N170" s="262"/>
      <c r="O170" s="262"/>
      <c r="P170" s="262"/>
      <c r="Q170" s="64">
        <v>2</v>
      </c>
      <c r="R170" s="275"/>
      <c r="S170" s="275"/>
      <c r="T170" s="275"/>
      <c r="U170" s="275"/>
      <c r="V170" s="275"/>
      <c r="W170" s="275"/>
      <c r="X170" s="275"/>
      <c r="Y170" s="275"/>
      <c r="Z170" s="275"/>
      <c r="AA170" s="275"/>
      <c r="AB170" s="275"/>
      <c r="AC170" s="275"/>
      <c r="AD170" s="275"/>
      <c r="AE170" s="275"/>
      <c r="AF170" s="64">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2" t="s">
        <v>129</v>
      </c>
      <c r="B171" s="262"/>
      <c r="C171" s="262"/>
      <c r="D171" s="262"/>
      <c r="E171" s="262"/>
      <c r="F171" s="262"/>
      <c r="G171" s="262"/>
      <c r="H171" s="262"/>
      <c r="I171" s="262"/>
      <c r="J171" s="262"/>
      <c r="K171" s="262"/>
      <c r="L171" s="262"/>
      <c r="M171" s="262"/>
      <c r="N171" s="262"/>
      <c r="O171" s="262"/>
      <c r="P171" s="262"/>
      <c r="Q171" s="64">
        <v>2</v>
      </c>
      <c r="R171" s="275"/>
      <c r="S171" s="275"/>
      <c r="T171" s="275"/>
      <c r="U171" s="275"/>
      <c r="V171" s="275"/>
      <c r="W171" s="275"/>
      <c r="X171" s="275"/>
      <c r="Y171" s="275"/>
      <c r="Z171" s="275"/>
      <c r="AA171" s="275"/>
      <c r="AB171" s="275"/>
      <c r="AC171" s="275"/>
      <c r="AD171" s="275"/>
      <c r="AE171" s="275"/>
      <c r="AF171" s="64">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2" t="s">
        <v>130</v>
      </c>
      <c r="B172" s="262"/>
      <c r="C172" s="262"/>
      <c r="D172" s="262"/>
      <c r="E172" s="262"/>
      <c r="F172" s="262"/>
      <c r="G172" s="262"/>
      <c r="H172" s="262"/>
      <c r="I172" s="262"/>
      <c r="J172" s="262"/>
      <c r="K172" s="262"/>
      <c r="L172" s="262"/>
      <c r="M172" s="262"/>
      <c r="N172" s="262"/>
      <c r="O172" s="262"/>
      <c r="P172" s="262"/>
      <c r="Q172" s="64">
        <v>2</v>
      </c>
      <c r="R172" s="275"/>
      <c r="S172" s="275"/>
      <c r="T172" s="275"/>
      <c r="U172" s="275"/>
      <c r="V172" s="275"/>
      <c r="W172" s="275"/>
      <c r="X172" s="275"/>
      <c r="Y172" s="275"/>
      <c r="Z172" s="275"/>
      <c r="AA172" s="275"/>
      <c r="AB172" s="275"/>
      <c r="AC172" s="275"/>
      <c r="AD172" s="275"/>
      <c r="AE172" s="275"/>
      <c r="AF172" s="64">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2" t="s">
        <v>131</v>
      </c>
      <c r="B173" s="262"/>
      <c r="C173" s="262"/>
      <c r="D173" s="262"/>
      <c r="E173" s="262"/>
      <c r="F173" s="262"/>
      <c r="G173" s="262"/>
      <c r="H173" s="262"/>
      <c r="I173" s="262"/>
      <c r="J173" s="262"/>
      <c r="K173" s="262"/>
      <c r="L173" s="262"/>
      <c r="M173" s="262"/>
      <c r="N173" s="262"/>
      <c r="O173" s="262"/>
      <c r="P173" s="262"/>
      <c r="Q173" s="64">
        <v>2</v>
      </c>
      <c r="R173" s="275"/>
      <c r="S173" s="275"/>
      <c r="T173" s="275"/>
      <c r="U173" s="275"/>
      <c r="V173" s="275"/>
      <c r="W173" s="275"/>
      <c r="X173" s="275"/>
      <c r="Y173" s="275"/>
      <c r="Z173" s="275"/>
      <c r="AA173" s="275"/>
      <c r="AB173" s="275"/>
      <c r="AC173" s="275"/>
      <c r="AD173" s="275"/>
      <c r="AE173" s="275"/>
      <c r="AF173" s="64">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2" t="s">
        <v>132</v>
      </c>
      <c r="B174" s="262"/>
      <c r="C174" s="262"/>
      <c r="D174" s="262"/>
      <c r="E174" s="262"/>
      <c r="F174" s="262"/>
      <c r="G174" s="262"/>
      <c r="H174" s="262"/>
      <c r="I174" s="262"/>
      <c r="J174" s="262"/>
      <c r="K174" s="262"/>
      <c r="L174" s="262"/>
      <c r="M174" s="262"/>
      <c r="N174" s="262"/>
      <c r="O174" s="262"/>
      <c r="P174" s="262"/>
      <c r="Q174" s="64">
        <v>2</v>
      </c>
      <c r="R174" s="275"/>
      <c r="S174" s="275"/>
      <c r="T174" s="275"/>
      <c r="U174" s="275"/>
      <c r="V174" s="275"/>
      <c r="W174" s="275"/>
      <c r="X174" s="275"/>
      <c r="Y174" s="275"/>
      <c r="Z174" s="275"/>
      <c r="AA174" s="275"/>
      <c r="AB174" s="275"/>
      <c r="AC174" s="275"/>
      <c r="AD174" s="275"/>
      <c r="AE174" s="275"/>
      <c r="AF174" s="64">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2" t="s">
        <v>133</v>
      </c>
      <c r="B175" s="262"/>
      <c r="C175" s="262"/>
      <c r="D175" s="262"/>
      <c r="E175" s="262"/>
      <c r="F175" s="262"/>
      <c r="G175" s="262"/>
      <c r="H175" s="262"/>
      <c r="I175" s="262"/>
      <c r="J175" s="262"/>
      <c r="K175" s="262"/>
      <c r="L175" s="262"/>
      <c r="M175" s="262"/>
      <c r="N175" s="262"/>
      <c r="O175" s="262"/>
      <c r="P175" s="262"/>
      <c r="Q175" s="64">
        <v>2</v>
      </c>
      <c r="R175" s="275"/>
      <c r="S175" s="275"/>
      <c r="T175" s="275"/>
      <c r="U175" s="275"/>
      <c r="V175" s="275"/>
      <c r="W175" s="275"/>
      <c r="X175" s="275"/>
      <c r="Y175" s="275"/>
      <c r="Z175" s="275"/>
      <c r="AA175" s="275"/>
      <c r="AB175" s="275"/>
      <c r="AC175" s="275"/>
      <c r="AD175" s="275"/>
      <c r="AE175" s="275"/>
      <c r="AF175" s="64">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1" t="s">
        <v>57</v>
      </c>
      <c r="B177" s="271"/>
      <c r="C177" s="271"/>
      <c r="D177" s="271"/>
      <c r="E177" s="271"/>
      <c r="F177" s="271"/>
      <c r="G177" s="271"/>
      <c r="H177" s="271"/>
      <c r="I177" s="271"/>
      <c r="J177" s="271"/>
      <c r="K177" s="271"/>
      <c r="L177" s="271"/>
      <c r="M177" s="271"/>
      <c r="N177" s="271"/>
      <c r="O177" s="271"/>
      <c r="P177" s="271"/>
      <c r="Q177" s="66" t="s">
        <v>48</v>
      </c>
      <c r="R177" s="272" t="s">
        <v>49</v>
      </c>
      <c r="S177" s="272"/>
      <c r="T177" s="272"/>
      <c r="U177" s="272"/>
      <c r="V177" s="272"/>
      <c r="W177" s="272"/>
      <c r="X177" s="272"/>
      <c r="Y177" s="272"/>
      <c r="Z177" s="272"/>
      <c r="AA177" s="272"/>
      <c r="AB177" s="272"/>
      <c r="AC177" s="272"/>
      <c r="AD177" s="272"/>
      <c r="AE177" s="272"/>
      <c r="AF177" s="67" t="s">
        <v>48</v>
      </c>
      <c r="AG177" s="273" t="s">
        <v>8</v>
      </c>
      <c r="AH177" s="273"/>
      <c r="AI177" s="273"/>
      <c r="AJ177" s="273"/>
      <c r="AK177" s="273"/>
      <c r="AL177" s="273"/>
      <c r="AM177" s="273"/>
      <c r="AN177" s="273"/>
      <c r="AO177" s="273"/>
      <c r="AP177" s="273"/>
      <c r="AQ177" s="273"/>
      <c r="AR177" s="273"/>
      <c r="AS177" s="273"/>
      <c r="AT177" s="273"/>
    </row>
    <row r="178" spans="1:46" ht="45" customHeight="1" thickTop="1" thickBot="1" x14ac:dyDescent="0.3">
      <c r="A178" s="262" t="s">
        <v>134</v>
      </c>
      <c r="B178" s="262"/>
      <c r="C178" s="262"/>
      <c r="D178" s="262"/>
      <c r="E178" s="262"/>
      <c r="F178" s="262"/>
      <c r="G178" s="262"/>
      <c r="H178" s="262"/>
      <c r="I178" s="262"/>
      <c r="J178" s="262"/>
      <c r="K178" s="262"/>
      <c r="L178" s="262"/>
      <c r="M178" s="262"/>
      <c r="N178" s="262"/>
      <c r="O178" s="262"/>
      <c r="P178" s="262"/>
      <c r="Q178" s="64">
        <v>2</v>
      </c>
      <c r="R178" s="263"/>
      <c r="S178" s="263"/>
      <c r="T178" s="263"/>
      <c r="U178" s="263"/>
      <c r="V178" s="263"/>
      <c r="W178" s="263"/>
      <c r="X178" s="263"/>
      <c r="Y178" s="263"/>
      <c r="Z178" s="263"/>
      <c r="AA178" s="263"/>
      <c r="AB178" s="263"/>
      <c r="AC178" s="263"/>
      <c r="AD178" s="263"/>
      <c r="AE178" s="263"/>
      <c r="AF178" s="64">
        <v>2</v>
      </c>
      <c r="AG178" s="263"/>
      <c r="AH178" s="263"/>
      <c r="AI178" s="263"/>
      <c r="AJ178" s="263"/>
      <c r="AK178" s="263"/>
      <c r="AL178" s="263"/>
      <c r="AM178" s="263"/>
      <c r="AN178" s="263"/>
      <c r="AO178" s="263"/>
      <c r="AP178" s="263"/>
      <c r="AQ178" s="263"/>
      <c r="AR178" s="263"/>
      <c r="AS178" s="263"/>
      <c r="AT178" s="263"/>
    </row>
    <row r="179" spans="1:46" ht="45" customHeight="1" thickTop="1" thickBot="1" x14ac:dyDescent="0.3">
      <c r="A179" s="262" t="s">
        <v>135</v>
      </c>
      <c r="B179" s="262"/>
      <c r="C179" s="262"/>
      <c r="D179" s="262"/>
      <c r="E179" s="262"/>
      <c r="F179" s="262"/>
      <c r="G179" s="262"/>
      <c r="H179" s="262"/>
      <c r="I179" s="262"/>
      <c r="J179" s="262"/>
      <c r="K179" s="262"/>
      <c r="L179" s="262"/>
      <c r="M179" s="262"/>
      <c r="N179" s="262"/>
      <c r="O179" s="262"/>
      <c r="P179" s="262"/>
      <c r="Q179" s="64">
        <v>2</v>
      </c>
      <c r="R179" s="270"/>
      <c r="S179" s="270"/>
      <c r="T179" s="270"/>
      <c r="U179" s="270"/>
      <c r="V179" s="270"/>
      <c r="W179" s="270"/>
      <c r="X179" s="270"/>
      <c r="Y179" s="270"/>
      <c r="Z179" s="270"/>
      <c r="AA179" s="270"/>
      <c r="AB179" s="270"/>
      <c r="AC179" s="270"/>
      <c r="AD179" s="270"/>
      <c r="AE179" s="270"/>
      <c r="AF179" s="64">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2" t="s">
        <v>136</v>
      </c>
      <c r="B180" s="262"/>
      <c r="C180" s="262"/>
      <c r="D180" s="262"/>
      <c r="E180" s="262"/>
      <c r="F180" s="262"/>
      <c r="G180" s="262"/>
      <c r="H180" s="262"/>
      <c r="I180" s="262"/>
      <c r="J180" s="262"/>
      <c r="K180" s="262"/>
      <c r="L180" s="262"/>
      <c r="M180" s="262"/>
      <c r="N180" s="262"/>
      <c r="O180" s="262"/>
      <c r="P180" s="262"/>
      <c r="Q180" s="64">
        <v>2</v>
      </c>
      <c r="R180" s="263"/>
      <c r="S180" s="263"/>
      <c r="T180" s="263"/>
      <c r="U180" s="263"/>
      <c r="V180" s="263"/>
      <c r="W180" s="263"/>
      <c r="X180" s="263"/>
      <c r="Y180" s="263"/>
      <c r="Z180" s="263"/>
      <c r="AA180" s="263"/>
      <c r="AB180" s="263"/>
      <c r="AC180" s="263"/>
      <c r="AD180" s="263"/>
      <c r="AE180" s="263"/>
      <c r="AF180" s="64">
        <v>2</v>
      </c>
      <c r="AG180" s="263"/>
      <c r="AH180" s="263"/>
      <c r="AI180" s="263"/>
      <c r="AJ180" s="263"/>
      <c r="AK180" s="263"/>
      <c r="AL180" s="263"/>
      <c r="AM180" s="263"/>
      <c r="AN180" s="263"/>
      <c r="AO180" s="263"/>
      <c r="AP180" s="263"/>
      <c r="AQ180" s="263"/>
      <c r="AR180" s="263"/>
      <c r="AS180" s="263"/>
      <c r="AT180" s="263"/>
    </row>
    <row r="181" spans="1:46" ht="45" customHeight="1" thickTop="1" thickBot="1" x14ac:dyDescent="0.3">
      <c r="A181" s="262" t="s">
        <v>137</v>
      </c>
      <c r="B181" s="262"/>
      <c r="C181" s="262"/>
      <c r="D181" s="262"/>
      <c r="E181" s="262"/>
      <c r="F181" s="262"/>
      <c r="G181" s="262"/>
      <c r="H181" s="262"/>
      <c r="I181" s="262"/>
      <c r="J181" s="262"/>
      <c r="K181" s="262"/>
      <c r="L181" s="262"/>
      <c r="M181" s="262"/>
      <c r="N181" s="262"/>
      <c r="O181" s="262"/>
      <c r="P181" s="262"/>
      <c r="Q181" s="64">
        <v>2</v>
      </c>
      <c r="R181" s="263"/>
      <c r="S181" s="263"/>
      <c r="T181" s="263"/>
      <c r="U181" s="263"/>
      <c r="V181" s="263"/>
      <c r="W181" s="263"/>
      <c r="X181" s="263"/>
      <c r="Y181" s="263"/>
      <c r="Z181" s="263"/>
      <c r="AA181" s="263"/>
      <c r="AB181" s="263"/>
      <c r="AC181" s="263"/>
      <c r="AD181" s="263"/>
      <c r="AE181" s="263"/>
      <c r="AF181" s="64">
        <v>2</v>
      </c>
      <c r="AG181" s="263"/>
      <c r="AH181" s="263"/>
      <c r="AI181" s="263"/>
      <c r="AJ181" s="263"/>
      <c r="AK181" s="263"/>
      <c r="AL181" s="263"/>
      <c r="AM181" s="263"/>
      <c r="AN181" s="263"/>
      <c r="AO181" s="263"/>
      <c r="AP181" s="263"/>
      <c r="AQ181" s="263"/>
      <c r="AR181" s="263"/>
      <c r="AS181" s="263"/>
      <c r="AT181" s="263"/>
    </row>
    <row r="182" spans="1:46" ht="45" customHeight="1" thickTop="1" thickBot="1" x14ac:dyDescent="0.3">
      <c r="A182" s="262" t="s">
        <v>138</v>
      </c>
      <c r="B182" s="262"/>
      <c r="C182" s="262"/>
      <c r="D182" s="262"/>
      <c r="E182" s="262"/>
      <c r="F182" s="262"/>
      <c r="G182" s="262"/>
      <c r="H182" s="262"/>
      <c r="I182" s="262"/>
      <c r="J182" s="262"/>
      <c r="K182" s="262"/>
      <c r="L182" s="262"/>
      <c r="M182" s="262"/>
      <c r="N182" s="262"/>
      <c r="O182" s="262"/>
      <c r="P182" s="262"/>
      <c r="Q182" s="64">
        <v>2</v>
      </c>
      <c r="R182" s="263"/>
      <c r="S182" s="263"/>
      <c r="T182" s="263"/>
      <c r="U182" s="263"/>
      <c r="V182" s="263"/>
      <c r="W182" s="263"/>
      <c r="X182" s="263"/>
      <c r="Y182" s="263"/>
      <c r="Z182" s="263"/>
      <c r="AA182" s="263"/>
      <c r="AB182" s="263"/>
      <c r="AC182" s="263"/>
      <c r="AD182" s="263"/>
      <c r="AE182" s="263"/>
      <c r="AF182" s="64">
        <v>2</v>
      </c>
      <c r="AG182" s="263"/>
      <c r="AH182" s="263"/>
      <c r="AI182" s="263"/>
      <c r="AJ182" s="263"/>
      <c r="AK182" s="263"/>
      <c r="AL182" s="263"/>
      <c r="AM182" s="263"/>
      <c r="AN182" s="263"/>
      <c r="AO182" s="263"/>
      <c r="AP182" s="263"/>
      <c r="AQ182" s="263"/>
      <c r="AR182" s="263"/>
      <c r="AS182" s="263"/>
      <c r="AT182" s="263"/>
    </row>
    <row r="185" spans="1:46" ht="14.4" x14ac:dyDescent="0.25">
      <c r="A185" s="265" t="s">
        <v>139</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45</v>
      </c>
      <c r="AH185" s="266"/>
      <c r="AI185" s="266"/>
      <c r="AJ185" s="266"/>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46</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7" t="s">
        <v>99</v>
      </c>
      <c r="B189" s="267"/>
      <c r="C189" s="267"/>
      <c r="D189" s="267"/>
      <c r="E189" s="267"/>
      <c r="F189" s="267"/>
      <c r="G189" s="267"/>
      <c r="H189" s="267"/>
      <c r="I189" s="267"/>
      <c r="J189" s="267"/>
      <c r="K189" s="267"/>
      <c r="L189" s="267"/>
      <c r="M189" s="267"/>
      <c r="N189" s="267"/>
      <c r="O189" s="267"/>
      <c r="P189" s="267"/>
      <c r="Q189" s="61"/>
      <c r="R189" s="56"/>
      <c r="S189" s="56"/>
      <c r="T189" s="56"/>
      <c r="U189" s="56"/>
      <c r="V189" s="268"/>
      <c r="W189" s="268"/>
      <c r="X189" s="268"/>
      <c r="Y189" s="268"/>
      <c r="Z189" s="268"/>
      <c r="AA189" s="268"/>
      <c r="AB189" s="268"/>
      <c r="AC189" s="268"/>
      <c r="AD189" s="268"/>
      <c r="AE189" s="268"/>
      <c r="AF189" s="61"/>
      <c r="AG189" s="56"/>
      <c r="AH189" s="56"/>
      <c r="AI189" s="56"/>
      <c r="AJ189" s="56"/>
      <c r="AK189" s="268"/>
      <c r="AL189" s="268"/>
      <c r="AM189" s="268"/>
      <c r="AN189" s="268"/>
      <c r="AO189" s="268"/>
      <c r="AP189" s="268"/>
      <c r="AQ189" s="268"/>
      <c r="AR189" s="268"/>
      <c r="AS189" s="268"/>
      <c r="AT189" s="268"/>
    </row>
    <row r="190" spans="1:46" ht="45" customHeight="1" thickTop="1" thickBot="1" x14ac:dyDescent="0.3">
      <c r="A190" s="259" t="s">
        <v>25</v>
      </c>
      <c r="B190" s="259"/>
      <c r="C190" s="259"/>
      <c r="D190" s="259"/>
      <c r="E190" s="259"/>
      <c r="F190" s="259"/>
      <c r="G190" s="259"/>
      <c r="H190" s="259"/>
      <c r="I190" s="259"/>
      <c r="J190" s="259"/>
      <c r="K190" s="259"/>
      <c r="L190" s="259"/>
      <c r="M190" s="259"/>
      <c r="N190" s="259"/>
      <c r="O190" s="259"/>
      <c r="P190" s="259"/>
      <c r="Q190" s="62" t="s">
        <v>48</v>
      </c>
      <c r="R190" s="260" t="s">
        <v>49</v>
      </c>
      <c r="S190" s="260"/>
      <c r="T190" s="260"/>
      <c r="U190" s="260"/>
      <c r="V190" s="260"/>
      <c r="W190" s="260"/>
      <c r="X190" s="260"/>
      <c r="Y190" s="260"/>
      <c r="Z190" s="260"/>
      <c r="AA190" s="260"/>
      <c r="AB190" s="260"/>
      <c r="AC190" s="260"/>
      <c r="AD190" s="260"/>
      <c r="AE190" s="260"/>
      <c r="AF190" s="63" t="s">
        <v>48</v>
      </c>
      <c r="AG190" s="261" t="s">
        <v>8</v>
      </c>
      <c r="AH190" s="261"/>
      <c r="AI190" s="261"/>
      <c r="AJ190" s="261"/>
      <c r="AK190" s="261"/>
      <c r="AL190" s="261"/>
      <c r="AM190" s="261"/>
      <c r="AN190" s="261"/>
      <c r="AO190" s="261"/>
      <c r="AP190" s="261"/>
      <c r="AQ190" s="261"/>
      <c r="AR190" s="261"/>
      <c r="AS190" s="261"/>
      <c r="AT190" s="261"/>
    </row>
    <row r="191" spans="1:46" ht="45" customHeight="1" thickTop="1" thickBot="1" x14ac:dyDescent="0.3">
      <c r="A191" s="262" t="s">
        <v>50</v>
      </c>
      <c r="B191" s="262"/>
      <c r="C191" s="262"/>
      <c r="D191" s="262"/>
      <c r="E191" s="262"/>
      <c r="F191" s="262"/>
      <c r="G191" s="262"/>
      <c r="H191" s="262"/>
      <c r="I191" s="262"/>
      <c r="J191" s="262"/>
      <c r="K191" s="262"/>
      <c r="L191" s="262"/>
      <c r="M191" s="262"/>
      <c r="N191" s="262"/>
      <c r="O191" s="262"/>
      <c r="P191" s="262"/>
      <c r="Q191" s="64">
        <v>2</v>
      </c>
      <c r="R191" s="263"/>
      <c r="S191" s="263"/>
      <c r="T191" s="263"/>
      <c r="U191" s="263"/>
      <c r="V191" s="263"/>
      <c r="W191" s="263"/>
      <c r="X191" s="263"/>
      <c r="Y191" s="263"/>
      <c r="Z191" s="263"/>
      <c r="AA191" s="263"/>
      <c r="AB191" s="263"/>
      <c r="AC191" s="263"/>
      <c r="AD191" s="263"/>
      <c r="AE191" s="263"/>
      <c r="AF191" s="64">
        <v>2</v>
      </c>
      <c r="AG191" s="263"/>
      <c r="AH191" s="263"/>
      <c r="AI191" s="263"/>
      <c r="AJ191" s="263"/>
      <c r="AK191" s="263"/>
      <c r="AL191" s="263"/>
      <c r="AM191" s="263"/>
      <c r="AN191" s="263"/>
      <c r="AO191" s="263"/>
      <c r="AP191" s="263"/>
      <c r="AQ191" s="263"/>
      <c r="AR191" s="263"/>
      <c r="AS191" s="263"/>
      <c r="AT191" s="263"/>
    </row>
    <row r="192" spans="1:46" ht="45" customHeight="1" thickTop="1" thickBot="1" x14ac:dyDescent="0.3">
      <c r="A192" s="262" t="s">
        <v>51</v>
      </c>
      <c r="B192" s="262"/>
      <c r="C192" s="262"/>
      <c r="D192" s="262"/>
      <c r="E192" s="262"/>
      <c r="F192" s="262"/>
      <c r="G192" s="262"/>
      <c r="H192" s="262"/>
      <c r="I192" s="262"/>
      <c r="J192" s="262"/>
      <c r="K192" s="262"/>
      <c r="L192" s="262"/>
      <c r="M192" s="262"/>
      <c r="N192" s="262"/>
      <c r="O192" s="262"/>
      <c r="P192" s="262"/>
      <c r="Q192" s="64">
        <v>2</v>
      </c>
      <c r="R192" s="270"/>
      <c r="S192" s="270"/>
      <c r="T192" s="270"/>
      <c r="U192" s="270"/>
      <c r="V192" s="270"/>
      <c r="W192" s="270"/>
      <c r="X192" s="270"/>
      <c r="Y192" s="270"/>
      <c r="Z192" s="270"/>
      <c r="AA192" s="270"/>
      <c r="AB192" s="270"/>
      <c r="AC192" s="270"/>
      <c r="AD192" s="270"/>
      <c r="AE192" s="270"/>
      <c r="AF192" s="64">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2" t="s">
        <v>140</v>
      </c>
      <c r="B193" s="262"/>
      <c r="C193" s="262"/>
      <c r="D193" s="262"/>
      <c r="E193" s="262"/>
      <c r="F193" s="262"/>
      <c r="G193" s="262"/>
      <c r="H193" s="262"/>
      <c r="I193" s="262"/>
      <c r="J193" s="262"/>
      <c r="K193" s="262"/>
      <c r="L193" s="262"/>
      <c r="M193" s="262"/>
      <c r="N193" s="262"/>
      <c r="O193" s="262"/>
      <c r="P193" s="262"/>
      <c r="Q193" s="64">
        <v>2</v>
      </c>
      <c r="R193" s="270"/>
      <c r="S193" s="270"/>
      <c r="T193" s="270"/>
      <c r="U193" s="270"/>
      <c r="V193" s="270"/>
      <c r="W193" s="270"/>
      <c r="X193" s="270"/>
      <c r="Y193" s="270"/>
      <c r="Z193" s="270"/>
      <c r="AA193" s="270"/>
      <c r="AB193" s="270"/>
      <c r="AC193" s="270"/>
      <c r="AD193" s="270"/>
      <c r="AE193" s="270"/>
      <c r="AF193" s="64">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2" t="s">
        <v>141</v>
      </c>
      <c r="B194" s="262"/>
      <c r="C194" s="262"/>
      <c r="D194" s="262"/>
      <c r="E194" s="262"/>
      <c r="F194" s="262"/>
      <c r="G194" s="262"/>
      <c r="H194" s="262"/>
      <c r="I194" s="262"/>
      <c r="J194" s="262"/>
      <c r="K194" s="262"/>
      <c r="L194" s="262"/>
      <c r="M194" s="262"/>
      <c r="N194" s="262"/>
      <c r="O194" s="262"/>
      <c r="P194" s="262"/>
      <c r="Q194" s="64">
        <v>2</v>
      </c>
      <c r="R194" s="270"/>
      <c r="S194" s="270"/>
      <c r="T194" s="270"/>
      <c r="U194" s="270"/>
      <c r="V194" s="270"/>
      <c r="W194" s="270"/>
      <c r="X194" s="270"/>
      <c r="Y194" s="270"/>
      <c r="Z194" s="270"/>
      <c r="AA194" s="270"/>
      <c r="AB194" s="270"/>
      <c r="AC194" s="270"/>
      <c r="AD194" s="270"/>
      <c r="AE194" s="270"/>
      <c r="AF194" s="64">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2" t="s">
        <v>142</v>
      </c>
      <c r="B195" s="262"/>
      <c r="C195" s="262"/>
      <c r="D195" s="262"/>
      <c r="E195" s="262"/>
      <c r="F195" s="262"/>
      <c r="G195" s="262"/>
      <c r="H195" s="262"/>
      <c r="I195" s="262"/>
      <c r="J195" s="262"/>
      <c r="K195" s="262"/>
      <c r="L195" s="262"/>
      <c r="M195" s="262"/>
      <c r="N195" s="262"/>
      <c r="O195" s="262"/>
      <c r="P195" s="262"/>
      <c r="Q195" s="64">
        <v>2</v>
      </c>
      <c r="R195" s="270"/>
      <c r="S195" s="270"/>
      <c r="T195" s="270"/>
      <c r="U195" s="270"/>
      <c r="V195" s="270"/>
      <c r="W195" s="270"/>
      <c r="X195" s="270"/>
      <c r="Y195" s="270"/>
      <c r="Z195" s="270"/>
      <c r="AA195" s="270"/>
      <c r="AB195" s="270"/>
      <c r="AC195" s="270"/>
      <c r="AD195" s="270"/>
      <c r="AE195" s="270"/>
      <c r="AF195" s="64">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2" t="s">
        <v>143</v>
      </c>
      <c r="B196" s="262"/>
      <c r="C196" s="262"/>
      <c r="D196" s="262"/>
      <c r="E196" s="262"/>
      <c r="F196" s="262"/>
      <c r="G196" s="262"/>
      <c r="H196" s="262"/>
      <c r="I196" s="262"/>
      <c r="J196" s="262"/>
      <c r="K196" s="262"/>
      <c r="L196" s="262"/>
      <c r="M196" s="262"/>
      <c r="N196" s="262"/>
      <c r="O196" s="262"/>
      <c r="P196" s="262"/>
      <c r="Q196" s="64">
        <v>2</v>
      </c>
      <c r="R196" s="263"/>
      <c r="S196" s="263"/>
      <c r="T196" s="263"/>
      <c r="U196" s="263"/>
      <c r="V196" s="263"/>
      <c r="W196" s="263"/>
      <c r="X196" s="263"/>
      <c r="Y196" s="263"/>
      <c r="Z196" s="263"/>
      <c r="AA196" s="263"/>
      <c r="AB196" s="263"/>
      <c r="AC196" s="263"/>
      <c r="AD196" s="263"/>
      <c r="AE196" s="263"/>
      <c r="AF196" s="64">
        <v>2</v>
      </c>
      <c r="AG196" s="263"/>
      <c r="AH196" s="263"/>
      <c r="AI196" s="263"/>
      <c r="AJ196" s="263"/>
      <c r="AK196" s="263"/>
      <c r="AL196" s="263"/>
      <c r="AM196" s="263"/>
      <c r="AN196" s="263"/>
      <c r="AO196" s="263"/>
      <c r="AP196" s="263"/>
      <c r="AQ196" s="263"/>
      <c r="AR196" s="263"/>
      <c r="AS196" s="263"/>
      <c r="AT196" s="263"/>
    </row>
    <row r="197" spans="1:46" ht="45" customHeight="1" thickTop="1" thickBot="1" x14ac:dyDescent="0.3">
      <c r="A197" s="262" t="s">
        <v>144</v>
      </c>
      <c r="B197" s="262"/>
      <c r="C197" s="262"/>
      <c r="D197" s="262"/>
      <c r="E197" s="262"/>
      <c r="F197" s="262"/>
      <c r="G197" s="262"/>
      <c r="H197" s="262"/>
      <c r="I197" s="262"/>
      <c r="J197" s="262"/>
      <c r="K197" s="262"/>
      <c r="L197" s="262"/>
      <c r="M197" s="262"/>
      <c r="N197" s="262"/>
      <c r="O197" s="262"/>
      <c r="P197" s="262"/>
      <c r="Q197" s="64">
        <v>2</v>
      </c>
      <c r="R197" s="263"/>
      <c r="S197" s="263"/>
      <c r="T197" s="263"/>
      <c r="U197" s="263"/>
      <c r="V197" s="263"/>
      <c r="W197" s="263"/>
      <c r="X197" s="263"/>
      <c r="Y197" s="263"/>
      <c r="Z197" s="263"/>
      <c r="AA197" s="263"/>
      <c r="AB197" s="263"/>
      <c r="AC197" s="263"/>
      <c r="AD197" s="263"/>
      <c r="AE197" s="263"/>
      <c r="AF197" s="64">
        <v>2</v>
      </c>
      <c r="AG197" s="263"/>
      <c r="AH197" s="263"/>
      <c r="AI197" s="263"/>
      <c r="AJ197" s="263"/>
      <c r="AK197" s="263"/>
      <c r="AL197" s="263"/>
      <c r="AM197" s="263"/>
      <c r="AN197" s="263"/>
      <c r="AO197" s="263"/>
      <c r="AP197" s="263"/>
      <c r="AQ197" s="263"/>
      <c r="AR197" s="263"/>
      <c r="AS197" s="263"/>
      <c r="AT197" s="263"/>
    </row>
    <row r="198" spans="1:46" ht="45" customHeight="1" thickTop="1" thickBot="1" x14ac:dyDescent="0.3">
      <c r="A198" s="262" t="s">
        <v>145</v>
      </c>
      <c r="B198" s="262"/>
      <c r="C198" s="262"/>
      <c r="D198" s="262"/>
      <c r="E198" s="262"/>
      <c r="F198" s="262"/>
      <c r="G198" s="262"/>
      <c r="H198" s="262"/>
      <c r="I198" s="262"/>
      <c r="J198" s="262"/>
      <c r="K198" s="262"/>
      <c r="L198" s="262"/>
      <c r="M198" s="262"/>
      <c r="N198" s="262"/>
      <c r="O198" s="262"/>
      <c r="P198" s="262"/>
      <c r="Q198" s="64">
        <v>2</v>
      </c>
      <c r="R198" s="263"/>
      <c r="S198" s="263"/>
      <c r="T198" s="263"/>
      <c r="U198" s="263"/>
      <c r="V198" s="263"/>
      <c r="W198" s="263"/>
      <c r="X198" s="263"/>
      <c r="Y198" s="263"/>
      <c r="Z198" s="263"/>
      <c r="AA198" s="263"/>
      <c r="AB198" s="263"/>
      <c r="AC198" s="263"/>
      <c r="AD198" s="263"/>
      <c r="AE198" s="263"/>
      <c r="AF198" s="64">
        <v>2</v>
      </c>
      <c r="AG198" s="263"/>
      <c r="AH198" s="263"/>
      <c r="AI198" s="263"/>
      <c r="AJ198" s="263"/>
      <c r="AK198" s="263"/>
      <c r="AL198" s="263"/>
      <c r="AM198" s="263"/>
      <c r="AN198" s="263"/>
      <c r="AO198" s="263"/>
      <c r="AP198" s="263"/>
      <c r="AQ198" s="263"/>
      <c r="AR198" s="263"/>
      <c r="AS198" s="263"/>
      <c r="AT198" s="263"/>
    </row>
    <row r="199" spans="1:46" ht="45" customHeight="1" thickTop="1" thickBot="1" x14ac:dyDescent="0.3">
      <c r="A199" s="262" t="s">
        <v>146</v>
      </c>
      <c r="B199" s="262"/>
      <c r="C199" s="262"/>
      <c r="D199" s="262"/>
      <c r="E199" s="262"/>
      <c r="F199" s="262"/>
      <c r="G199" s="262"/>
      <c r="H199" s="262"/>
      <c r="I199" s="262"/>
      <c r="J199" s="262"/>
      <c r="K199" s="262"/>
      <c r="L199" s="262"/>
      <c r="M199" s="262"/>
      <c r="N199" s="262"/>
      <c r="O199" s="262"/>
      <c r="P199" s="262"/>
      <c r="Q199" s="64">
        <v>2</v>
      </c>
      <c r="R199" s="270"/>
      <c r="S199" s="270"/>
      <c r="T199" s="270"/>
      <c r="U199" s="270"/>
      <c r="V199" s="270"/>
      <c r="W199" s="270"/>
      <c r="X199" s="270"/>
      <c r="Y199" s="270"/>
      <c r="Z199" s="270"/>
      <c r="AA199" s="270"/>
      <c r="AB199" s="270"/>
      <c r="AC199" s="270"/>
      <c r="AD199" s="270"/>
      <c r="AE199" s="270"/>
      <c r="AF199" s="64">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2" t="s">
        <v>147</v>
      </c>
      <c r="B200" s="262"/>
      <c r="C200" s="262"/>
      <c r="D200" s="262"/>
      <c r="E200" s="262"/>
      <c r="F200" s="262"/>
      <c r="G200" s="262"/>
      <c r="H200" s="262"/>
      <c r="I200" s="262"/>
      <c r="J200" s="262"/>
      <c r="K200" s="262"/>
      <c r="L200" s="262"/>
      <c r="M200" s="262"/>
      <c r="N200" s="262"/>
      <c r="O200" s="262"/>
      <c r="P200" s="262"/>
      <c r="Q200" s="64">
        <v>2</v>
      </c>
      <c r="R200" s="270"/>
      <c r="S200" s="270"/>
      <c r="T200" s="270"/>
      <c r="U200" s="270"/>
      <c r="V200" s="270"/>
      <c r="W200" s="270"/>
      <c r="X200" s="270"/>
      <c r="Y200" s="270"/>
      <c r="Z200" s="270"/>
      <c r="AA200" s="270"/>
      <c r="AB200" s="270"/>
      <c r="AC200" s="270"/>
      <c r="AD200" s="270"/>
      <c r="AE200" s="270"/>
      <c r="AF200" s="64">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2" t="s">
        <v>148</v>
      </c>
      <c r="B201" s="262"/>
      <c r="C201" s="262"/>
      <c r="D201" s="262"/>
      <c r="E201" s="262"/>
      <c r="F201" s="262"/>
      <c r="G201" s="262"/>
      <c r="H201" s="262"/>
      <c r="I201" s="262"/>
      <c r="J201" s="262"/>
      <c r="K201" s="262"/>
      <c r="L201" s="262"/>
      <c r="M201" s="262"/>
      <c r="N201" s="262"/>
      <c r="O201" s="262"/>
      <c r="P201" s="262"/>
      <c r="Q201" s="64">
        <v>2</v>
      </c>
      <c r="R201" s="270"/>
      <c r="S201" s="270"/>
      <c r="T201" s="270"/>
      <c r="U201" s="270"/>
      <c r="V201" s="270"/>
      <c r="W201" s="270"/>
      <c r="X201" s="270"/>
      <c r="Y201" s="270"/>
      <c r="Z201" s="270"/>
      <c r="AA201" s="270"/>
      <c r="AB201" s="270"/>
      <c r="AC201" s="270"/>
      <c r="AD201" s="270"/>
      <c r="AE201" s="270"/>
      <c r="AF201" s="64">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2" t="s">
        <v>149</v>
      </c>
      <c r="B202" s="262"/>
      <c r="C202" s="262"/>
      <c r="D202" s="262"/>
      <c r="E202" s="262"/>
      <c r="F202" s="262"/>
      <c r="G202" s="262"/>
      <c r="H202" s="262"/>
      <c r="I202" s="262"/>
      <c r="J202" s="262"/>
      <c r="K202" s="262"/>
      <c r="L202" s="262"/>
      <c r="M202" s="262"/>
      <c r="N202" s="262"/>
      <c r="O202" s="262"/>
      <c r="P202" s="262"/>
      <c r="Q202" s="64">
        <v>2</v>
      </c>
      <c r="R202" s="270"/>
      <c r="S202" s="270"/>
      <c r="T202" s="270"/>
      <c r="U202" s="270"/>
      <c r="V202" s="270"/>
      <c r="W202" s="270"/>
      <c r="X202" s="270"/>
      <c r="Y202" s="270"/>
      <c r="Z202" s="270"/>
      <c r="AA202" s="270"/>
      <c r="AB202" s="270"/>
      <c r="AC202" s="270"/>
      <c r="AD202" s="270"/>
      <c r="AE202" s="270"/>
      <c r="AF202" s="64">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2" t="s">
        <v>74</v>
      </c>
      <c r="B203" s="262"/>
      <c r="C203" s="262"/>
      <c r="D203" s="262"/>
      <c r="E203" s="262"/>
      <c r="F203" s="262"/>
      <c r="G203" s="262"/>
      <c r="H203" s="262"/>
      <c r="I203" s="262"/>
      <c r="J203" s="262"/>
      <c r="K203" s="262"/>
      <c r="L203" s="262"/>
      <c r="M203" s="262"/>
      <c r="N203" s="262"/>
      <c r="O203" s="262"/>
      <c r="P203" s="262"/>
      <c r="Q203" s="64">
        <v>2</v>
      </c>
      <c r="R203" s="263"/>
      <c r="S203" s="263"/>
      <c r="T203" s="263"/>
      <c r="U203" s="263"/>
      <c r="V203" s="263"/>
      <c r="W203" s="263"/>
      <c r="X203" s="263"/>
      <c r="Y203" s="263"/>
      <c r="Z203" s="263"/>
      <c r="AA203" s="263"/>
      <c r="AB203" s="263"/>
      <c r="AC203" s="263"/>
      <c r="AD203" s="263"/>
      <c r="AE203" s="263"/>
      <c r="AF203" s="64">
        <v>2</v>
      </c>
      <c r="AG203" s="263"/>
      <c r="AH203" s="263"/>
      <c r="AI203" s="263"/>
      <c r="AJ203" s="263"/>
      <c r="AK203" s="263"/>
      <c r="AL203" s="263"/>
      <c r="AM203" s="263"/>
      <c r="AN203" s="263"/>
      <c r="AO203" s="263"/>
      <c r="AP203" s="263"/>
      <c r="AQ203" s="263"/>
      <c r="AR203" s="263"/>
      <c r="AS203" s="263"/>
      <c r="AT203" s="263"/>
    </row>
    <row r="204" spans="1:46" ht="45" customHeight="1" thickTop="1" thickBot="1" x14ac:dyDescent="0.3">
      <c r="A204" s="262" t="s">
        <v>150</v>
      </c>
      <c r="B204" s="262"/>
      <c r="C204" s="262"/>
      <c r="D204" s="262"/>
      <c r="E204" s="262"/>
      <c r="F204" s="262"/>
      <c r="G204" s="262"/>
      <c r="H204" s="262"/>
      <c r="I204" s="262"/>
      <c r="J204" s="262"/>
      <c r="K204" s="262"/>
      <c r="L204" s="262"/>
      <c r="M204" s="262"/>
      <c r="N204" s="262"/>
      <c r="O204" s="262"/>
      <c r="P204" s="262"/>
      <c r="Q204" s="64">
        <v>2</v>
      </c>
      <c r="R204" s="263"/>
      <c r="S204" s="263"/>
      <c r="T204" s="263"/>
      <c r="U204" s="263"/>
      <c r="V204" s="263"/>
      <c r="W204" s="263"/>
      <c r="X204" s="263"/>
      <c r="Y204" s="263"/>
      <c r="Z204" s="263"/>
      <c r="AA204" s="263"/>
      <c r="AB204" s="263"/>
      <c r="AC204" s="263"/>
      <c r="AD204" s="263"/>
      <c r="AE204" s="263"/>
      <c r="AF204" s="64">
        <v>2</v>
      </c>
      <c r="AG204" s="263"/>
      <c r="AH204" s="263"/>
      <c r="AI204" s="263"/>
      <c r="AJ204" s="263"/>
      <c r="AK204" s="263"/>
      <c r="AL204" s="263"/>
      <c r="AM204" s="263"/>
      <c r="AN204" s="263"/>
      <c r="AO204" s="263"/>
      <c r="AP204" s="263"/>
      <c r="AQ204" s="263"/>
      <c r="AR204" s="263"/>
      <c r="AS204" s="263"/>
      <c r="AT204" s="263"/>
    </row>
    <row r="205" spans="1:46" ht="45" customHeight="1" thickTop="1" thickBot="1" x14ac:dyDescent="0.3">
      <c r="A205" s="262" t="s">
        <v>151</v>
      </c>
      <c r="B205" s="262"/>
      <c r="C205" s="262"/>
      <c r="D205" s="262"/>
      <c r="E205" s="262"/>
      <c r="F205" s="262"/>
      <c r="G205" s="262"/>
      <c r="H205" s="262"/>
      <c r="I205" s="262"/>
      <c r="J205" s="262"/>
      <c r="K205" s="262"/>
      <c r="L205" s="262"/>
      <c r="M205" s="262"/>
      <c r="N205" s="262"/>
      <c r="O205" s="262"/>
      <c r="P205" s="262"/>
      <c r="Q205" s="64">
        <v>2</v>
      </c>
      <c r="R205" s="263"/>
      <c r="S205" s="263"/>
      <c r="T205" s="263"/>
      <c r="U205" s="263"/>
      <c r="V205" s="263"/>
      <c r="W205" s="263"/>
      <c r="X205" s="263"/>
      <c r="Y205" s="263"/>
      <c r="Z205" s="263"/>
      <c r="AA205" s="263"/>
      <c r="AB205" s="263"/>
      <c r="AC205" s="263"/>
      <c r="AD205" s="263"/>
      <c r="AE205" s="263"/>
      <c r="AF205" s="64">
        <v>2</v>
      </c>
      <c r="AG205" s="263"/>
      <c r="AH205" s="263"/>
      <c r="AI205" s="263"/>
      <c r="AJ205" s="263"/>
      <c r="AK205" s="263"/>
      <c r="AL205" s="263"/>
      <c r="AM205" s="263"/>
      <c r="AN205" s="263"/>
      <c r="AO205" s="263"/>
      <c r="AP205" s="263"/>
      <c r="AQ205" s="263"/>
      <c r="AR205" s="263"/>
      <c r="AS205" s="263"/>
      <c r="AT205" s="263"/>
    </row>
    <row r="206" spans="1:46" ht="45" customHeight="1" thickTop="1" thickBot="1" x14ac:dyDescent="0.3">
      <c r="A206" s="262" t="s">
        <v>152</v>
      </c>
      <c r="B206" s="262"/>
      <c r="C206" s="262"/>
      <c r="D206" s="262"/>
      <c r="E206" s="262"/>
      <c r="F206" s="262"/>
      <c r="G206" s="262"/>
      <c r="H206" s="262"/>
      <c r="I206" s="262"/>
      <c r="J206" s="262"/>
      <c r="K206" s="262"/>
      <c r="L206" s="262"/>
      <c r="M206" s="262"/>
      <c r="N206" s="262"/>
      <c r="O206" s="262"/>
      <c r="P206" s="262"/>
      <c r="Q206" s="64">
        <v>2</v>
      </c>
      <c r="R206" s="270"/>
      <c r="S206" s="270"/>
      <c r="T206" s="270"/>
      <c r="U206" s="270"/>
      <c r="V206" s="270"/>
      <c r="W206" s="270"/>
      <c r="X206" s="270"/>
      <c r="Y206" s="270"/>
      <c r="Z206" s="270"/>
      <c r="AA206" s="270"/>
      <c r="AB206" s="270"/>
      <c r="AC206" s="270"/>
      <c r="AD206" s="270"/>
      <c r="AE206" s="270"/>
      <c r="AF206" s="64">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2" t="s">
        <v>153</v>
      </c>
      <c r="B207" s="262"/>
      <c r="C207" s="262"/>
      <c r="D207" s="262"/>
      <c r="E207" s="262"/>
      <c r="F207" s="262"/>
      <c r="G207" s="262"/>
      <c r="H207" s="262"/>
      <c r="I207" s="262"/>
      <c r="J207" s="262"/>
      <c r="K207" s="262"/>
      <c r="L207" s="262"/>
      <c r="M207" s="262"/>
      <c r="N207" s="262"/>
      <c r="O207" s="262"/>
      <c r="P207" s="262"/>
      <c r="Q207" s="64">
        <v>2</v>
      </c>
      <c r="R207" s="270"/>
      <c r="S207" s="270"/>
      <c r="T207" s="270"/>
      <c r="U207" s="270"/>
      <c r="V207" s="270"/>
      <c r="W207" s="270"/>
      <c r="X207" s="270"/>
      <c r="Y207" s="270"/>
      <c r="Z207" s="270"/>
      <c r="AA207" s="270"/>
      <c r="AB207" s="270"/>
      <c r="AC207" s="270"/>
      <c r="AD207" s="270"/>
      <c r="AE207" s="270"/>
      <c r="AF207" s="64">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2" t="s">
        <v>154</v>
      </c>
      <c r="B208" s="262"/>
      <c r="C208" s="262"/>
      <c r="D208" s="262"/>
      <c r="E208" s="262"/>
      <c r="F208" s="262"/>
      <c r="G208" s="262"/>
      <c r="H208" s="262"/>
      <c r="I208" s="262"/>
      <c r="J208" s="262"/>
      <c r="K208" s="262"/>
      <c r="L208" s="262"/>
      <c r="M208" s="262"/>
      <c r="N208" s="262"/>
      <c r="O208" s="262"/>
      <c r="P208" s="262"/>
      <c r="Q208" s="64">
        <v>2</v>
      </c>
      <c r="R208" s="270"/>
      <c r="S208" s="270"/>
      <c r="T208" s="270"/>
      <c r="U208" s="270"/>
      <c r="V208" s="270"/>
      <c r="W208" s="270"/>
      <c r="X208" s="270"/>
      <c r="Y208" s="270"/>
      <c r="Z208" s="270"/>
      <c r="AA208" s="270"/>
      <c r="AB208" s="270"/>
      <c r="AC208" s="270"/>
      <c r="AD208" s="270"/>
      <c r="AE208" s="270"/>
      <c r="AF208" s="64">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2" t="s">
        <v>155</v>
      </c>
      <c r="B209" s="262"/>
      <c r="C209" s="262"/>
      <c r="D209" s="262"/>
      <c r="E209" s="262"/>
      <c r="F209" s="262"/>
      <c r="G209" s="262"/>
      <c r="H209" s="262"/>
      <c r="I209" s="262"/>
      <c r="J209" s="262"/>
      <c r="K209" s="262"/>
      <c r="L209" s="262"/>
      <c r="M209" s="262"/>
      <c r="N209" s="262"/>
      <c r="O209" s="262"/>
      <c r="P209" s="262"/>
      <c r="Q209" s="64">
        <v>2</v>
      </c>
      <c r="R209" s="270"/>
      <c r="S209" s="270"/>
      <c r="T209" s="270"/>
      <c r="U209" s="270"/>
      <c r="V209" s="270"/>
      <c r="W209" s="270"/>
      <c r="X209" s="270"/>
      <c r="Y209" s="270"/>
      <c r="Z209" s="270"/>
      <c r="AA209" s="270"/>
      <c r="AB209" s="270"/>
      <c r="AC209" s="270"/>
      <c r="AD209" s="270"/>
      <c r="AE209" s="270"/>
      <c r="AF209" s="64">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2" t="s">
        <v>156</v>
      </c>
      <c r="B210" s="262"/>
      <c r="C210" s="262"/>
      <c r="D210" s="262"/>
      <c r="E210" s="262"/>
      <c r="F210" s="262"/>
      <c r="G210" s="262"/>
      <c r="H210" s="262"/>
      <c r="I210" s="262"/>
      <c r="J210" s="262"/>
      <c r="K210" s="262"/>
      <c r="L210" s="262"/>
      <c r="M210" s="262"/>
      <c r="N210" s="262"/>
      <c r="O210" s="262"/>
      <c r="P210" s="262"/>
      <c r="Q210" s="64">
        <v>2</v>
      </c>
      <c r="R210" s="263"/>
      <c r="S210" s="263"/>
      <c r="T210" s="263"/>
      <c r="U210" s="263"/>
      <c r="V210" s="263"/>
      <c r="W210" s="263"/>
      <c r="X210" s="263"/>
      <c r="Y210" s="263"/>
      <c r="Z210" s="263"/>
      <c r="AA210" s="263"/>
      <c r="AB210" s="263"/>
      <c r="AC210" s="263"/>
      <c r="AD210" s="263"/>
      <c r="AE210" s="263"/>
      <c r="AF210" s="64">
        <v>2</v>
      </c>
      <c r="AG210" s="263"/>
      <c r="AH210" s="263"/>
      <c r="AI210" s="263"/>
      <c r="AJ210" s="263"/>
      <c r="AK210" s="263"/>
      <c r="AL210" s="263"/>
      <c r="AM210" s="263"/>
      <c r="AN210" s="263"/>
      <c r="AO210" s="263"/>
      <c r="AP210" s="263"/>
      <c r="AQ210" s="263"/>
      <c r="AR210" s="263"/>
      <c r="AS210" s="263"/>
      <c r="AT210" s="263"/>
    </row>
    <row r="211" spans="1:46" ht="45" customHeight="1" thickTop="1" thickBot="1" x14ac:dyDescent="0.3">
      <c r="A211" s="262" t="s">
        <v>157</v>
      </c>
      <c r="B211" s="262"/>
      <c r="C211" s="262"/>
      <c r="D211" s="262"/>
      <c r="E211" s="262"/>
      <c r="F211" s="262"/>
      <c r="G211" s="262"/>
      <c r="H211" s="262"/>
      <c r="I211" s="262"/>
      <c r="J211" s="262"/>
      <c r="K211" s="262"/>
      <c r="L211" s="262"/>
      <c r="M211" s="262"/>
      <c r="N211" s="262"/>
      <c r="O211" s="262"/>
      <c r="P211" s="262"/>
      <c r="Q211" s="64">
        <v>2</v>
      </c>
      <c r="R211" s="263"/>
      <c r="S211" s="263"/>
      <c r="T211" s="263"/>
      <c r="U211" s="263"/>
      <c r="V211" s="263"/>
      <c r="W211" s="263"/>
      <c r="X211" s="263"/>
      <c r="Y211" s="263"/>
      <c r="Z211" s="263"/>
      <c r="AA211" s="263"/>
      <c r="AB211" s="263"/>
      <c r="AC211" s="263"/>
      <c r="AD211" s="263"/>
      <c r="AE211" s="263"/>
      <c r="AF211" s="64">
        <v>2</v>
      </c>
      <c r="AG211" s="263"/>
      <c r="AH211" s="263"/>
      <c r="AI211" s="263"/>
      <c r="AJ211" s="263"/>
      <c r="AK211" s="263"/>
      <c r="AL211" s="263"/>
      <c r="AM211" s="263"/>
      <c r="AN211" s="263"/>
      <c r="AO211" s="263"/>
      <c r="AP211" s="263"/>
      <c r="AQ211" s="263"/>
      <c r="AR211" s="263"/>
      <c r="AS211" s="263"/>
      <c r="AT211" s="263"/>
    </row>
    <row r="212" spans="1:46" ht="45" customHeight="1" thickTop="1" thickBot="1" x14ac:dyDescent="0.3">
      <c r="A212" s="262" t="s">
        <v>158</v>
      </c>
      <c r="B212" s="262"/>
      <c r="C212" s="262"/>
      <c r="D212" s="262"/>
      <c r="E212" s="262"/>
      <c r="F212" s="262"/>
      <c r="G212" s="262"/>
      <c r="H212" s="262"/>
      <c r="I212" s="262"/>
      <c r="J212" s="262"/>
      <c r="K212" s="262"/>
      <c r="L212" s="262"/>
      <c r="M212" s="262"/>
      <c r="N212" s="262"/>
      <c r="O212" s="262"/>
      <c r="P212" s="262"/>
      <c r="Q212" s="64">
        <v>2</v>
      </c>
      <c r="R212" s="263"/>
      <c r="S212" s="263"/>
      <c r="T212" s="263"/>
      <c r="U212" s="263"/>
      <c r="V212" s="263"/>
      <c r="W212" s="263"/>
      <c r="X212" s="263"/>
      <c r="Y212" s="263"/>
      <c r="Z212" s="263"/>
      <c r="AA212" s="263"/>
      <c r="AB212" s="263"/>
      <c r="AC212" s="263"/>
      <c r="AD212" s="263"/>
      <c r="AE212" s="263"/>
      <c r="AF212" s="64">
        <v>2</v>
      </c>
      <c r="AG212" s="263"/>
      <c r="AH212" s="263"/>
      <c r="AI212" s="263"/>
      <c r="AJ212" s="263"/>
      <c r="AK212" s="263"/>
      <c r="AL212" s="263"/>
      <c r="AM212" s="263"/>
      <c r="AN212" s="263"/>
      <c r="AO212" s="263"/>
      <c r="AP212" s="263"/>
      <c r="AQ212" s="263"/>
      <c r="AR212" s="263"/>
      <c r="AS212" s="263"/>
      <c r="AT212" s="26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1" t="s">
        <v>57</v>
      </c>
      <c r="B214" s="271"/>
      <c r="C214" s="271"/>
      <c r="D214" s="271"/>
      <c r="E214" s="271"/>
      <c r="F214" s="271"/>
      <c r="G214" s="271"/>
      <c r="H214" s="271"/>
      <c r="I214" s="271"/>
      <c r="J214" s="271"/>
      <c r="K214" s="271"/>
      <c r="L214" s="271"/>
      <c r="M214" s="271"/>
      <c r="N214" s="271"/>
      <c r="O214" s="271"/>
      <c r="P214" s="271"/>
      <c r="Q214" s="66" t="s">
        <v>48</v>
      </c>
      <c r="R214" s="272" t="s">
        <v>49</v>
      </c>
      <c r="S214" s="272"/>
      <c r="T214" s="272"/>
      <c r="U214" s="272"/>
      <c r="V214" s="272"/>
      <c r="W214" s="272"/>
      <c r="X214" s="272"/>
      <c r="Y214" s="272"/>
      <c r="Z214" s="272"/>
      <c r="AA214" s="272"/>
      <c r="AB214" s="272"/>
      <c r="AC214" s="272"/>
      <c r="AD214" s="272"/>
      <c r="AE214" s="272"/>
      <c r="AF214" s="67" t="s">
        <v>48</v>
      </c>
      <c r="AG214" s="273" t="s">
        <v>8</v>
      </c>
      <c r="AH214" s="273"/>
      <c r="AI214" s="273"/>
      <c r="AJ214" s="273"/>
      <c r="AK214" s="273"/>
      <c r="AL214" s="273"/>
      <c r="AM214" s="273"/>
      <c r="AN214" s="273"/>
      <c r="AO214" s="273"/>
      <c r="AP214" s="273"/>
      <c r="AQ214" s="273"/>
      <c r="AR214" s="273"/>
      <c r="AS214" s="273"/>
      <c r="AT214" s="273"/>
    </row>
    <row r="215" spans="1:46" ht="45" customHeight="1" thickTop="1" thickBot="1" x14ac:dyDescent="0.3">
      <c r="A215" s="262" t="s">
        <v>159</v>
      </c>
      <c r="B215" s="262"/>
      <c r="C215" s="262"/>
      <c r="D215" s="262"/>
      <c r="E215" s="262"/>
      <c r="F215" s="262"/>
      <c r="G215" s="262"/>
      <c r="H215" s="262"/>
      <c r="I215" s="262"/>
      <c r="J215" s="262"/>
      <c r="K215" s="262"/>
      <c r="L215" s="262"/>
      <c r="M215" s="262"/>
      <c r="N215" s="262"/>
      <c r="O215" s="262"/>
      <c r="P215" s="262"/>
      <c r="Q215" s="64">
        <v>2</v>
      </c>
      <c r="R215" s="263"/>
      <c r="S215" s="263"/>
      <c r="T215" s="263"/>
      <c r="U215" s="263"/>
      <c r="V215" s="263"/>
      <c r="W215" s="263"/>
      <c r="X215" s="263"/>
      <c r="Y215" s="263"/>
      <c r="Z215" s="263"/>
      <c r="AA215" s="263"/>
      <c r="AB215" s="263"/>
      <c r="AC215" s="263"/>
      <c r="AD215" s="263"/>
      <c r="AE215" s="263"/>
      <c r="AF215" s="64">
        <v>2</v>
      </c>
      <c r="AG215" s="263"/>
      <c r="AH215" s="263"/>
      <c r="AI215" s="263"/>
      <c r="AJ215" s="263"/>
      <c r="AK215" s="263"/>
      <c r="AL215" s="263"/>
      <c r="AM215" s="263"/>
      <c r="AN215" s="263"/>
      <c r="AO215" s="263"/>
      <c r="AP215" s="263"/>
      <c r="AQ215" s="263"/>
      <c r="AR215" s="263"/>
      <c r="AS215" s="263"/>
      <c r="AT215" s="263"/>
    </row>
    <row r="216" spans="1:46" ht="45" customHeight="1" thickTop="1" thickBot="1" x14ac:dyDescent="0.3">
      <c r="A216" s="262" t="s">
        <v>160</v>
      </c>
      <c r="B216" s="262"/>
      <c r="C216" s="262"/>
      <c r="D216" s="262"/>
      <c r="E216" s="262"/>
      <c r="F216" s="262"/>
      <c r="G216" s="262"/>
      <c r="H216" s="262"/>
      <c r="I216" s="262"/>
      <c r="J216" s="262"/>
      <c r="K216" s="262"/>
      <c r="L216" s="262"/>
      <c r="M216" s="262"/>
      <c r="N216" s="262"/>
      <c r="O216" s="262"/>
      <c r="P216" s="262"/>
      <c r="Q216" s="64">
        <v>2</v>
      </c>
      <c r="R216" s="270"/>
      <c r="S216" s="270"/>
      <c r="T216" s="270"/>
      <c r="U216" s="270"/>
      <c r="V216" s="270"/>
      <c r="W216" s="270"/>
      <c r="X216" s="270"/>
      <c r="Y216" s="270"/>
      <c r="Z216" s="270"/>
      <c r="AA216" s="270"/>
      <c r="AB216" s="270"/>
      <c r="AC216" s="270"/>
      <c r="AD216" s="270"/>
      <c r="AE216" s="270"/>
      <c r="AF216" s="64">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2" t="s">
        <v>161</v>
      </c>
      <c r="B217" s="262"/>
      <c r="C217" s="262"/>
      <c r="D217" s="262"/>
      <c r="E217" s="262"/>
      <c r="F217" s="262"/>
      <c r="G217" s="262"/>
      <c r="H217" s="262"/>
      <c r="I217" s="262"/>
      <c r="J217" s="262"/>
      <c r="K217" s="262"/>
      <c r="L217" s="262"/>
      <c r="M217" s="262"/>
      <c r="N217" s="262"/>
      <c r="O217" s="262"/>
      <c r="P217" s="262"/>
      <c r="Q217" s="64">
        <v>2</v>
      </c>
      <c r="R217" s="263"/>
      <c r="S217" s="263"/>
      <c r="T217" s="263"/>
      <c r="U217" s="263"/>
      <c r="V217" s="263"/>
      <c r="W217" s="263"/>
      <c r="X217" s="263"/>
      <c r="Y217" s="263"/>
      <c r="Z217" s="263"/>
      <c r="AA217" s="263"/>
      <c r="AB217" s="263"/>
      <c r="AC217" s="263"/>
      <c r="AD217" s="263"/>
      <c r="AE217" s="263"/>
      <c r="AF217" s="64">
        <v>2</v>
      </c>
      <c r="AG217" s="263"/>
      <c r="AH217" s="263"/>
      <c r="AI217" s="263"/>
      <c r="AJ217" s="263"/>
      <c r="AK217" s="263"/>
      <c r="AL217" s="263"/>
      <c r="AM217" s="263"/>
      <c r="AN217" s="263"/>
      <c r="AO217" s="263"/>
      <c r="AP217" s="263"/>
      <c r="AQ217" s="263"/>
      <c r="AR217" s="263"/>
      <c r="AS217" s="263"/>
      <c r="AT217" s="263"/>
    </row>
    <row r="218" spans="1:46" ht="45" customHeight="1" thickTop="1" thickBot="1" x14ac:dyDescent="0.3">
      <c r="A218" s="262" t="s">
        <v>162</v>
      </c>
      <c r="B218" s="262"/>
      <c r="C218" s="262"/>
      <c r="D218" s="262"/>
      <c r="E218" s="262"/>
      <c r="F218" s="262"/>
      <c r="G218" s="262"/>
      <c r="H218" s="262"/>
      <c r="I218" s="262"/>
      <c r="J218" s="262"/>
      <c r="K218" s="262"/>
      <c r="L218" s="262"/>
      <c r="M218" s="262"/>
      <c r="N218" s="262"/>
      <c r="O218" s="262"/>
      <c r="P218" s="262"/>
      <c r="Q218" s="64">
        <v>2</v>
      </c>
      <c r="R218" s="263"/>
      <c r="S218" s="263"/>
      <c r="T218" s="263"/>
      <c r="U218" s="263"/>
      <c r="V218" s="263"/>
      <c r="W218" s="263"/>
      <c r="X218" s="263"/>
      <c r="Y218" s="263"/>
      <c r="Z218" s="263"/>
      <c r="AA218" s="263"/>
      <c r="AB218" s="263"/>
      <c r="AC218" s="263"/>
      <c r="AD218" s="263"/>
      <c r="AE218" s="263"/>
      <c r="AF218" s="64">
        <v>2</v>
      </c>
      <c r="AG218" s="263"/>
      <c r="AH218" s="263"/>
      <c r="AI218" s="263"/>
      <c r="AJ218" s="263"/>
      <c r="AK218" s="263"/>
      <c r="AL218" s="263"/>
      <c r="AM218" s="263"/>
      <c r="AN218" s="263"/>
      <c r="AO218" s="263"/>
      <c r="AP218" s="263"/>
      <c r="AQ218" s="263"/>
      <c r="AR218" s="263"/>
      <c r="AS218" s="263"/>
      <c r="AT218" s="263"/>
    </row>
    <row r="219" spans="1:46" ht="45" customHeight="1" thickTop="1" thickBot="1" x14ac:dyDescent="0.3">
      <c r="A219" s="262" t="s">
        <v>163</v>
      </c>
      <c r="B219" s="262"/>
      <c r="C219" s="262"/>
      <c r="D219" s="262"/>
      <c r="E219" s="262"/>
      <c r="F219" s="262"/>
      <c r="G219" s="262"/>
      <c r="H219" s="262"/>
      <c r="I219" s="262"/>
      <c r="J219" s="262"/>
      <c r="K219" s="262"/>
      <c r="L219" s="262"/>
      <c r="M219" s="262"/>
      <c r="N219" s="262"/>
      <c r="O219" s="262"/>
      <c r="P219" s="262"/>
      <c r="Q219" s="64">
        <v>2</v>
      </c>
      <c r="R219" s="263"/>
      <c r="S219" s="263"/>
      <c r="T219" s="263"/>
      <c r="U219" s="263"/>
      <c r="V219" s="263"/>
      <c r="W219" s="263"/>
      <c r="X219" s="263"/>
      <c r="Y219" s="263"/>
      <c r="Z219" s="263"/>
      <c r="AA219" s="263"/>
      <c r="AB219" s="263"/>
      <c r="AC219" s="263"/>
      <c r="AD219" s="263"/>
      <c r="AE219" s="263"/>
      <c r="AF219" s="64">
        <v>2</v>
      </c>
      <c r="AG219" s="263"/>
      <c r="AH219" s="263"/>
      <c r="AI219" s="263"/>
      <c r="AJ219" s="263"/>
      <c r="AK219" s="263"/>
      <c r="AL219" s="263"/>
      <c r="AM219" s="263"/>
      <c r="AN219" s="263"/>
      <c r="AO219" s="263"/>
      <c r="AP219" s="263"/>
      <c r="AQ219" s="263"/>
      <c r="AR219" s="263"/>
      <c r="AS219" s="263"/>
      <c r="AT219" s="263"/>
    </row>
    <row r="222" spans="1:46" ht="66.599999999999994" customHeight="1" x14ac:dyDescent="0.25">
      <c r="A222" s="265" t="s">
        <v>164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45</v>
      </c>
      <c r="AH222" s="266"/>
      <c r="AI222" s="266"/>
      <c r="AJ222" s="266"/>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46</v>
      </c>
      <c r="B224" s="60"/>
      <c r="C224" s="60"/>
      <c r="D224" s="60"/>
      <c r="E224" s="60"/>
      <c r="F224" s="60"/>
      <c r="G224" s="60"/>
      <c r="H224" s="60"/>
      <c r="I224" s="60"/>
      <c r="J224" s="60"/>
      <c r="K224" s="60"/>
      <c r="L224" s="60"/>
      <c r="M224" s="60"/>
      <c r="N224" s="60"/>
      <c r="O224" s="60"/>
      <c r="P224" s="60"/>
      <c r="Q224" s="26"/>
      <c r="R224" s="60"/>
      <c r="S224" s="60"/>
      <c r="T224" s="276"/>
      <c r="U224" s="276"/>
      <c r="V224" s="276"/>
      <c r="W224" s="276"/>
      <c r="X224" s="276"/>
      <c r="Y224" s="27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7" t="s">
        <v>47</v>
      </c>
      <c r="B226" s="267"/>
      <c r="C226" s="267"/>
      <c r="D226" s="267"/>
      <c r="E226" s="267"/>
      <c r="F226" s="267"/>
      <c r="G226" s="267"/>
      <c r="H226" s="267"/>
      <c r="I226" s="267"/>
      <c r="J226" s="267"/>
      <c r="K226" s="267"/>
      <c r="L226" s="267"/>
      <c r="M226" s="267"/>
      <c r="N226" s="267"/>
      <c r="O226" s="267"/>
      <c r="P226" s="267"/>
      <c r="Q226" s="61"/>
      <c r="R226" s="56"/>
      <c r="S226" s="56"/>
      <c r="T226" s="56"/>
      <c r="U226" s="56"/>
      <c r="V226" s="268"/>
      <c r="W226" s="268"/>
      <c r="X226" s="268"/>
      <c r="Y226" s="268"/>
      <c r="Z226" s="268"/>
      <c r="AA226" s="268"/>
      <c r="AB226" s="268"/>
      <c r="AC226" s="268"/>
      <c r="AD226" s="268"/>
      <c r="AE226" s="268"/>
      <c r="AF226" s="61"/>
      <c r="AG226" s="56"/>
      <c r="AH226" s="56"/>
      <c r="AI226" s="56"/>
      <c r="AJ226" s="56"/>
      <c r="AK226" s="268"/>
      <c r="AL226" s="268"/>
      <c r="AM226" s="268"/>
      <c r="AN226" s="268"/>
      <c r="AO226" s="268"/>
      <c r="AP226" s="268"/>
      <c r="AQ226" s="268"/>
      <c r="AR226" s="268"/>
      <c r="AS226" s="268"/>
      <c r="AT226" s="268"/>
    </row>
    <row r="227" spans="1:46" ht="45" customHeight="1" thickTop="1" thickBot="1" x14ac:dyDescent="0.3">
      <c r="A227" s="259" t="s">
        <v>25</v>
      </c>
      <c r="B227" s="259"/>
      <c r="C227" s="259"/>
      <c r="D227" s="259"/>
      <c r="E227" s="259"/>
      <c r="F227" s="259"/>
      <c r="G227" s="259"/>
      <c r="H227" s="259"/>
      <c r="I227" s="259"/>
      <c r="J227" s="259"/>
      <c r="K227" s="259"/>
      <c r="L227" s="259"/>
      <c r="M227" s="259"/>
      <c r="N227" s="259"/>
      <c r="O227" s="259"/>
      <c r="P227" s="259"/>
      <c r="Q227" s="62" t="s">
        <v>48</v>
      </c>
      <c r="R227" s="260" t="s">
        <v>49</v>
      </c>
      <c r="S227" s="260"/>
      <c r="T227" s="260"/>
      <c r="U227" s="260"/>
      <c r="V227" s="260"/>
      <c r="W227" s="260"/>
      <c r="X227" s="260"/>
      <c r="Y227" s="260"/>
      <c r="Z227" s="260"/>
      <c r="AA227" s="260"/>
      <c r="AB227" s="260"/>
      <c r="AC227" s="260"/>
      <c r="AD227" s="260"/>
      <c r="AE227" s="260"/>
      <c r="AF227" s="63" t="s">
        <v>48</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62" t="s">
        <v>50</v>
      </c>
      <c r="B228" s="262"/>
      <c r="C228" s="262"/>
      <c r="D228" s="262"/>
      <c r="E228" s="262"/>
      <c r="F228" s="262"/>
      <c r="G228" s="262"/>
      <c r="H228" s="262"/>
      <c r="I228" s="262"/>
      <c r="J228" s="262"/>
      <c r="K228" s="262"/>
      <c r="L228" s="262"/>
      <c r="M228" s="262"/>
      <c r="N228" s="262"/>
      <c r="O228" s="262"/>
      <c r="P228" s="262"/>
      <c r="Q228" s="64">
        <v>2</v>
      </c>
      <c r="R228" s="263"/>
      <c r="S228" s="263"/>
      <c r="T228" s="263"/>
      <c r="U228" s="263"/>
      <c r="V228" s="263"/>
      <c r="W228" s="263"/>
      <c r="X228" s="263"/>
      <c r="Y228" s="263"/>
      <c r="Z228" s="263"/>
      <c r="AA228" s="263"/>
      <c r="AB228" s="263"/>
      <c r="AC228" s="263"/>
      <c r="AD228" s="263"/>
      <c r="AE228" s="263"/>
      <c r="AF228" s="64">
        <v>2</v>
      </c>
      <c r="AG228" s="263"/>
      <c r="AH228" s="263"/>
      <c r="AI228" s="263"/>
      <c r="AJ228" s="263"/>
      <c r="AK228" s="263"/>
      <c r="AL228" s="263"/>
      <c r="AM228" s="263"/>
      <c r="AN228" s="263"/>
      <c r="AO228" s="263"/>
      <c r="AP228" s="263"/>
      <c r="AQ228" s="263"/>
      <c r="AR228" s="263"/>
      <c r="AS228" s="263"/>
      <c r="AT228" s="263"/>
    </row>
    <row r="229" spans="1:46" ht="45" customHeight="1" thickTop="1" thickBot="1" x14ac:dyDescent="0.3">
      <c r="A229" s="262" t="s">
        <v>51</v>
      </c>
      <c r="B229" s="262"/>
      <c r="C229" s="262"/>
      <c r="D229" s="262"/>
      <c r="E229" s="262"/>
      <c r="F229" s="262"/>
      <c r="G229" s="262"/>
      <c r="H229" s="262"/>
      <c r="I229" s="262"/>
      <c r="J229" s="262"/>
      <c r="K229" s="262"/>
      <c r="L229" s="262"/>
      <c r="M229" s="262"/>
      <c r="N229" s="262"/>
      <c r="O229" s="262"/>
      <c r="P229" s="262"/>
      <c r="Q229" s="64">
        <v>2</v>
      </c>
      <c r="R229" s="270"/>
      <c r="S229" s="270"/>
      <c r="T229" s="270"/>
      <c r="U229" s="270"/>
      <c r="V229" s="270"/>
      <c r="W229" s="270"/>
      <c r="X229" s="270"/>
      <c r="Y229" s="270"/>
      <c r="Z229" s="270"/>
      <c r="AA229" s="270"/>
      <c r="AB229" s="270"/>
      <c r="AC229" s="270"/>
      <c r="AD229" s="270"/>
      <c r="AE229" s="270"/>
      <c r="AF229" s="64">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2" t="s">
        <v>165</v>
      </c>
      <c r="B230" s="262"/>
      <c r="C230" s="262"/>
      <c r="D230" s="262"/>
      <c r="E230" s="262"/>
      <c r="F230" s="262"/>
      <c r="G230" s="262"/>
      <c r="H230" s="262"/>
      <c r="I230" s="262"/>
      <c r="J230" s="262"/>
      <c r="K230" s="262"/>
      <c r="L230" s="262"/>
      <c r="M230" s="262"/>
      <c r="N230" s="262"/>
      <c r="O230" s="262"/>
      <c r="P230" s="262"/>
      <c r="Q230" s="64">
        <v>2</v>
      </c>
      <c r="R230" s="270"/>
      <c r="S230" s="270"/>
      <c r="T230" s="270"/>
      <c r="U230" s="270"/>
      <c r="V230" s="270"/>
      <c r="W230" s="270"/>
      <c r="X230" s="270"/>
      <c r="Y230" s="270"/>
      <c r="Z230" s="270"/>
      <c r="AA230" s="270"/>
      <c r="AB230" s="270"/>
      <c r="AC230" s="270"/>
      <c r="AD230" s="270"/>
      <c r="AE230" s="270"/>
      <c r="AF230" s="64">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2" t="s">
        <v>166</v>
      </c>
      <c r="B231" s="262"/>
      <c r="C231" s="262"/>
      <c r="D231" s="262"/>
      <c r="E231" s="262"/>
      <c r="F231" s="262"/>
      <c r="G231" s="262"/>
      <c r="H231" s="262"/>
      <c r="I231" s="262"/>
      <c r="J231" s="262"/>
      <c r="K231" s="262"/>
      <c r="L231" s="262"/>
      <c r="M231" s="262"/>
      <c r="N231" s="262"/>
      <c r="O231" s="262"/>
      <c r="P231" s="262"/>
      <c r="Q231" s="64">
        <v>2</v>
      </c>
      <c r="R231" s="270"/>
      <c r="S231" s="270"/>
      <c r="T231" s="270"/>
      <c r="U231" s="270"/>
      <c r="V231" s="270"/>
      <c r="W231" s="270"/>
      <c r="X231" s="270"/>
      <c r="Y231" s="270"/>
      <c r="Z231" s="270"/>
      <c r="AA231" s="270"/>
      <c r="AB231" s="270"/>
      <c r="AC231" s="270"/>
      <c r="AD231" s="270"/>
      <c r="AE231" s="270"/>
      <c r="AF231" s="64">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2" t="s">
        <v>167</v>
      </c>
      <c r="B232" s="262"/>
      <c r="C232" s="262"/>
      <c r="D232" s="262"/>
      <c r="E232" s="262"/>
      <c r="F232" s="262"/>
      <c r="G232" s="262"/>
      <c r="H232" s="262"/>
      <c r="I232" s="262"/>
      <c r="J232" s="262"/>
      <c r="K232" s="262"/>
      <c r="L232" s="262"/>
      <c r="M232" s="262"/>
      <c r="N232" s="262"/>
      <c r="O232" s="262"/>
      <c r="P232" s="262"/>
      <c r="Q232" s="64">
        <v>2</v>
      </c>
      <c r="R232" s="270"/>
      <c r="S232" s="270"/>
      <c r="T232" s="270"/>
      <c r="U232" s="270"/>
      <c r="V232" s="270"/>
      <c r="W232" s="270"/>
      <c r="X232" s="270"/>
      <c r="Y232" s="270"/>
      <c r="Z232" s="270"/>
      <c r="AA232" s="270"/>
      <c r="AB232" s="270"/>
      <c r="AC232" s="270"/>
      <c r="AD232" s="270"/>
      <c r="AE232" s="270"/>
      <c r="AF232" s="64">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2" t="s">
        <v>168</v>
      </c>
      <c r="B233" s="262"/>
      <c r="C233" s="262"/>
      <c r="D233" s="262"/>
      <c r="E233" s="262"/>
      <c r="F233" s="262"/>
      <c r="G233" s="262"/>
      <c r="H233" s="262"/>
      <c r="I233" s="262"/>
      <c r="J233" s="262"/>
      <c r="K233" s="262"/>
      <c r="L233" s="262"/>
      <c r="M233" s="262"/>
      <c r="N233" s="262"/>
      <c r="O233" s="262"/>
      <c r="P233" s="262"/>
      <c r="Q233" s="64">
        <v>2</v>
      </c>
      <c r="R233" s="263"/>
      <c r="S233" s="263"/>
      <c r="T233" s="263"/>
      <c r="U233" s="263"/>
      <c r="V233" s="263"/>
      <c r="W233" s="263"/>
      <c r="X233" s="263"/>
      <c r="Y233" s="263"/>
      <c r="Z233" s="263"/>
      <c r="AA233" s="263"/>
      <c r="AB233" s="263"/>
      <c r="AC233" s="263"/>
      <c r="AD233" s="263"/>
      <c r="AE233" s="263"/>
      <c r="AF233" s="64">
        <v>2</v>
      </c>
      <c r="AG233" s="263"/>
      <c r="AH233" s="263"/>
      <c r="AI233" s="263"/>
      <c r="AJ233" s="263"/>
      <c r="AK233" s="263"/>
      <c r="AL233" s="263"/>
      <c r="AM233" s="263"/>
      <c r="AN233" s="263"/>
      <c r="AO233" s="263"/>
      <c r="AP233" s="263"/>
      <c r="AQ233" s="263"/>
      <c r="AR233" s="263"/>
      <c r="AS233" s="263"/>
      <c r="AT233" s="263"/>
    </row>
    <row r="234" spans="1:46" ht="45" customHeight="1" thickTop="1" thickBot="1" x14ac:dyDescent="0.3">
      <c r="A234" s="262" t="s">
        <v>169</v>
      </c>
      <c r="B234" s="262"/>
      <c r="C234" s="262"/>
      <c r="D234" s="262"/>
      <c r="E234" s="262"/>
      <c r="F234" s="262"/>
      <c r="G234" s="262"/>
      <c r="H234" s="262"/>
      <c r="I234" s="262"/>
      <c r="J234" s="262"/>
      <c r="K234" s="262"/>
      <c r="L234" s="262"/>
      <c r="M234" s="262"/>
      <c r="N234" s="262"/>
      <c r="O234" s="262"/>
      <c r="P234" s="262"/>
      <c r="Q234" s="64">
        <v>2</v>
      </c>
      <c r="R234" s="263"/>
      <c r="S234" s="263"/>
      <c r="T234" s="263"/>
      <c r="U234" s="263"/>
      <c r="V234" s="263"/>
      <c r="W234" s="263"/>
      <c r="X234" s="263"/>
      <c r="Y234" s="263"/>
      <c r="Z234" s="263"/>
      <c r="AA234" s="263"/>
      <c r="AB234" s="263"/>
      <c r="AC234" s="263"/>
      <c r="AD234" s="263"/>
      <c r="AE234" s="263"/>
      <c r="AF234" s="64">
        <v>2</v>
      </c>
      <c r="AG234" s="263"/>
      <c r="AH234" s="263"/>
      <c r="AI234" s="263"/>
      <c r="AJ234" s="263"/>
      <c r="AK234" s="263"/>
      <c r="AL234" s="263"/>
      <c r="AM234" s="263"/>
      <c r="AN234" s="263"/>
      <c r="AO234" s="263"/>
      <c r="AP234" s="263"/>
      <c r="AQ234" s="263"/>
      <c r="AR234" s="263"/>
      <c r="AS234" s="263"/>
      <c r="AT234" s="263"/>
    </row>
    <row r="235" spans="1:46" ht="45" customHeight="1" thickTop="1" thickBot="1" x14ac:dyDescent="0.3">
      <c r="A235" s="262" t="s">
        <v>170</v>
      </c>
      <c r="B235" s="262"/>
      <c r="C235" s="262"/>
      <c r="D235" s="262"/>
      <c r="E235" s="262"/>
      <c r="F235" s="262"/>
      <c r="G235" s="262"/>
      <c r="H235" s="262"/>
      <c r="I235" s="262"/>
      <c r="J235" s="262"/>
      <c r="K235" s="262"/>
      <c r="L235" s="262"/>
      <c r="M235" s="262"/>
      <c r="N235" s="262"/>
      <c r="O235" s="262"/>
      <c r="P235" s="262"/>
      <c r="Q235" s="64">
        <v>2</v>
      </c>
      <c r="R235" s="270"/>
      <c r="S235" s="270"/>
      <c r="T235" s="270"/>
      <c r="U235" s="270"/>
      <c r="V235" s="270"/>
      <c r="W235" s="270"/>
      <c r="X235" s="270"/>
      <c r="Y235" s="270"/>
      <c r="Z235" s="270"/>
      <c r="AA235" s="270"/>
      <c r="AB235" s="270"/>
      <c r="AC235" s="270"/>
      <c r="AD235" s="270"/>
      <c r="AE235" s="270"/>
      <c r="AF235" s="64">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2" t="s">
        <v>171</v>
      </c>
      <c r="B236" s="262"/>
      <c r="C236" s="262"/>
      <c r="D236" s="262"/>
      <c r="E236" s="262"/>
      <c r="F236" s="262"/>
      <c r="G236" s="262"/>
      <c r="H236" s="262"/>
      <c r="I236" s="262"/>
      <c r="J236" s="262"/>
      <c r="K236" s="262"/>
      <c r="L236" s="262"/>
      <c r="M236" s="262"/>
      <c r="N236" s="262"/>
      <c r="O236" s="262"/>
      <c r="P236" s="262"/>
      <c r="Q236" s="64">
        <v>2</v>
      </c>
      <c r="R236" s="270"/>
      <c r="S236" s="270"/>
      <c r="T236" s="270"/>
      <c r="U236" s="270"/>
      <c r="V236" s="270"/>
      <c r="W236" s="270"/>
      <c r="X236" s="270"/>
      <c r="Y236" s="270"/>
      <c r="Z236" s="270"/>
      <c r="AA236" s="270"/>
      <c r="AB236" s="270"/>
      <c r="AC236" s="270"/>
      <c r="AD236" s="270"/>
      <c r="AE236" s="270"/>
      <c r="AF236" s="64">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2" t="s">
        <v>172</v>
      </c>
      <c r="B237" s="262"/>
      <c r="C237" s="262"/>
      <c r="D237" s="262"/>
      <c r="E237" s="262"/>
      <c r="F237" s="262"/>
      <c r="G237" s="262"/>
      <c r="H237" s="262"/>
      <c r="I237" s="262"/>
      <c r="J237" s="262"/>
      <c r="K237" s="262"/>
      <c r="L237" s="262"/>
      <c r="M237" s="262"/>
      <c r="N237" s="262"/>
      <c r="O237" s="262"/>
      <c r="P237" s="262"/>
      <c r="Q237" s="64">
        <v>2</v>
      </c>
      <c r="R237" s="263"/>
      <c r="S237" s="263"/>
      <c r="T237" s="263"/>
      <c r="U237" s="263"/>
      <c r="V237" s="263"/>
      <c r="W237" s="263"/>
      <c r="X237" s="263"/>
      <c r="Y237" s="263"/>
      <c r="Z237" s="263"/>
      <c r="AA237" s="263"/>
      <c r="AB237" s="263"/>
      <c r="AC237" s="263"/>
      <c r="AD237" s="263"/>
      <c r="AE237" s="263"/>
      <c r="AF237" s="64">
        <v>2</v>
      </c>
      <c r="AG237" s="263"/>
      <c r="AH237" s="263"/>
      <c r="AI237" s="263"/>
      <c r="AJ237" s="263"/>
      <c r="AK237" s="263"/>
      <c r="AL237" s="263"/>
      <c r="AM237" s="263"/>
      <c r="AN237" s="263"/>
      <c r="AO237" s="263"/>
      <c r="AP237" s="263"/>
      <c r="AQ237" s="263"/>
      <c r="AR237" s="263"/>
      <c r="AS237" s="263"/>
      <c r="AT237" s="263"/>
    </row>
    <row r="238" spans="1:46" ht="45" customHeight="1" thickTop="1" thickBot="1" x14ac:dyDescent="0.3">
      <c r="A238" s="262" t="s">
        <v>173</v>
      </c>
      <c r="B238" s="262"/>
      <c r="C238" s="262"/>
      <c r="D238" s="262"/>
      <c r="E238" s="262"/>
      <c r="F238" s="262"/>
      <c r="G238" s="262"/>
      <c r="H238" s="262"/>
      <c r="I238" s="262"/>
      <c r="J238" s="262"/>
      <c r="K238" s="262"/>
      <c r="L238" s="262"/>
      <c r="M238" s="262"/>
      <c r="N238" s="262"/>
      <c r="O238" s="262"/>
      <c r="P238" s="262"/>
      <c r="Q238" s="64">
        <v>2</v>
      </c>
      <c r="R238" s="263"/>
      <c r="S238" s="263"/>
      <c r="T238" s="263"/>
      <c r="U238" s="263"/>
      <c r="V238" s="263"/>
      <c r="W238" s="263"/>
      <c r="X238" s="263"/>
      <c r="Y238" s="263"/>
      <c r="Z238" s="263"/>
      <c r="AA238" s="263"/>
      <c r="AB238" s="263"/>
      <c r="AC238" s="263"/>
      <c r="AD238" s="263"/>
      <c r="AE238" s="263"/>
      <c r="AF238" s="64">
        <v>2</v>
      </c>
      <c r="AG238" s="263"/>
      <c r="AH238" s="263"/>
      <c r="AI238" s="263"/>
      <c r="AJ238" s="263"/>
      <c r="AK238" s="263"/>
      <c r="AL238" s="263"/>
      <c r="AM238" s="263"/>
      <c r="AN238" s="263"/>
      <c r="AO238" s="263"/>
      <c r="AP238" s="263"/>
      <c r="AQ238" s="263"/>
      <c r="AR238" s="263"/>
      <c r="AS238" s="263"/>
      <c r="AT238" s="26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1" t="s">
        <v>57</v>
      </c>
      <c r="B240" s="271"/>
      <c r="C240" s="271"/>
      <c r="D240" s="271"/>
      <c r="E240" s="271"/>
      <c r="F240" s="271"/>
      <c r="G240" s="271"/>
      <c r="H240" s="271"/>
      <c r="I240" s="271"/>
      <c r="J240" s="271"/>
      <c r="K240" s="271"/>
      <c r="L240" s="271"/>
      <c r="M240" s="271"/>
      <c r="N240" s="271"/>
      <c r="O240" s="271"/>
      <c r="P240" s="271"/>
      <c r="Q240" s="66" t="s">
        <v>48</v>
      </c>
      <c r="R240" s="272" t="s">
        <v>49</v>
      </c>
      <c r="S240" s="272"/>
      <c r="T240" s="272"/>
      <c r="U240" s="272"/>
      <c r="V240" s="272"/>
      <c r="W240" s="272"/>
      <c r="X240" s="272"/>
      <c r="Y240" s="272"/>
      <c r="Z240" s="272"/>
      <c r="AA240" s="272"/>
      <c r="AB240" s="272"/>
      <c r="AC240" s="272"/>
      <c r="AD240" s="272"/>
      <c r="AE240" s="272"/>
      <c r="AF240" s="67" t="s">
        <v>48</v>
      </c>
      <c r="AG240" s="273" t="s">
        <v>8</v>
      </c>
      <c r="AH240" s="273"/>
      <c r="AI240" s="273"/>
      <c r="AJ240" s="273"/>
      <c r="AK240" s="273"/>
      <c r="AL240" s="273"/>
      <c r="AM240" s="273"/>
      <c r="AN240" s="273"/>
      <c r="AO240" s="273"/>
      <c r="AP240" s="273"/>
      <c r="AQ240" s="273"/>
      <c r="AR240" s="273"/>
      <c r="AS240" s="273"/>
      <c r="AT240" s="273"/>
    </row>
    <row r="241" spans="1:46" ht="45" customHeight="1" thickTop="1" thickBot="1" x14ac:dyDescent="0.3">
      <c r="A241" s="262" t="s">
        <v>174</v>
      </c>
      <c r="B241" s="262"/>
      <c r="C241" s="262"/>
      <c r="D241" s="262"/>
      <c r="E241" s="262"/>
      <c r="F241" s="262"/>
      <c r="G241" s="262"/>
      <c r="H241" s="262"/>
      <c r="I241" s="262"/>
      <c r="J241" s="262"/>
      <c r="K241" s="262"/>
      <c r="L241" s="262"/>
      <c r="M241" s="262"/>
      <c r="N241" s="262"/>
      <c r="O241" s="262"/>
      <c r="P241" s="262"/>
      <c r="Q241" s="64">
        <v>2</v>
      </c>
      <c r="R241" s="263"/>
      <c r="S241" s="263"/>
      <c r="T241" s="263"/>
      <c r="U241" s="263"/>
      <c r="V241" s="263"/>
      <c r="W241" s="263"/>
      <c r="X241" s="263"/>
      <c r="Y241" s="263"/>
      <c r="Z241" s="263"/>
      <c r="AA241" s="263"/>
      <c r="AB241" s="263"/>
      <c r="AC241" s="263"/>
      <c r="AD241" s="263"/>
      <c r="AE241" s="263"/>
      <c r="AF241" s="64">
        <v>2</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62" t="s">
        <v>175</v>
      </c>
      <c r="B242" s="262"/>
      <c r="C242" s="262"/>
      <c r="D242" s="262"/>
      <c r="E242" s="262"/>
      <c r="F242" s="262"/>
      <c r="G242" s="262"/>
      <c r="H242" s="262"/>
      <c r="I242" s="262"/>
      <c r="J242" s="262"/>
      <c r="K242" s="262"/>
      <c r="L242" s="262"/>
      <c r="M242" s="262"/>
      <c r="N242" s="262"/>
      <c r="O242" s="262"/>
      <c r="P242" s="262"/>
      <c r="Q242" s="64">
        <v>2</v>
      </c>
      <c r="R242" s="270"/>
      <c r="S242" s="270"/>
      <c r="T242" s="270"/>
      <c r="U242" s="270"/>
      <c r="V242" s="270"/>
      <c r="W242" s="270"/>
      <c r="X242" s="270"/>
      <c r="Y242" s="270"/>
      <c r="Z242" s="270"/>
      <c r="AA242" s="270"/>
      <c r="AB242" s="270"/>
      <c r="AC242" s="270"/>
      <c r="AD242" s="270"/>
      <c r="AE242" s="270"/>
      <c r="AF242" s="64">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2" t="s">
        <v>176</v>
      </c>
      <c r="B243" s="262"/>
      <c r="C243" s="262"/>
      <c r="D243" s="262"/>
      <c r="E243" s="262"/>
      <c r="F243" s="262"/>
      <c r="G243" s="262"/>
      <c r="H243" s="262"/>
      <c r="I243" s="262"/>
      <c r="J243" s="262"/>
      <c r="K243" s="262"/>
      <c r="L243" s="262"/>
      <c r="M243" s="262"/>
      <c r="N243" s="262"/>
      <c r="O243" s="262"/>
      <c r="P243" s="262"/>
      <c r="Q243" s="64">
        <v>2</v>
      </c>
      <c r="R243" s="263"/>
      <c r="S243" s="263"/>
      <c r="T243" s="263"/>
      <c r="U243" s="263"/>
      <c r="V243" s="263"/>
      <c r="W243" s="263"/>
      <c r="X243" s="263"/>
      <c r="Y243" s="263"/>
      <c r="Z243" s="263"/>
      <c r="AA243" s="263"/>
      <c r="AB243" s="263"/>
      <c r="AC243" s="263"/>
      <c r="AD243" s="263"/>
      <c r="AE243" s="263"/>
      <c r="AF243" s="64">
        <v>2</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62" t="s">
        <v>177</v>
      </c>
      <c r="B244" s="262"/>
      <c r="C244" s="262"/>
      <c r="D244" s="262"/>
      <c r="E244" s="262"/>
      <c r="F244" s="262"/>
      <c r="G244" s="262"/>
      <c r="H244" s="262"/>
      <c r="I244" s="262"/>
      <c r="J244" s="262"/>
      <c r="K244" s="262"/>
      <c r="L244" s="262"/>
      <c r="M244" s="262"/>
      <c r="N244" s="262"/>
      <c r="O244" s="262"/>
      <c r="P244" s="262"/>
      <c r="Q244" s="64">
        <v>2</v>
      </c>
      <c r="R244" s="263"/>
      <c r="S244" s="263"/>
      <c r="T244" s="263"/>
      <c r="U244" s="263"/>
      <c r="V244" s="263"/>
      <c r="W244" s="263"/>
      <c r="X244" s="263"/>
      <c r="Y244" s="263"/>
      <c r="Z244" s="263"/>
      <c r="AA244" s="263"/>
      <c r="AB244" s="263"/>
      <c r="AC244" s="263"/>
      <c r="AD244" s="263"/>
      <c r="AE244" s="263"/>
      <c r="AF244" s="64">
        <v>2</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62" t="s">
        <v>178</v>
      </c>
      <c r="B245" s="262"/>
      <c r="C245" s="262"/>
      <c r="D245" s="262"/>
      <c r="E245" s="262"/>
      <c r="F245" s="262"/>
      <c r="G245" s="262"/>
      <c r="H245" s="262"/>
      <c r="I245" s="262"/>
      <c r="J245" s="262"/>
      <c r="K245" s="262"/>
      <c r="L245" s="262"/>
      <c r="M245" s="262"/>
      <c r="N245" s="262"/>
      <c r="O245" s="262"/>
      <c r="P245" s="262"/>
      <c r="Q245" s="64">
        <v>2</v>
      </c>
      <c r="R245" s="263"/>
      <c r="S245" s="263"/>
      <c r="T245" s="263"/>
      <c r="U245" s="263"/>
      <c r="V245" s="263"/>
      <c r="W245" s="263"/>
      <c r="X245" s="263"/>
      <c r="Y245" s="263"/>
      <c r="Z245" s="263"/>
      <c r="AA245" s="263"/>
      <c r="AB245" s="263"/>
      <c r="AC245" s="263"/>
      <c r="AD245" s="263"/>
      <c r="AE245" s="263"/>
      <c r="AF245" s="64">
        <v>2</v>
      </c>
      <c r="AG245" s="263"/>
      <c r="AH245" s="263"/>
      <c r="AI245" s="263"/>
      <c r="AJ245" s="263"/>
      <c r="AK245" s="263"/>
      <c r="AL245" s="263"/>
      <c r="AM245" s="263"/>
      <c r="AN245" s="263"/>
      <c r="AO245" s="263"/>
      <c r="AP245" s="263"/>
      <c r="AQ245" s="263"/>
      <c r="AR245" s="263"/>
      <c r="AS245" s="263"/>
      <c r="AT245" s="263"/>
    </row>
    <row r="248" spans="1:46" ht="45" customHeight="1" x14ac:dyDescent="0.25">
      <c r="A248" s="265" t="s">
        <v>179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45</v>
      </c>
      <c r="AH248" s="266"/>
      <c r="AI248" s="266"/>
      <c r="AJ248" s="266"/>
      <c r="AK248" s="68">
        <f>(('Artículo 121 (resumen PI)'!C20*0.8+'Artículo 121 (resumen PI)'!F20*0.2)+('Artículo 121 (resumen PNT)'!C20*0.8+'Artículo 121 (resumen PNT)'!F20*0.2))/2</f>
        <v>99.444444444444315</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46</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7" t="s">
        <v>180</v>
      </c>
      <c r="B252" s="267"/>
      <c r="C252" s="267"/>
      <c r="D252" s="267"/>
      <c r="E252" s="267"/>
      <c r="F252" s="267"/>
      <c r="G252" s="267"/>
      <c r="H252" s="267"/>
      <c r="I252" s="267"/>
      <c r="J252" s="267"/>
      <c r="K252" s="267"/>
      <c r="L252" s="267"/>
      <c r="M252" s="267"/>
      <c r="N252" s="267"/>
      <c r="O252" s="267"/>
      <c r="P252" s="267"/>
      <c r="Q252" s="61"/>
      <c r="R252" s="56"/>
      <c r="S252" s="56"/>
      <c r="T252" s="56"/>
      <c r="U252" s="56"/>
      <c r="V252" s="268"/>
      <c r="W252" s="268"/>
      <c r="X252" s="268"/>
      <c r="Y252" s="268"/>
      <c r="Z252" s="268"/>
      <c r="AA252" s="268"/>
      <c r="AB252" s="268"/>
      <c r="AC252" s="268"/>
      <c r="AD252" s="268"/>
      <c r="AE252" s="268"/>
      <c r="AF252" s="61"/>
      <c r="AG252" s="56"/>
      <c r="AH252" s="56"/>
      <c r="AI252" s="56"/>
      <c r="AJ252" s="56"/>
      <c r="AK252" s="268"/>
      <c r="AL252" s="268"/>
      <c r="AM252" s="268"/>
      <c r="AN252" s="268"/>
      <c r="AO252" s="268"/>
      <c r="AP252" s="268"/>
      <c r="AQ252" s="268"/>
      <c r="AR252" s="268"/>
      <c r="AS252" s="268"/>
      <c r="AT252" s="268"/>
    </row>
    <row r="253" spans="1:46" ht="45" customHeight="1" thickTop="1" thickBot="1" x14ac:dyDescent="0.3">
      <c r="A253" s="259" t="s">
        <v>25</v>
      </c>
      <c r="B253" s="259"/>
      <c r="C253" s="259"/>
      <c r="D253" s="259"/>
      <c r="E253" s="259"/>
      <c r="F253" s="259"/>
      <c r="G253" s="259"/>
      <c r="H253" s="259"/>
      <c r="I253" s="259"/>
      <c r="J253" s="259"/>
      <c r="K253" s="259"/>
      <c r="L253" s="259"/>
      <c r="M253" s="259"/>
      <c r="N253" s="259"/>
      <c r="O253" s="259"/>
      <c r="P253" s="259"/>
      <c r="Q253" s="62" t="s">
        <v>48</v>
      </c>
      <c r="R253" s="260" t="s">
        <v>49</v>
      </c>
      <c r="S253" s="260"/>
      <c r="T253" s="260"/>
      <c r="U253" s="260"/>
      <c r="V253" s="260"/>
      <c r="W253" s="260"/>
      <c r="X253" s="260"/>
      <c r="Y253" s="260"/>
      <c r="Z253" s="260"/>
      <c r="AA253" s="260"/>
      <c r="AB253" s="260"/>
      <c r="AC253" s="260"/>
      <c r="AD253" s="260"/>
      <c r="AE253" s="260"/>
      <c r="AF253" s="63" t="s">
        <v>48</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62" t="s">
        <v>50</v>
      </c>
      <c r="B254" s="262"/>
      <c r="C254" s="262"/>
      <c r="D254" s="262"/>
      <c r="E254" s="262"/>
      <c r="F254" s="262"/>
      <c r="G254" s="262"/>
      <c r="H254" s="262"/>
      <c r="I254" s="262"/>
      <c r="J254" s="262"/>
      <c r="K254" s="262"/>
      <c r="L254" s="262"/>
      <c r="M254" s="262"/>
      <c r="N254" s="262"/>
      <c r="O254" s="262"/>
      <c r="P254" s="262"/>
      <c r="Q254" s="64">
        <v>2</v>
      </c>
      <c r="R254" s="263"/>
      <c r="S254" s="263"/>
      <c r="T254" s="263"/>
      <c r="U254" s="263"/>
      <c r="V254" s="263"/>
      <c r="W254" s="263"/>
      <c r="X254" s="263"/>
      <c r="Y254" s="263"/>
      <c r="Z254" s="263"/>
      <c r="AA254" s="263"/>
      <c r="AB254" s="263"/>
      <c r="AC254" s="263"/>
      <c r="AD254" s="263"/>
      <c r="AE254" s="263"/>
      <c r="AF254" s="64">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62" t="s">
        <v>181</v>
      </c>
      <c r="B255" s="262"/>
      <c r="C255" s="262"/>
      <c r="D255" s="262"/>
      <c r="E255" s="262"/>
      <c r="F255" s="262"/>
      <c r="G255" s="262"/>
      <c r="H255" s="262"/>
      <c r="I255" s="262"/>
      <c r="J255" s="262"/>
      <c r="K255" s="262"/>
      <c r="L255" s="262"/>
      <c r="M255" s="262"/>
      <c r="N255" s="262"/>
      <c r="O255" s="262"/>
      <c r="P255" s="262"/>
      <c r="Q255" s="64">
        <v>2</v>
      </c>
      <c r="R255" s="270"/>
      <c r="S255" s="270"/>
      <c r="T255" s="270"/>
      <c r="U255" s="270"/>
      <c r="V255" s="270"/>
      <c r="W255" s="270"/>
      <c r="X255" s="270"/>
      <c r="Y255" s="270"/>
      <c r="Z255" s="270"/>
      <c r="AA255" s="270"/>
      <c r="AB255" s="270"/>
      <c r="AC255" s="270"/>
      <c r="AD255" s="270"/>
      <c r="AE255" s="270"/>
      <c r="AF255" s="64">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2" t="s">
        <v>182</v>
      </c>
      <c r="B256" s="262"/>
      <c r="C256" s="262"/>
      <c r="D256" s="262"/>
      <c r="E256" s="262"/>
      <c r="F256" s="262"/>
      <c r="G256" s="262"/>
      <c r="H256" s="262"/>
      <c r="I256" s="262"/>
      <c r="J256" s="262"/>
      <c r="K256" s="262"/>
      <c r="L256" s="262"/>
      <c r="M256" s="262"/>
      <c r="N256" s="262"/>
      <c r="O256" s="262"/>
      <c r="P256" s="262"/>
      <c r="Q256" s="64">
        <v>2</v>
      </c>
      <c r="R256" s="270"/>
      <c r="S256" s="270"/>
      <c r="T256" s="270"/>
      <c r="U256" s="270"/>
      <c r="V256" s="270"/>
      <c r="W256" s="270"/>
      <c r="X256" s="270"/>
      <c r="Y256" s="270"/>
      <c r="Z256" s="270"/>
      <c r="AA256" s="270"/>
      <c r="AB256" s="270"/>
      <c r="AC256" s="270"/>
      <c r="AD256" s="270"/>
      <c r="AE256" s="270"/>
      <c r="AF256" s="64">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2" t="s">
        <v>183</v>
      </c>
      <c r="B257" s="262"/>
      <c r="C257" s="262"/>
      <c r="D257" s="262"/>
      <c r="E257" s="262"/>
      <c r="F257" s="262"/>
      <c r="G257" s="262"/>
      <c r="H257" s="262"/>
      <c r="I257" s="262"/>
      <c r="J257" s="262"/>
      <c r="K257" s="262"/>
      <c r="L257" s="262"/>
      <c r="M257" s="262"/>
      <c r="N257" s="262"/>
      <c r="O257" s="262"/>
      <c r="P257" s="262"/>
      <c r="Q257" s="64">
        <v>2</v>
      </c>
      <c r="R257" s="270"/>
      <c r="S257" s="270"/>
      <c r="T257" s="270"/>
      <c r="U257" s="270"/>
      <c r="V257" s="270"/>
      <c r="W257" s="270"/>
      <c r="X257" s="270"/>
      <c r="Y257" s="270"/>
      <c r="Z257" s="270"/>
      <c r="AA257" s="270"/>
      <c r="AB257" s="270"/>
      <c r="AC257" s="270"/>
      <c r="AD257" s="270"/>
      <c r="AE257" s="270"/>
      <c r="AF257" s="64">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2" t="s">
        <v>184</v>
      </c>
      <c r="B258" s="262"/>
      <c r="C258" s="262"/>
      <c r="D258" s="262"/>
      <c r="E258" s="262"/>
      <c r="F258" s="262"/>
      <c r="G258" s="262"/>
      <c r="H258" s="262"/>
      <c r="I258" s="262"/>
      <c r="J258" s="262"/>
      <c r="K258" s="262"/>
      <c r="L258" s="262"/>
      <c r="M258" s="262"/>
      <c r="N258" s="262"/>
      <c r="O258" s="262"/>
      <c r="P258" s="262"/>
      <c r="Q258" s="64">
        <v>2</v>
      </c>
      <c r="R258" s="270"/>
      <c r="S258" s="270"/>
      <c r="T258" s="270"/>
      <c r="U258" s="270"/>
      <c r="V258" s="270"/>
      <c r="W258" s="270"/>
      <c r="X258" s="270"/>
      <c r="Y258" s="270"/>
      <c r="Z258" s="270"/>
      <c r="AA258" s="270"/>
      <c r="AB258" s="270"/>
      <c r="AC258" s="270"/>
      <c r="AD258" s="270"/>
      <c r="AE258" s="270"/>
      <c r="AF258" s="64">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2" t="s">
        <v>185</v>
      </c>
      <c r="B259" s="262"/>
      <c r="C259" s="262"/>
      <c r="D259" s="262"/>
      <c r="E259" s="262"/>
      <c r="F259" s="262"/>
      <c r="G259" s="262"/>
      <c r="H259" s="262"/>
      <c r="I259" s="262"/>
      <c r="J259" s="262"/>
      <c r="K259" s="262"/>
      <c r="L259" s="262"/>
      <c r="M259" s="262"/>
      <c r="N259" s="262"/>
      <c r="O259" s="262"/>
      <c r="P259" s="262"/>
      <c r="Q259" s="64">
        <v>2</v>
      </c>
      <c r="R259" s="263"/>
      <c r="S259" s="263"/>
      <c r="T259" s="263"/>
      <c r="U259" s="263"/>
      <c r="V259" s="263"/>
      <c r="W259" s="263"/>
      <c r="X259" s="263"/>
      <c r="Y259" s="263"/>
      <c r="Z259" s="263"/>
      <c r="AA259" s="263"/>
      <c r="AB259" s="263"/>
      <c r="AC259" s="263"/>
      <c r="AD259" s="263"/>
      <c r="AE259" s="263"/>
      <c r="AF259" s="64">
        <v>2</v>
      </c>
      <c r="AG259" s="263"/>
      <c r="AH259" s="263"/>
      <c r="AI259" s="263"/>
      <c r="AJ259" s="263"/>
      <c r="AK259" s="263"/>
      <c r="AL259" s="263"/>
      <c r="AM259" s="263"/>
      <c r="AN259" s="263"/>
      <c r="AO259" s="263"/>
      <c r="AP259" s="263"/>
      <c r="AQ259" s="263"/>
      <c r="AR259" s="263"/>
      <c r="AS259" s="263"/>
      <c r="AT259" s="263"/>
    </row>
    <row r="260" spans="1:46" ht="45" customHeight="1" thickTop="1" thickBot="1" x14ac:dyDescent="0.3">
      <c r="A260" s="262" t="s">
        <v>186</v>
      </c>
      <c r="B260" s="262"/>
      <c r="C260" s="262"/>
      <c r="D260" s="262"/>
      <c r="E260" s="262"/>
      <c r="F260" s="262"/>
      <c r="G260" s="262"/>
      <c r="H260" s="262"/>
      <c r="I260" s="262"/>
      <c r="J260" s="262"/>
      <c r="K260" s="262"/>
      <c r="L260" s="262"/>
      <c r="M260" s="262"/>
      <c r="N260" s="262"/>
      <c r="O260" s="262"/>
      <c r="P260" s="262"/>
      <c r="Q260" s="64">
        <v>2</v>
      </c>
      <c r="R260" s="263"/>
      <c r="S260" s="263"/>
      <c r="T260" s="263"/>
      <c r="U260" s="263"/>
      <c r="V260" s="263"/>
      <c r="W260" s="263"/>
      <c r="X260" s="263"/>
      <c r="Y260" s="263"/>
      <c r="Z260" s="263"/>
      <c r="AA260" s="263"/>
      <c r="AB260" s="263"/>
      <c r="AC260" s="263"/>
      <c r="AD260" s="263"/>
      <c r="AE260" s="263"/>
      <c r="AF260" s="64">
        <v>2</v>
      </c>
      <c r="AG260" s="263"/>
      <c r="AH260" s="263"/>
      <c r="AI260" s="263"/>
      <c r="AJ260" s="263"/>
      <c r="AK260" s="263"/>
      <c r="AL260" s="263"/>
      <c r="AM260" s="263"/>
      <c r="AN260" s="263"/>
      <c r="AO260" s="263"/>
      <c r="AP260" s="263"/>
      <c r="AQ260" s="263"/>
      <c r="AR260" s="263"/>
      <c r="AS260" s="263"/>
      <c r="AT260" s="263"/>
    </row>
    <row r="261" spans="1:46" ht="45" customHeight="1" thickTop="1" thickBot="1" x14ac:dyDescent="0.3">
      <c r="A261" s="262" t="s">
        <v>187</v>
      </c>
      <c r="B261" s="262"/>
      <c r="C261" s="262"/>
      <c r="D261" s="262"/>
      <c r="E261" s="262"/>
      <c r="F261" s="262"/>
      <c r="G261" s="262"/>
      <c r="H261" s="262"/>
      <c r="I261" s="262"/>
      <c r="J261" s="262"/>
      <c r="K261" s="262"/>
      <c r="L261" s="262"/>
      <c r="M261" s="262"/>
      <c r="N261" s="262"/>
      <c r="O261" s="262"/>
      <c r="P261" s="262"/>
      <c r="Q261" s="64">
        <v>2</v>
      </c>
      <c r="R261" s="263"/>
      <c r="S261" s="263"/>
      <c r="T261" s="263"/>
      <c r="U261" s="263"/>
      <c r="V261" s="263"/>
      <c r="W261" s="263"/>
      <c r="X261" s="263"/>
      <c r="Y261" s="263"/>
      <c r="Z261" s="263"/>
      <c r="AA261" s="263"/>
      <c r="AB261" s="263"/>
      <c r="AC261" s="263"/>
      <c r="AD261" s="263"/>
      <c r="AE261" s="263"/>
      <c r="AF261" s="64">
        <v>2</v>
      </c>
      <c r="AG261" s="263"/>
      <c r="AH261" s="263"/>
      <c r="AI261" s="263"/>
      <c r="AJ261" s="263"/>
      <c r="AK261" s="263"/>
      <c r="AL261" s="263"/>
      <c r="AM261" s="263"/>
      <c r="AN261" s="263"/>
      <c r="AO261" s="263"/>
      <c r="AP261" s="263"/>
      <c r="AQ261" s="263"/>
      <c r="AR261" s="263"/>
      <c r="AS261" s="263"/>
      <c r="AT261" s="263"/>
    </row>
    <row r="262" spans="1:46" ht="45" customHeight="1" thickTop="1" thickBot="1" x14ac:dyDescent="0.3">
      <c r="A262" s="262" t="s">
        <v>188</v>
      </c>
      <c r="B262" s="262"/>
      <c r="C262" s="262"/>
      <c r="D262" s="262"/>
      <c r="E262" s="262"/>
      <c r="F262" s="262"/>
      <c r="G262" s="262"/>
      <c r="H262" s="262"/>
      <c r="I262" s="262"/>
      <c r="J262" s="262"/>
      <c r="K262" s="262"/>
      <c r="L262" s="262"/>
      <c r="M262" s="262"/>
      <c r="N262" s="262"/>
      <c r="O262" s="262"/>
      <c r="P262" s="262"/>
      <c r="Q262" s="64">
        <v>2</v>
      </c>
      <c r="R262" s="270"/>
      <c r="S262" s="270"/>
      <c r="T262" s="270"/>
      <c r="U262" s="270"/>
      <c r="V262" s="270"/>
      <c r="W262" s="270"/>
      <c r="X262" s="270"/>
      <c r="Y262" s="270"/>
      <c r="Z262" s="270"/>
      <c r="AA262" s="270"/>
      <c r="AB262" s="270"/>
      <c r="AC262" s="270"/>
      <c r="AD262" s="270"/>
      <c r="AE262" s="270"/>
      <c r="AF262" s="64">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2" t="s">
        <v>189</v>
      </c>
      <c r="B263" s="262"/>
      <c r="C263" s="262"/>
      <c r="D263" s="262"/>
      <c r="E263" s="262"/>
      <c r="F263" s="262"/>
      <c r="G263" s="262"/>
      <c r="H263" s="262"/>
      <c r="I263" s="262"/>
      <c r="J263" s="262"/>
      <c r="K263" s="262"/>
      <c r="L263" s="262"/>
      <c r="M263" s="262"/>
      <c r="N263" s="262"/>
      <c r="O263" s="262"/>
      <c r="P263" s="262"/>
      <c r="Q263" s="64">
        <v>2</v>
      </c>
      <c r="R263" s="270"/>
      <c r="S263" s="270"/>
      <c r="T263" s="270"/>
      <c r="U263" s="270"/>
      <c r="V263" s="270"/>
      <c r="W263" s="270"/>
      <c r="X263" s="270"/>
      <c r="Y263" s="270"/>
      <c r="Z263" s="270"/>
      <c r="AA263" s="270"/>
      <c r="AB263" s="270"/>
      <c r="AC263" s="270"/>
      <c r="AD263" s="270"/>
      <c r="AE263" s="270"/>
      <c r="AF263" s="64">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2" t="s">
        <v>190</v>
      </c>
      <c r="B264" s="262"/>
      <c r="C264" s="262"/>
      <c r="D264" s="262"/>
      <c r="E264" s="262"/>
      <c r="F264" s="262"/>
      <c r="G264" s="262"/>
      <c r="H264" s="262"/>
      <c r="I264" s="262"/>
      <c r="J264" s="262"/>
      <c r="K264" s="262"/>
      <c r="L264" s="262"/>
      <c r="M264" s="262"/>
      <c r="N264" s="262"/>
      <c r="O264" s="262"/>
      <c r="P264" s="262"/>
      <c r="Q264" s="64">
        <v>2</v>
      </c>
      <c r="R264" s="270"/>
      <c r="S264" s="270"/>
      <c r="T264" s="270"/>
      <c r="U264" s="270"/>
      <c r="V264" s="270"/>
      <c r="W264" s="270"/>
      <c r="X264" s="270"/>
      <c r="Y264" s="270"/>
      <c r="Z264" s="270"/>
      <c r="AA264" s="270"/>
      <c r="AB264" s="270"/>
      <c r="AC264" s="270"/>
      <c r="AD264" s="270"/>
      <c r="AE264" s="270"/>
      <c r="AF264" s="64">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2" t="s">
        <v>191</v>
      </c>
      <c r="B265" s="262"/>
      <c r="C265" s="262"/>
      <c r="D265" s="262"/>
      <c r="E265" s="262"/>
      <c r="F265" s="262"/>
      <c r="G265" s="262"/>
      <c r="H265" s="262"/>
      <c r="I265" s="262"/>
      <c r="J265" s="262"/>
      <c r="K265" s="262"/>
      <c r="L265" s="262"/>
      <c r="M265" s="262"/>
      <c r="N265" s="262"/>
      <c r="O265" s="262"/>
      <c r="P265" s="262"/>
      <c r="Q265" s="64">
        <v>2</v>
      </c>
      <c r="R265" s="270"/>
      <c r="S265" s="270"/>
      <c r="T265" s="270"/>
      <c r="U265" s="270"/>
      <c r="V265" s="270"/>
      <c r="W265" s="270"/>
      <c r="X265" s="270"/>
      <c r="Y265" s="270"/>
      <c r="Z265" s="270"/>
      <c r="AA265" s="270"/>
      <c r="AB265" s="270"/>
      <c r="AC265" s="270"/>
      <c r="AD265" s="270"/>
      <c r="AE265" s="270"/>
      <c r="AF265" s="64">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2" t="s">
        <v>192</v>
      </c>
      <c r="B266" s="262"/>
      <c r="C266" s="262"/>
      <c r="D266" s="262"/>
      <c r="E266" s="262"/>
      <c r="F266" s="262"/>
      <c r="G266" s="262"/>
      <c r="H266" s="262"/>
      <c r="I266" s="262"/>
      <c r="J266" s="262"/>
      <c r="K266" s="262"/>
      <c r="L266" s="262"/>
      <c r="M266" s="262"/>
      <c r="N266" s="262"/>
      <c r="O266" s="262"/>
      <c r="P266" s="262"/>
      <c r="Q266" s="64">
        <v>2</v>
      </c>
      <c r="R266" s="263"/>
      <c r="S266" s="263"/>
      <c r="T266" s="263"/>
      <c r="U266" s="263"/>
      <c r="V266" s="263"/>
      <c r="W266" s="263"/>
      <c r="X266" s="263"/>
      <c r="Y266" s="263"/>
      <c r="Z266" s="263"/>
      <c r="AA266" s="263"/>
      <c r="AB266" s="263"/>
      <c r="AC266" s="263"/>
      <c r="AD266" s="263"/>
      <c r="AE266" s="263"/>
      <c r="AF266" s="64">
        <v>2</v>
      </c>
      <c r="AG266" s="263"/>
      <c r="AH266" s="263"/>
      <c r="AI266" s="263"/>
      <c r="AJ266" s="263"/>
      <c r="AK266" s="263"/>
      <c r="AL266" s="263"/>
      <c r="AM266" s="263"/>
      <c r="AN266" s="263"/>
      <c r="AO266" s="263"/>
      <c r="AP266" s="263"/>
      <c r="AQ266" s="263"/>
      <c r="AR266" s="263"/>
      <c r="AS266" s="263"/>
      <c r="AT266" s="263"/>
    </row>
    <row r="267" spans="1:46" ht="45" customHeight="1" thickTop="1" thickBot="1" x14ac:dyDescent="0.3">
      <c r="A267" s="262" t="s">
        <v>193</v>
      </c>
      <c r="B267" s="262"/>
      <c r="C267" s="262"/>
      <c r="D267" s="262"/>
      <c r="E267" s="262"/>
      <c r="F267" s="262"/>
      <c r="G267" s="262"/>
      <c r="H267" s="262"/>
      <c r="I267" s="262"/>
      <c r="J267" s="262"/>
      <c r="K267" s="262"/>
      <c r="L267" s="262"/>
      <c r="M267" s="262"/>
      <c r="N267" s="262"/>
      <c r="O267" s="262"/>
      <c r="P267" s="262"/>
      <c r="Q267" s="64">
        <v>2</v>
      </c>
      <c r="R267" s="263"/>
      <c r="S267" s="263"/>
      <c r="T267" s="263"/>
      <c r="U267" s="263"/>
      <c r="V267" s="263"/>
      <c r="W267" s="263"/>
      <c r="X267" s="263"/>
      <c r="Y267" s="263"/>
      <c r="Z267" s="263"/>
      <c r="AA267" s="263"/>
      <c r="AB267" s="263"/>
      <c r="AC267" s="263"/>
      <c r="AD267" s="263"/>
      <c r="AE267" s="263"/>
      <c r="AF267" s="64">
        <v>2</v>
      </c>
      <c r="AG267" s="263"/>
      <c r="AH267" s="263"/>
      <c r="AI267" s="263"/>
      <c r="AJ267" s="263"/>
      <c r="AK267" s="263"/>
      <c r="AL267" s="263"/>
      <c r="AM267" s="263"/>
      <c r="AN267" s="263"/>
      <c r="AO267" s="263"/>
      <c r="AP267" s="263"/>
      <c r="AQ267" s="263"/>
      <c r="AR267" s="263"/>
      <c r="AS267" s="263"/>
      <c r="AT267" s="263"/>
    </row>
    <row r="268" spans="1:46" ht="45" customHeight="1" thickTop="1" thickBot="1" x14ac:dyDescent="0.3">
      <c r="A268" s="262" t="s">
        <v>194</v>
      </c>
      <c r="B268" s="262"/>
      <c r="C268" s="262"/>
      <c r="D268" s="262"/>
      <c r="E268" s="262"/>
      <c r="F268" s="262"/>
      <c r="G268" s="262"/>
      <c r="H268" s="262"/>
      <c r="I268" s="262"/>
      <c r="J268" s="262"/>
      <c r="K268" s="262"/>
      <c r="L268" s="262"/>
      <c r="M268" s="262"/>
      <c r="N268" s="262"/>
      <c r="O268" s="262"/>
      <c r="P268" s="262"/>
      <c r="Q268" s="64">
        <v>2</v>
      </c>
      <c r="R268" s="263"/>
      <c r="S268" s="263"/>
      <c r="T268" s="263"/>
      <c r="U268" s="263"/>
      <c r="V268" s="263"/>
      <c r="W268" s="263"/>
      <c r="X268" s="263"/>
      <c r="Y268" s="263"/>
      <c r="Z268" s="263"/>
      <c r="AA268" s="263"/>
      <c r="AB268" s="263"/>
      <c r="AC268" s="263"/>
      <c r="AD268" s="263"/>
      <c r="AE268" s="263"/>
      <c r="AF268" s="64">
        <v>2</v>
      </c>
      <c r="AG268" s="263"/>
      <c r="AH268" s="263"/>
      <c r="AI268" s="263"/>
      <c r="AJ268" s="263"/>
      <c r="AK268" s="263"/>
      <c r="AL268" s="263"/>
      <c r="AM268" s="263"/>
      <c r="AN268" s="263"/>
      <c r="AO268" s="263"/>
      <c r="AP268" s="263"/>
      <c r="AQ268" s="263"/>
      <c r="AR268" s="263"/>
      <c r="AS268" s="263"/>
      <c r="AT268" s="263"/>
    </row>
    <row r="269" spans="1:46" ht="45" customHeight="1" thickTop="1" thickBot="1" x14ac:dyDescent="0.3">
      <c r="A269" s="262" t="s">
        <v>195</v>
      </c>
      <c r="B269" s="262"/>
      <c r="C269" s="262"/>
      <c r="D269" s="262"/>
      <c r="E269" s="262"/>
      <c r="F269" s="262"/>
      <c r="G269" s="262"/>
      <c r="H269" s="262"/>
      <c r="I269" s="262"/>
      <c r="J269" s="262"/>
      <c r="K269" s="262"/>
      <c r="L269" s="262"/>
      <c r="M269" s="262"/>
      <c r="N269" s="262"/>
      <c r="O269" s="262"/>
      <c r="P269" s="262"/>
      <c r="Q269" s="64">
        <v>2</v>
      </c>
      <c r="R269" s="270"/>
      <c r="S269" s="270"/>
      <c r="T269" s="270"/>
      <c r="U269" s="270"/>
      <c r="V269" s="270"/>
      <c r="W269" s="270"/>
      <c r="X269" s="270"/>
      <c r="Y269" s="270"/>
      <c r="Z269" s="270"/>
      <c r="AA269" s="270"/>
      <c r="AB269" s="270"/>
      <c r="AC269" s="270"/>
      <c r="AD269" s="270"/>
      <c r="AE269" s="270"/>
      <c r="AF269" s="64">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2" t="s">
        <v>196</v>
      </c>
      <c r="B270" s="262"/>
      <c r="C270" s="262"/>
      <c r="D270" s="262"/>
      <c r="E270" s="262"/>
      <c r="F270" s="262"/>
      <c r="G270" s="262"/>
      <c r="H270" s="262"/>
      <c r="I270" s="262"/>
      <c r="J270" s="262"/>
      <c r="K270" s="262"/>
      <c r="L270" s="262"/>
      <c r="M270" s="262"/>
      <c r="N270" s="262"/>
      <c r="O270" s="262"/>
      <c r="P270" s="262"/>
      <c r="Q270" s="64">
        <v>2</v>
      </c>
      <c r="R270" s="270"/>
      <c r="S270" s="270"/>
      <c r="T270" s="270"/>
      <c r="U270" s="270"/>
      <c r="V270" s="270"/>
      <c r="W270" s="270"/>
      <c r="X270" s="270"/>
      <c r="Y270" s="270"/>
      <c r="Z270" s="270"/>
      <c r="AA270" s="270"/>
      <c r="AB270" s="270"/>
      <c r="AC270" s="270"/>
      <c r="AD270" s="270"/>
      <c r="AE270" s="270"/>
      <c r="AF270" s="64">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2" t="s">
        <v>197</v>
      </c>
      <c r="B271" s="262"/>
      <c r="C271" s="262"/>
      <c r="D271" s="262"/>
      <c r="E271" s="262"/>
      <c r="F271" s="262"/>
      <c r="G271" s="262"/>
      <c r="H271" s="262"/>
      <c r="I271" s="262"/>
      <c r="J271" s="262"/>
      <c r="K271" s="262"/>
      <c r="L271" s="262"/>
      <c r="M271" s="262"/>
      <c r="N271" s="262"/>
      <c r="O271" s="262"/>
      <c r="P271" s="262"/>
      <c r="Q271" s="64">
        <v>2</v>
      </c>
      <c r="R271" s="270"/>
      <c r="S271" s="270"/>
      <c r="T271" s="270"/>
      <c r="U271" s="270"/>
      <c r="V271" s="270"/>
      <c r="W271" s="270"/>
      <c r="X271" s="270"/>
      <c r="Y271" s="270"/>
      <c r="Z271" s="270"/>
      <c r="AA271" s="270"/>
      <c r="AB271" s="270"/>
      <c r="AC271" s="270"/>
      <c r="AD271" s="270"/>
      <c r="AE271" s="270"/>
      <c r="AF271" s="64">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2" t="s">
        <v>198</v>
      </c>
      <c r="B272" s="262"/>
      <c r="C272" s="262"/>
      <c r="D272" s="262"/>
      <c r="E272" s="262"/>
      <c r="F272" s="262"/>
      <c r="G272" s="262"/>
      <c r="H272" s="262"/>
      <c r="I272" s="262"/>
      <c r="J272" s="262"/>
      <c r="K272" s="262"/>
      <c r="L272" s="262"/>
      <c r="M272" s="262"/>
      <c r="N272" s="262"/>
      <c r="O272" s="262"/>
      <c r="P272" s="262"/>
      <c r="Q272" s="64">
        <v>2</v>
      </c>
      <c r="R272" s="270"/>
      <c r="S272" s="270"/>
      <c r="T272" s="270"/>
      <c r="U272" s="270"/>
      <c r="V272" s="270"/>
      <c r="W272" s="270"/>
      <c r="X272" s="270"/>
      <c r="Y272" s="270"/>
      <c r="Z272" s="270"/>
      <c r="AA272" s="270"/>
      <c r="AB272" s="270"/>
      <c r="AC272" s="270"/>
      <c r="AD272" s="270"/>
      <c r="AE272" s="270"/>
      <c r="AF272" s="64">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2" t="s">
        <v>199</v>
      </c>
      <c r="B273" s="262"/>
      <c r="C273" s="262"/>
      <c r="D273" s="262"/>
      <c r="E273" s="262"/>
      <c r="F273" s="262"/>
      <c r="G273" s="262"/>
      <c r="H273" s="262"/>
      <c r="I273" s="262"/>
      <c r="J273" s="262"/>
      <c r="K273" s="262"/>
      <c r="L273" s="262"/>
      <c r="M273" s="262"/>
      <c r="N273" s="262"/>
      <c r="O273" s="262"/>
      <c r="P273" s="262"/>
      <c r="Q273" s="64">
        <v>2</v>
      </c>
      <c r="R273" s="263"/>
      <c r="S273" s="263"/>
      <c r="T273" s="263"/>
      <c r="U273" s="263"/>
      <c r="V273" s="263"/>
      <c r="W273" s="263"/>
      <c r="X273" s="263"/>
      <c r="Y273" s="263"/>
      <c r="Z273" s="263"/>
      <c r="AA273" s="263"/>
      <c r="AB273" s="263"/>
      <c r="AC273" s="263"/>
      <c r="AD273" s="263"/>
      <c r="AE273" s="263"/>
      <c r="AF273" s="64">
        <v>2</v>
      </c>
      <c r="AG273" s="263"/>
      <c r="AH273" s="263"/>
      <c r="AI273" s="263"/>
      <c r="AJ273" s="263"/>
      <c r="AK273" s="263"/>
      <c r="AL273" s="263"/>
      <c r="AM273" s="263"/>
      <c r="AN273" s="263"/>
      <c r="AO273" s="263"/>
      <c r="AP273" s="263"/>
      <c r="AQ273" s="263"/>
      <c r="AR273" s="263"/>
      <c r="AS273" s="263"/>
      <c r="AT273" s="263"/>
    </row>
    <row r="274" spans="1:46" ht="45" customHeight="1" thickTop="1" thickBot="1" x14ac:dyDescent="0.3">
      <c r="A274" s="262" t="s">
        <v>200</v>
      </c>
      <c r="B274" s="262"/>
      <c r="C274" s="262"/>
      <c r="D274" s="262"/>
      <c r="E274" s="262"/>
      <c r="F274" s="262"/>
      <c r="G274" s="262"/>
      <c r="H274" s="262"/>
      <c r="I274" s="262"/>
      <c r="J274" s="262"/>
      <c r="K274" s="262"/>
      <c r="L274" s="262"/>
      <c r="M274" s="262"/>
      <c r="N274" s="262"/>
      <c r="O274" s="262"/>
      <c r="P274" s="262"/>
      <c r="Q274" s="64">
        <v>2</v>
      </c>
      <c r="R274" s="263"/>
      <c r="S274" s="263"/>
      <c r="T274" s="263"/>
      <c r="U274" s="263"/>
      <c r="V274" s="263"/>
      <c r="W274" s="263"/>
      <c r="X274" s="263"/>
      <c r="Y274" s="263"/>
      <c r="Z274" s="263"/>
      <c r="AA274" s="263"/>
      <c r="AB274" s="263"/>
      <c r="AC274" s="263"/>
      <c r="AD274" s="263"/>
      <c r="AE274" s="263"/>
      <c r="AF274" s="64">
        <v>2</v>
      </c>
      <c r="AG274" s="263"/>
      <c r="AH274" s="263"/>
      <c r="AI274" s="263"/>
      <c r="AJ274" s="263"/>
      <c r="AK274" s="263"/>
      <c r="AL274" s="263"/>
      <c r="AM274" s="263"/>
      <c r="AN274" s="263"/>
      <c r="AO274" s="263"/>
      <c r="AP274" s="263"/>
      <c r="AQ274" s="263"/>
      <c r="AR274" s="263"/>
      <c r="AS274" s="263"/>
      <c r="AT274" s="263"/>
    </row>
    <row r="275" spans="1:46" ht="45" customHeight="1" thickTop="1" thickBot="1" x14ac:dyDescent="0.3">
      <c r="A275" s="262" t="s">
        <v>201</v>
      </c>
      <c r="B275" s="262"/>
      <c r="C275" s="262"/>
      <c r="D275" s="262"/>
      <c r="E275" s="262"/>
      <c r="F275" s="262"/>
      <c r="G275" s="262"/>
      <c r="H275" s="262"/>
      <c r="I275" s="262"/>
      <c r="J275" s="262"/>
      <c r="K275" s="262"/>
      <c r="L275" s="262"/>
      <c r="M275" s="262"/>
      <c r="N275" s="262"/>
      <c r="O275" s="262"/>
      <c r="P275" s="262"/>
      <c r="Q275" s="64">
        <v>2</v>
      </c>
      <c r="R275" s="263"/>
      <c r="S275" s="263"/>
      <c r="T275" s="263"/>
      <c r="U275" s="263"/>
      <c r="V275" s="263"/>
      <c r="W275" s="263"/>
      <c r="X275" s="263"/>
      <c r="Y275" s="263"/>
      <c r="Z275" s="263"/>
      <c r="AA275" s="263"/>
      <c r="AB275" s="263"/>
      <c r="AC275" s="263"/>
      <c r="AD275" s="263"/>
      <c r="AE275" s="263"/>
      <c r="AF275" s="64">
        <v>2</v>
      </c>
      <c r="AG275" s="263"/>
      <c r="AH275" s="263"/>
      <c r="AI275" s="263"/>
      <c r="AJ275" s="263"/>
      <c r="AK275" s="263"/>
      <c r="AL275" s="263"/>
      <c r="AM275" s="263"/>
      <c r="AN275" s="263"/>
      <c r="AO275" s="263"/>
      <c r="AP275" s="263"/>
      <c r="AQ275" s="263"/>
      <c r="AR275" s="263"/>
      <c r="AS275" s="263"/>
      <c r="AT275" s="263"/>
    </row>
    <row r="276" spans="1:46" ht="45" customHeight="1" thickTop="1" thickBot="1" x14ac:dyDescent="0.3">
      <c r="A276" s="262" t="s">
        <v>202</v>
      </c>
      <c r="B276" s="262"/>
      <c r="C276" s="262"/>
      <c r="D276" s="262"/>
      <c r="E276" s="262"/>
      <c r="F276" s="262"/>
      <c r="G276" s="262"/>
      <c r="H276" s="262"/>
      <c r="I276" s="262"/>
      <c r="J276" s="262"/>
      <c r="K276" s="262"/>
      <c r="L276" s="262"/>
      <c r="M276" s="262"/>
      <c r="N276" s="262"/>
      <c r="O276" s="262"/>
      <c r="P276" s="262"/>
      <c r="Q276" s="64">
        <v>2</v>
      </c>
      <c r="R276" s="270"/>
      <c r="S276" s="270"/>
      <c r="T276" s="270"/>
      <c r="U276" s="270"/>
      <c r="V276" s="270"/>
      <c r="W276" s="270"/>
      <c r="X276" s="270"/>
      <c r="Y276" s="270"/>
      <c r="Z276" s="270"/>
      <c r="AA276" s="270"/>
      <c r="AB276" s="270"/>
      <c r="AC276" s="270"/>
      <c r="AD276" s="270"/>
      <c r="AE276" s="270"/>
      <c r="AF276" s="64">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2" t="s">
        <v>203</v>
      </c>
      <c r="B277" s="262"/>
      <c r="C277" s="262"/>
      <c r="D277" s="262"/>
      <c r="E277" s="262"/>
      <c r="F277" s="262"/>
      <c r="G277" s="262"/>
      <c r="H277" s="262"/>
      <c r="I277" s="262"/>
      <c r="J277" s="262"/>
      <c r="K277" s="262"/>
      <c r="L277" s="262"/>
      <c r="M277" s="262"/>
      <c r="N277" s="262"/>
      <c r="O277" s="262"/>
      <c r="P277" s="262"/>
      <c r="Q277" s="64">
        <v>2</v>
      </c>
      <c r="R277" s="270"/>
      <c r="S277" s="270"/>
      <c r="T277" s="270"/>
      <c r="U277" s="270"/>
      <c r="V277" s="270"/>
      <c r="W277" s="270"/>
      <c r="X277" s="270"/>
      <c r="Y277" s="270"/>
      <c r="Z277" s="270"/>
      <c r="AA277" s="270"/>
      <c r="AB277" s="270"/>
      <c r="AC277" s="270"/>
      <c r="AD277" s="270"/>
      <c r="AE277" s="270"/>
      <c r="AF277" s="64">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2" t="s">
        <v>204</v>
      </c>
      <c r="B278" s="262"/>
      <c r="C278" s="262"/>
      <c r="D278" s="262"/>
      <c r="E278" s="262"/>
      <c r="F278" s="262"/>
      <c r="G278" s="262"/>
      <c r="H278" s="262"/>
      <c r="I278" s="262"/>
      <c r="J278" s="262"/>
      <c r="K278" s="262"/>
      <c r="L278" s="262"/>
      <c r="M278" s="262"/>
      <c r="N278" s="262"/>
      <c r="O278" s="262"/>
      <c r="P278" s="262"/>
      <c r="Q278" s="64">
        <v>2</v>
      </c>
      <c r="R278" s="270"/>
      <c r="S278" s="270"/>
      <c r="T278" s="270"/>
      <c r="U278" s="270"/>
      <c r="V278" s="270"/>
      <c r="W278" s="270"/>
      <c r="X278" s="270"/>
      <c r="Y278" s="270"/>
      <c r="Z278" s="270"/>
      <c r="AA278" s="270"/>
      <c r="AB278" s="270"/>
      <c r="AC278" s="270"/>
      <c r="AD278" s="270"/>
      <c r="AE278" s="270"/>
      <c r="AF278" s="64">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2" t="s">
        <v>205</v>
      </c>
      <c r="B279" s="262"/>
      <c r="C279" s="262"/>
      <c r="D279" s="262"/>
      <c r="E279" s="262"/>
      <c r="F279" s="262"/>
      <c r="G279" s="262"/>
      <c r="H279" s="262"/>
      <c r="I279" s="262"/>
      <c r="J279" s="262"/>
      <c r="K279" s="262"/>
      <c r="L279" s="262"/>
      <c r="M279" s="262"/>
      <c r="N279" s="262"/>
      <c r="O279" s="262"/>
      <c r="P279" s="262"/>
      <c r="Q279" s="64">
        <v>2</v>
      </c>
      <c r="R279" s="270"/>
      <c r="S279" s="270"/>
      <c r="T279" s="270"/>
      <c r="U279" s="270"/>
      <c r="V279" s="270"/>
      <c r="W279" s="270"/>
      <c r="X279" s="270"/>
      <c r="Y279" s="270"/>
      <c r="Z279" s="270"/>
      <c r="AA279" s="270"/>
      <c r="AB279" s="270"/>
      <c r="AC279" s="270"/>
      <c r="AD279" s="270"/>
      <c r="AE279" s="270"/>
      <c r="AF279" s="64">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2" t="s">
        <v>206</v>
      </c>
      <c r="B280" s="262"/>
      <c r="C280" s="262"/>
      <c r="D280" s="262"/>
      <c r="E280" s="262"/>
      <c r="F280" s="262"/>
      <c r="G280" s="262"/>
      <c r="H280" s="262"/>
      <c r="I280" s="262"/>
      <c r="J280" s="262"/>
      <c r="K280" s="262"/>
      <c r="L280" s="262"/>
      <c r="M280" s="262"/>
      <c r="N280" s="262"/>
      <c r="O280" s="262"/>
      <c r="P280" s="262"/>
      <c r="Q280" s="64">
        <v>2</v>
      </c>
      <c r="R280" s="263"/>
      <c r="S280" s="263"/>
      <c r="T280" s="263"/>
      <c r="U280" s="263"/>
      <c r="V280" s="263"/>
      <c r="W280" s="263"/>
      <c r="X280" s="263"/>
      <c r="Y280" s="263"/>
      <c r="Z280" s="263"/>
      <c r="AA280" s="263"/>
      <c r="AB280" s="263"/>
      <c r="AC280" s="263"/>
      <c r="AD280" s="263"/>
      <c r="AE280" s="263"/>
      <c r="AF280" s="64">
        <v>2</v>
      </c>
      <c r="AG280" s="263"/>
      <c r="AH280" s="263"/>
      <c r="AI280" s="263"/>
      <c r="AJ280" s="263"/>
      <c r="AK280" s="263"/>
      <c r="AL280" s="263"/>
      <c r="AM280" s="263"/>
      <c r="AN280" s="263"/>
      <c r="AO280" s="263"/>
      <c r="AP280" s="263"/>
      <c r="AQ280" s="263"/>
      <c r="AR280" s="263"/>
      <c r="AS280" s="263"/>
      <c r="AT280" s="263"/>
    </row>
    <row r="281" spans="1:46" ht="45" customHeight="1" thickTop="1" thickBot="1" x14ac:dyDescent="0.3">
      <c r="A281" s="262" t="s">
        <v>207</v>
      </c>
      <c r="B281" s="262"/>
      <c r="C281" s="262"/>
      <c r="D281" s="262"/>
      <c r="E281" s="262"/>
      <c r="F281" s="262"/>
      <c r="G281" s="262"/>
      <c r="H281" s="262"/>
      <c r="I281" s="262"/>
      <c r="J281" s="262"/>
      <c r="K281" s="262"/>
      <c r="L281" s="262"/>
      <c r="M281" s="262"/>
      <c r="N281" s="262"/>
      <c r="O281" s="262"/>
      <c r="P281" s="262"/>
      <c r="Q281" s="64">
        <v>2</v>
      </c>
      <c r="R281" s="263"/>
      <c r="S281" s="263"/>
      <c r="T281" s="263"/>
      <c r="U281" s="263"/>
      <c r="V281" s="263"/>
      <c r="W281" s="263"/>
      <c r="X281" s="263"/>
      <c r="Y281" s="263"/>
      <c r="Z281" s="263"/>
      <c r="AA281" s="263"/>
      <c r="AB281" s="263"/>
      <c r="AC281" s="263"/>
      <c r="AD281" s="263"/>
      <c r="AE281" s="263"/>
      <c r="AF281" s="64">
        <v>2</v>
      </c>
      <c r="AG281" s="263"/>
      <c r="AH281" s="263"/>
      <c r="AI281" s="263"/>
      <c r="AJ281" s="263"/>
      <c r="AK281" s="263"/>
      <c r="AL281" s="263"/>
      <c r="AM281" s="263"/>
      <c r="AN281" s="263"/>
      <c r="AO281" s="263"/>
      <c r="AP281" s="263"/>
      <c r="AQ281" s="263"/>
      <c r="AR281" s="263"/>
      <c r="AS281" s="263"/>
      <c r="AT281" s="263"/>
    </row>
    <row r="282" spans="1:46" ht="45" customHeight="1" thickTop="1" thickBot="1" x14ac:dyDescent="0.3">
      <c r="A282" s="262" t="s">
        <v>208</v>
      </c>
      <c r="B282" s="262"/>
      <c r="C282" s="262"/>
      <c r="D282" s="262"/>
      <c r="E282" s="262"/>
      <c r="F282" s="262"/>
      <c r="G282" s="262"/>
      <c r="H282" s="262"/>
      <c r="I282" s="262"/>
      <c r="J282" s="262"/>
      <c r="K282" s="262"/>
      <c r="L282" s="262"/>
      <c r="M282" s="262"/>
      <c r="N282" s="262"/>
      <c r="O282" s="262"/>
      <c r="P282" s="262"/>
      <c r="Q282" s="64">
        <v>2</v>
      </c>
      <c r="R282" s="263"/>
      <c r="S282" s="263"/>
      <c r="T282" s="263"/>
      <c r="U282" s="263"/>
      <c r="V282" s="263"/>
      <c r="W282" s="263"/>
      <c r="X282" s="263"/>
      <c r="Y282" s="263"/>
      <c r="Z282" s="263"/>
      <c r="AA282" s="263"/>
      <c r="AB282" s="263"/>
      <c r="AC282" s="263"/>
      <c r="AD282" s="263"/>
      <c r="AE282" s="263"/>
      <c r="AF282" s="64">
        <v>2</v>
      </c>
      <c r="AG282" s="263"/>
      <c r="AH282" s="263"/>
      <c r="AI282" s="263"/>
      <c r="AJ282" s="263"/>
      <c r="AK282" s="263"/>
      <c r="AL282" s="263"/>
      <c r="AM282" s="263"/>
      <c r="AN282" s="263"/>
      <c r="AO282" s="263"/>
      <c r="AP282" s="263"/>
      <c r="AQ282" s="263"/>
      <c r="AR282" s="263"/>
      <c r="AS282" s="263"/>
      <c r="AT282" s="263"/>
    </row>
    <row r="283" spans="1:46" ht="45" customHeight="1" thickTop="1" thickBot="1" x14ac:dyDescent="0.3">
      <c r="A283" s="262" t="s">
        <v>209</v>
      </c>
      <c r="B283" s="262"/>
      <c r="C283" s="262"/>
      <c r="D283" s="262"/>
      <c r="E283" s="262"/>
      <c r="F283" s="262"/>
      <c r="G283" s="262"/>
      <c r="H283" s="262"/>
      <c r="I283" s="262"/>
      <c r="J283" s="262"/>
      <c r="K283" s="262"/>
      <c r="L283" s="262"/>
      <c r="M283" s="262"/>
      <c r="N283" s="262"/>
      <c r="O283" s="262"/>
      <c r="P283" s="262"/>
      <c r="Q283" s="64">
        <v>2</v>
      </c>
      <c r="R283" s="270"/>
      <c r="S283" s="270"/>
      <c r="T283" s="270"/>
      <c r="U283" s="270"/>
      <c r="V283" s="270"/>
      <c r="W283" s="270"/>
      <c r="X283" s="270"/>
      <c r="Y283" s="270"/>
      <c r="Z283" s="270"/>
      <c r="AA283" s="270"/>
      <c r="AB283" s="270"/>
      <c r="AC283" s="270"/>
      <c r="AD283" s="270"/>
      <c r="AE283" s="270"/>
      <c r="AF283" s="64">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2" t="s">
        <v>210</v>
      </c>
      <c r="B284" s="262"/>
      <c r="C284" s="262"/>
      <c r="D284" s="262"/>
      <c r="E284" s="262"/>
      <c r="F284" s="262"/>
      <c r="G284" s="262"/>
      <c r="H284" s="262"/>
      <c r="I284" s="262"/>
      <c r="J284" s="262"/>
      <c r="K284" s="262"/>
      <c r="L284" s="262"/>
      <c r="M284" s="262"/>
      <c r="N284" s="262"/>
      <c r="O284" s="262"/>
      <c r="P284" s="262"/>
      <c r="Q284" s="64">
        <v>2</v>
      </c>
      <c r="R284" s="270"/>
      <c r="S284" s="270"/>
      <c r="T284" s="270"/>
      <c r="U284" s="270"/>
      <c r="V284" s="270"/>
      <c r="W284" s="270"/>
      <c r="X284" s="270"/>
      <c r="Y284" s="270"/>
      <c r="Z284" s="270"/>
      <c r="AA284" s="270"/>
      <c r="AB284" s="270"/>
      <c r="AC284" s="270"/>
      <c r="AD284" s="270"/>
      <c r="AE284" s="270"/>
      <c r="AF284" s="64">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2" t="s">
        <v>211</v>
      </c>
      <c r="B285" s="262"/>
      <c r="C285" s="262"/>
      <c r="D285" s="262"/>
      <c r="E285" s="262"/>
      <c r="F285" s="262"/>
      <c r="G285" s="262"/>
      <c r="H285" s="262"/>
      <c r="I285" s="262"/>
      <c r="J285" s="262"/>
      <c r="K285" s="262"/>
      <c r="L285" s="262"/>
      <c r="M285" s="262"/>
      <c r="N285" s="262"/>
      <c r="O285" s="262"/>
      <c r="P285" s="262"/>
      <c r="Q285" s="64">
        <v>2</v>
      </c>
      <c r="R285" s="270"/>
      <c r="S285" s="270"/>
      <c r="T285" s="270"/>
      <c r="U285" s="270"/>
      <c r="V285" s="270"/>
      <c r="W285" s="270"/>
      <c r="X285" s="270"/>
      <c r="Y285" s="270"/>
      <c r="Z285" s="270"/>
      <c r="AA285" s="270"/>
      <c r="AB285" s="270"/>
      <c r="AC285" s="270"/>
      <c r="AD285" s="270"/>
      <c r="AE285" s="270"/>
      <c r="AF285" s="64">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2" t="s">
        <v>212</v>
      </c>
      <c r="B286" s="262"/>
      <c r="C286" s="262"/>
      <c r="D286" s="262"/>
      <c r="E286" s="262"/>
      <c r="F286" s="262"/>
      <c r="G286" s="262"/>
      <c r="H286" s="262"/>
      <c r="I286" s="262"/>
      <c r="J286" s="262"/>
      <c r="K286" s="262"/>
      <c r="L286" s="262"/>
      <c r="M286" s="262"/>
      <c r="N286" s="262"/>
      <c r="O286" s="262"/>
      <c r="P286" s="262"/>
      <c r="Q286" s="64">
        <v>2</v>
      </c>
      <c r="R286" s="270"/>
      <c r="S286" s="270"/>
      <c r="T286" s="270"/>
      <c r="U286" s="270"/>
      <c r="V286" s="270"/>
      <c r="W286" s="270"/>
      <c r="X286" s="270"/>
      <c r="Y286" s="270"/>
      <c r="Z286" s="270"/>
      <c r="AA286" s="270"/>
      <c r="AB286" s="270"/>
      <c r="AC286" s="270"/>
      <c r="AD286" s="270"/>
      <c r="AE286" s="270"/>
      <c r="AF286" s="64">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2" t="s">
        <v>213</v>
      </c>
      <c r="B287" s="262"/>
      <c r="C287" s="262"/>
      <c r="D287" s="262"/>
      <c r="E287" s="262"/>
      <c r="F287" s="262"/>
      <c r="G287" s="262"/>
      <c r="H287" s="262"/>
      <c r="I287" s="262"/>
      <c r="J287" s="262"/>
      <c r="K287" s="262"/>
      <c r="L287" s="262"/>
      <c r="M287" s="262"/>
      <c r="N287" s="262"/>
      <c r="O287" s="262"/>
      <c r="P287" s="262"/>
      <c r="Q287" s="64">
        <v>2</v>
      </c>
      <c r="R287" s="263"/>
      <c r="S287" s="263"/>
      <c r="T287" s="263"/>
      <c r="U287" s="263"/>
      <c r="V287" s="263"/>
      <c r="W287" s="263"/>
      <c r="X287" s="263"/>
      <c r="Y287" s="263"/>
      <c r="Z287" s="263"/>
      <c r="AA287" s="263"/>
      <c r="AB287" s="263"/>
      <c r="AC287" s="263"/>
      <c r="AD287" s="263"/>
      <c r="AE287" s="263"/>
      <c r="AF287" s="64">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62" t="s">
        <v>214</v>
      </c>
      <c r="B288" s="262"/>
      <c r="C288" s="262"/>
      <c r="D288" s="262"/>
      <c r="E288" s="262"/>
      <c r="F288" s="262"/>
      <c r="G288" s="262"/>
      <c r="H288" s="262"/>
      <c r="I288" s="262"/>
      <c r="J288" s="262"/>
      <c r="K288" s="262"/>
      <c r="L288" s="262"/>
      <c r="M288" s="262"/>
      <c r="N288" s="262"/>
      <c r="O288" s="262"/>
      <c r="P288" s="262"/>
      <c r="Q288" s="64">
        <v>2</v>
      </c>
      <c r="R288" s="263"/>
      <c r="S288" s="263"/>
      <c r="T288" s="263"/>
      <c r="U288" s="263"/>
      <c r="V288" s="263"/>
      <c r="W288" s="263"/>
      <c r="X288" s="263"/>
      <c r="Y288" s="263"/>
      <c r="Z288" s="263"/>
      <c r="AA288" s="263"/>
      <c r="AB288" s="263"/>
      <c r="AC288" s="263"/>
      <c r="AD288" s="263"/>
      <c r="AE288" s="263"/>
      <c r="AF288" s="64">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62" t="s">
        <v>215</v>
      </c>
      <c r="B289" s="262"/>
      <c r="C289" s="262"/>
      <c r="D289" s="262"/>
      <c r="E289" s="262"/>
      <c r="F289" s="262"/>
      <c r="G289" s="262"/>
      <c r="H289" s="262"/>
      <c r="I289" s="262"/>
      <c r="J289" s="262"/>
      <c r="K289" s="262"/>
      <c r="L289" s="262"/>
      <c r="M289" s="262"/>
      <c r="N289" s="262"/>
      <c r="O289" s="262"/>
      <c r="P289" s="262"/>
      <c r="Q289" s="64">
        <v>2</v>
      </c>
      <c r="R289" s="263"/>
      <c r="S289" s="263"/>
      <c r="T289" s="263"/>
      <c r="U289" s="263"/>
      <c r="V289" s="263"/>
      <c r="W289" s="263"/>
      <c r="X289" s="263"/>
      <c r="Y289" s="263"/>
      <c r="Z289" s="263"/>
      <c r="AA289" s="263"/>
      <c r="AB289" s="263"/>
      <c r="AC289" s="263"/>
      <c r="AD289" s="263"/>
      <c r="AE289" s="263"/>
      <c r="AF289" s="64">
        <v>2</v>
      </c>
      <c r="AG289" s="263"/>
      <c r="AH289" s="263"/>
      <c r="AI289" s="263"/>
      <c r="AJ289" s="263"/>
      <c r="AK289" s="263"/>
      <c r="AL289" s="263"/>
      <c r="AM289" s="263"/>
      <c r="AN289" s="263"/>
      <c r="AO289" s="263"/>
      <c r="AP289" s="263"/>
      <c r="AQ289" s="263"/>
      <c r="AR289" s="263"/>
      <c r="AS289" s="263"/>
      <c r="AT289" s="263"/>
    </row>
    <row r="290" spans="1:46" ht="45" customHeight="1" thickTop="1" thickBot="1" x14ac:dyDescent="0.3">
      <c r="A290" s="262" t="s">
        <v>216</v>
      </c>
      <c r="B290" s="262"/>
      <c r="C290" s="262"/>
      <c r="D290" s="262"/>
      <c r="E290" s="262"/>
      <c r="F290" s="262"/>
      <c r="G290" s="262"/>
      <c r="H290" s="262"/>
      <c r="I290" s="262"/>
      <c r="J290" s="262"/>
      <c r="K290" s="262"/>
      <c r="L290" s="262"/>
      <c r="M290" s="262"/>
      <c r="N290" s="262"/>
      <c r="O290" s="262"/>
      <c r="P290" s="262"/>
      <c r="Q290" s="64">
        <v>2</v>
      </c>
      <c r="R290" s="270"/>
      <c r="S290" s="270"/>
      <c r="T290" s="270"/>
      <c r="U290" s="270"/>
      <c r="V290" s="270"/>
      <c r="W290" s="270"/>
      <c r="X290" s="270"/>
      <c r="Y290" s="270"/>
      <c r="Z290" s="270"/>
      <c r="AA290" s="270"/>
      <c r="AB290" s="270"/>
      <c r="AC290" s="270"/>
      <c r="AD290" s="270"/>
      <c r="AE290" s="270"/>
      <c r="AF290" s="64">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2" t="s">
        <v>217</v>
      </c>
      <c r="B291" s="262"/>
      <c r="C291" s="262"/>
      <c r="D291" s="262"/>
      <c r="E291" s="262"/>
      <c r="F291" s="262"/>
      <c r="G291" s="262"/>
      <c r="H291" s="262"/>
      <c r="I291" s="262"/>
      <c r="J291" s="262"/>
      <c r="K291" s="262"/>
      <c r="L291" s="262"/>
      <c r="M291" s="262"/>
      <c r="N291" s="262"/>
      <c r="O291" s="262"/>
      <c r="P291" s="262"/>
      <c r="Q291" s="64">
        <v>2</v>
      </c>
      <c r="R291" s="270"/>
      <c r="S291" s="270"/>
      <c r="T291" s="270"/>
      <c r="U291" s="270"/>
      <c r="V291" s="270"/>
      <c r="W291" s="270"/>
      <c r="X291" s="270"/>
      <c r="Y291" s="270"/>
      <c r="Z291" s="270"/>
      <c r="AA291" s="270"/>
      <c r="AB291" s="270"/>
      <c r="AC291" s="270"/>
      <c r="AD291" s="270"/>
      <c r="AE291" s="270"/>
      <c r="AF291" s="64">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2" t="s">
        <v>218</v>
      </c>
      <c r="B292" s="262"/>
      <c r="C292" s="262"/>
      <c r="D292" s="262"/>
      <c r="E292" s="262"/>
      <c r="F292" s="262"/>
      <c r="G292" s="262"/>
      <c r="H292" s="262"/>
      <c r="I292" s="262"/>
      <c r="J292" s="262"/>
      <c r="K292" s="262"/>
      <c r="L292" s="262"/>
      <c r="M292" s="262"/>
      <c r="N292" s="262"/>
      <c r="O292" s="262"/>
      <c r="P292" s="262"/>
      <c r="Q292" s="64">
        <v>2</v>
      </c>
      <c r="R292" s="270"/>
      <c r="S292" s="270"/>
      <c r="T292" s="270"/>
      <c r="U292" s="270"/>
      <c r="V292" s="270"/>
      <c r="W292" s="270"/>
      <c r="X292" s="270"/>
      <c r="Y292" s="270"/>
      <c r="Z292" s="270"/>
      <c r="AA292" s="270"/>
      <c r="AB292" s="270"/>
      <c r="AC292" s="270"/>
      <c r="AD292" s="270"/>
      <c r="AE292" s="270"/>
      <c r="AF292" s="64">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2" t="s">
        <v>219</v>
      </c>
      <c r="B293" s="262"/>
      <c r="C293" s="262"/>
      <c r="D293" s="262"/>
      <c r="E293" s="262"/>
      <c r="F293" s="262"/>
      <c r="G293" s="262"/>
      <c r="H293" s="262"/>
      <c r="I293" s="262"/>
      <c r="J293" s="262"/>
      <c r="K293" s="262"/>
      <c r="L293" s="262"/>
      <c r="M293" s="262"/>
      <c r="N293" s="262"/>
      <c r="O293" s="262"/>
      <c r="P293" s="262"/>
      <c r="Q293" s="64">
        <v>2</v>
      </c>
      <c r="R293" s="270"/>
      <c r="S293" s="270"/>
      <c r="T293" s="270"/>
      <c r="U293" s="270"/>
      <c r="V293" s="270"/>
      <c r="W293" s="270"/>
      <c r="X293" s="270"/>
      <c r="Y293" s="270"/>
      <c r="Z293" s="270"/>
      <c r="AA293" s="270"/>
      <c r="AB293" s="270"/>
      <c r="AC293" s="270"/>
      <c r="AD293" s="270"/>
      <c r="AE293" s="270"/>
      <c r="AF293" s="64">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2" t="s">
        <v>220</v>
      </c>
      <c r="B294" s="262"/>
      <c r="C294" s="262"/>
      <c r="D294" s="262"/>
      <c r="E294" s="262"/>
      <c r="F294" s="262"/>
      <c r="G294" s="262"/>
      <c r="H294" s="262"/>
      <c r="I294" s="262"/>
      <c r="J294" s="262"/>
      <c r="K294" s="262"/>
      <c r="L294" s="262"/>
      <c r="M294" s="262"/>
      <c r="N294" s="262"/>
      <c r="O294" s="262"/>
      <c r="P294" s="262"/>
      <c r="Q294" s="64">
        <v>2</v>
      </c>
      <c r="R294" s="263"/>
      <c r="S294" s="263"/>
      <c r="T294" s="263"/>
      <c r="U294" s="263"/>
      <c r="V294" s="263"/>
      <c r="W294" s="263"/>
      <c r="X294" s="263"/>
      <c r="Y294" s="263"/>
      <c r="Z294" s="263"/>
      <c r="AA294" s="263"/>
      <c r="AB294" s="263"/>
      <c r="AC294" s="263"/>
      <c r="AD294" s="263"/>
      <c r="AE294" s="263"/>
      <c r="AF294" s="64">
        <v>2</v>
      </c>
      <c r="AG294" s="263"/>
      <c r="AH294" s="263"/>
      <c r="AI294" s="263"/>
      <c r="AJ294" s="263"/>
      <c r="AK294" s="263"/>
      <c r="AL294" s="263"/>
      <c r="AM294" s="263"/>
      <c r="AN294" s="263"/>
      <c r="AO294" s="263"/>
      <c r="AP294" s="263"/>
      <c r="AQ294" s="263"/>
      <c r="AR294" s="263"/>
      <c r="AS294" s="263"/>
      <c r="AT294" s="263"/>
    </row>
    <row r="295" spans="1:46" ht="45" customHeight="1" thickTop="1" thickBot="1" x14ac:dyDescent="0.3">
      <c r="A295" s="262" t="s">
        <v>221</v>
      </c>
      <c r="B295" s="262"/>
      <c r="C295" s="262"/>
      <c r="D295" s="262"/>
      <c r="E295" s="262"/>
      <c r="F295" s="262"/>
      <c r="G295" s="262"/>
      <c r="H295" s="262"/>
      <c r="I295" s="262"/>
      <c r="J295" s="262"/>
      <c r="K295" s="262"/>
      <c r="L295" s="262"/>
      <c r="M295" s="262"/>
      <c r="N295" s="262"/>
      <c r="O295" s="262"/>
      <c r="P295" s="262"/>
      <c r="Q295" s="64">
        <v>2</v>
      </c>
      <c r="R295" s="263"/>
      <c r="S295" s="263"/>
      <c r="T295" s="263"/>
      <c r="U295" s="263"/>
      <c r="V295" s="263"/>
      <c r="W295" s="263"/>
      <c r="X295" s="263"/>
      <c r="Y295" s="263"/>
      <c r="Z295" s="263"/>
      <c r="AA295" s="263"/>
      <c r="AB295" s="263"/>
      <c r="AC295" s="263"/>
      <c r="AD295" s="263"/>
      <c r="AE295" s="263"/>
      <c r="AF295" s="64">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62" t="s">
        <v>222</v>
      </c>
      <c r="B296" s="262"/>
      <c r="C296" s="262"/>
      <c r="D296" s="262"/>
      <c r="E296" s="262"/>
      <c r="F296" s="262"/>
      <c r="G296" s="262"/>
      <c r="H296" s="262"/>
      <c r="I296" s="262"/>
      <c r="J296" s="262"/>
      <c r="K296" s="262"/>
      <c r="L296" s="262"/>
      <c r="M296" s="262"/>
      <c r="N296" s="262"/>
      <c r="O296" s="262"/>
      <c r="P296" s="262"/>
      <c r="Q296" s="64">
        <v>2</v>
      </c>
      <c r="R296" s="263"/>
      <c r="S296" s="263"/>
      <c r="T296" s="263"/>
      <c r="U296" s="263"/>
      <c r="V296" s="263"/>
      <c r="W296" s="263"/>
      <c r="X296" s="263"/>
      <c r="Y296" s="263"/>
      <c r="Z296" s="263"/>
      <c r="AA296" s="263"/>
      <c r="AB296" s="263"/>
      <c r="AC296" s="263"/>
      <c r="AD296" s="263"/>
      <c r="AE296" s="263"/>
      <c r="AF296" s="64">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62" t="s">
        <v>223</v>
      </c>
      <c r="B297" s="262"/>
      <c r="C297" s="262"/>
      <c r="D297" s="262"/>
      <c r="E297" s="262"/>
      <c r="F297" s="262"/>
      <c r="G297" s="262"/>
      <c r="H297" s="262"/>
      <c r="I297" s="262"/>
      <c r="J297" s="262"/>
      <c r="K297" s="262"/>
      <c r="L297" s="262"/>
      <c r="M297" s="262"/>
      <c r="N297" s="262"/>
      <c r="O297" s="262"/>
      <c r="P297" s="262"/>
      <c r="Q297" s="64">
        <v>2</v>
      </c>
      <c r="R297" s="270"/>
      <c r="S297" s="270"/>
      <c r="T297" s="270"/>
      <c r="U297" s="270"/>
      <c r="V297" s="270"/>
      <c r="W297" s="270"/>
      <c r="X297" s="270"/>
      <c r="Y297" s="270"/>
      <c r="Z297" s="270"/>
      <c r="AA297" s="270"/>
      <c r="AB297" s="270"/>
      <c r="AC297" s="270"/>
      <c r="AD297" s="270"/>
      <c r="AE297" s="270"/>
      <c r="AF297" s="64">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2" t="s">
        <v>224</v>
      </c>
      <c r="B298" s="262"/>
      <c r="C298" s="262"/>
      <c r="D298" s="262"/>
      <c r="E298" s="262"/>
      <c r="F298" s="262"/>
      <c r="G298" s="262"/>
      <c r="H298" s="262"/>
      <c r="I298" s="262"/>
      <c r="J298" s="262"/>
      <c r="K298" s="262"/>
      <c r="L298" s="262"/>
      <c r="M298" s="262"/>
      <c r="N298" s="262"/>
      <c r="O298" s="262"/>
      <c r="P298" s="262"/>
      <c r="Q298" s="64">
        <v>2</v>
      </c>
      <c r="R298" s="270"/>
      <c r="S298" s="270"/>
      <c r="T298" s="270"/>
      <c r="U298" s="270"/>
      <c r="V298" s="270"/>
      <c r="W298" s="270"/>
      <c r="X298" s="270"/>
      <c r="Y298" s="270"/>
      <c r="Z298" s="270"/>
      <c r="AA298" s="270"/>
      <c r="AB298" s="270"/>
      <c r="AC298" s="270"/>
      <c r="AD298" s="270"/>
      <c r="AE298" s="270"/>
      <c r="AF298" s="64">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2" t="s">
        <v>225</v>
      </c>
      <c r="B299" s="262"/>
      <c r="C299" s="262"/>
      <c r="D299" s="262"/>
      <c r="E299" s="262"/>
      <c r="F299" s="262"/>
      <c r="G299" s="262"/>
      <c r="H299" s="262"/>
      <c r="I299" s="262"/>
      <c r="J299" s="262"/>
      <c r="K299" s="262"/>
      <c r="L299" s="262"/>
      <c r="M299" s="262"/>
      <c r="N299" s="262"/>
      <c r="O299" s="262"/>
      <c r="P299" s="262"/>
      <c r="Q299" s="64">
        <v>2</v>
      </c>
      <c r="R299" s="270"/>
      <c r="S299" s="270"/>
      <c r="T299" s="270"/>
      <c r="U299" s="270"/>
      <c r="V299" s="270"/>
      <c r="W299" s="270"/>
      <c r="X299" s="270"/>
      <c r="Y299" s="270"/>
      <c r="Z299" s="270"/>
      <c r="AA299" s="270"/>
      <c r="AB299" s="270"/>
      <c r="AC299" s="270"/>
      <c r="AD299" s="270"/>
      <c r="AE299" s="270"/>
      <c r="AF299" s="64">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2" t="s">
        <v>226</v>
      </c>
      <c r="B300" s="262"/>
      <c r="C300" s="262"/>
      <c r="D300" s="262"/>
      <c r="E300" s="262"/>
      <c r="F300" s="262"/>
      <c r="G300" s="262"/>
      <c r="H300" s="262"/>
      <c r="I300" s="262"/>
      <c r="J300" s="262"/>
      <c r="K300" s="262"/>
      <c r="L300" s="262"/>
      <c r="M300" s="262"/>
      <c r="N300" s="262"/>
      <c r="O300" s="262"/>
      <c r="P300" s="262"/>
      <c r="Q300" s="64">
        <v>2</v>
      </c>
      <c r="R300" s="270"/>
      <c r="S300" s="270"/>
      <c r="T300" s="270"/>
      <c r="U300" s="270"/>
      <c r="V300" s="270"/>
      <c r="W300" s="270"/>
      <c r="X300" s="270"/>
      <c r="Y300" s="270"/>
      <c r="Z300" s="270"/>
      <c r="AA300" s="270"/>
      <c r="AB300" s="270"/>
      <c r="AC300" s="270"/>
      <c r="AD300" s="270"/>
      <c r="AE300" s="270"/>
      <c r="AF300" s="64">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2" t="s">
        <v>227</v>
      </c>
      <c r="B301" s="262"/>
      <c r="C301" s="262"/>
      <c r="D301" s="262"/>
      <c r="E301" s="262"/>
      <c r="F301" s="262"/>
      <c r="G301" s="262"/>
      <c r="H301" s="262"/>
      <c r="I301" s="262"/>
      <c r="J301" s="262"/>
      <c r="K301" s="262"/>
      <c r="L301" s="262"/>
      <c r="M301" s="262"/>
      <c r="N301" s="262"/>
      <c r="O301" s="262"/>
      <c r="P301" s="262"/>
      <c r="Q301" s="64">
        <v>2</v>
      </c>
      <c r="R301" s="263"/>
      <c r="S301" s="263"/>
      <c r="T301" s="263"/>
      <c r="U301" s="263"/>
      <c r="V301" s="263"/>
      <c r="W301" s="263"/>
      <c r="X301" s="263"/>
      <c r="Y301" s="263"/>
      <c r="Z301" s="263"/>
      <c r="AA301" s="263"/>
      <c r="AB301" s="263"/>
      <c r="AC301" s="263"/>
      <c r="AD301" s="263"/>
      <c r="AE301" s="263"/>
      <c r="AF301" s="64">
        <v>2</v>
      </c>
      <c r="AG301" s="263"/>
      <c r="AH301" s="263"/>
      <c r="AI301" s="263"/>
      <c r="AJ301" s="263"/>
      <c r="AK301" s="263"/>
      <c r="AL301" s="263"/>
      <c r="AM301" s="263"/>
      <c r="AN301" s="263"/>
      <c r="AO301" s="263"/>
      <c r="AP301" s="263"/>
      <c r="AQ301" s="263"/>
      <c r="AR301" s="263"/>
      <c r="AS301" s="263"/>
      <c r="AT301" s="263"/>
    </row>
    <row r="302" spans="1:46" ht="45" customHeight="1" thickTop="1" thickBot="1" x14ac:dyDescent="0.3">
      <c r="A302" s="262" t="s">
        <v>228</v>
      </c>
      <c r="B302" s="262"/>
      <c r="C302" s="262"/>
      <c r="D302" s="262"/>
      <c r="E302" s="262"/>
      <c r="F302" s="262"/>
      <c r="G302" s="262"/>
      <c r="H302" s="262"/>
      <c r="I302" s="262"/>
      <c r="J302" s="262"/>
      <c r="K302" s="262"/>
      <c r="L302" s="262"/>
      <c r="M302" s="262"/>
      <c r="N302" s="262"/>
      <c r="O302" s="262"/>
      <c r="P302" s="262"/>
      <c r="Q302" s="64">
        <v>2</v>
      </c>
      <c r="R302" s="263"/>
      <c r="S302" s="263"/>
      <c r="T302" s="263"/>
      <c r="U302" s="263"/>
      <c r="V302" s="263"/>
      <c r="W302" s="263"/>
      <c r="X302" s="263"/>
      <c r="Y302" s="263"/>
      <c r="Z302" s="263"/>
      <c r="AA302" s="263"/>
      <c r="AB302" s="263"/>
      <c r="AC302" s="263"/>
      <c r="AD302" s="263"/>
      <c r="AE302" s="263"/>
      <c r="AF302" s="64">
        <v>2</v>
      </c>
      <c r="AG302" s="263"/>
      <c r="AH302" s="263"/>
      <c r="AI302" s="263"/>
      <c r="AJ302" s="263"/>
      <c r="AK302" s="263"/>
      <c r="AL302" s="263"/>
      <c r="AM302" s="263"/>
      <c r="AN302" s="263"/>
      <c r="AO302" s="263"/>
      <c r="AP302" s="263"/>
      <c r="AQ302" s="263"/>
      <c r="AR302" s="263"/>
      <c r="AS302" s="263"/>
      <c r="AT302" s="263"/>
    </row>
    <row r="303" spans="1:46" ht="45" customHeight="1" thickTop="1" thickBot="1" x14ac:dyDescent="0.3">
      <c r="A303" s="262" t="s">
        <v>229</v>
      </c>
      <c r="B303" s="262"/>
      <c r="C303" s="262"/>
      <c r="D303" s="262"/>
      <c r="E303" s="262"/>
      <c r="F303" s="262"/>
      <c r="G303" s="262"/>
      <c r="H303" s="262"/>
      <c r="I303" s="262"/>
      <c r="J303" s="262"/>
      <c r="K303" s="262"/>
      <c r="L303" s="262"/>
      <c r="M303" s="262"/>
      <c r="N303" s="262"/>
      <c r="O303" s="262"/>
      <c r="P303" s="262"/>
      <c r="Q303" s="64">
        <v>2</v>
      </c>
      <c r="R303" s="263"/>
      <c r="S303" s="263"/>
      <c r="T303" s="263"/>
      <c r="U303" s="263"/>
      <c r="V303" s="263"/>
      <c r="W303" s="263"/>
      <c r="X303" s="263"/>
      <c r="Y303" s="263"/>
      <c r="Z303" s="263"/>
      <c r="AA303" s="263"/>
      <c r="AB303" s="263"/>
      <c r="AC303" s="263"/>
      <c r="AD303" s="263"/>
      <c r="AE303" s="263"/>
      <c r="AF303" s="64">
        <v>2</v>
      </c>
      <c r="AG303" s="263"/>
      <c r="AH303" s="263"/>
      <c r="AI303" s="263"/>
      <c r="AJ303" s="263"/>
      <c r="AK303" s="263"/>
      <c r="AL303" s="263"/>
      <c r="AM303" s="263"/>
      <c r="AN303" s="263"/>
      <c r="AO303" s="263"/>
      <c r="AP303" s="263"/>
      <c r="AQ303" s="263"/>
      <c r="AR303" s="263"/>
      <c r="AS303" s="263"/>
      <c r="AT303" s="263"/>
    </row>
    <row r="304" spans="1:46" ht="45" customHeight="1" thickTop="1" thickBot="1" x14ac:dyDescent="0.3">
      <c r="A304" s="262" t="s">
        <v>230</v>
      </c>
      <c r="B304" s="262"/>
      <c r="C304" s="262"/>
      <c r="D304" s="262"/>
      <c r="E304" s="262"/>
      <c r="F304" s="262"/>
      <c r="G304" s="262"/>
      <c r="H304" s="262"/>
      <c r="I304" s="262"/>
      <c r="J304" s="262"/>
      <c r="K304" s="262"/>
      <c r="L304" s="262"/>
      <c r="M304" s="262"/>
      <c r="N304" s="262"/>
      <c r="O304" s="262"/>
      <c r="P304" s="262"/>
      <c r="Q304" s="64">
        <v>2</v>
      </c>
      <c r="R304" s="270"/>
      <c r="S304" s="270"/>
      <c r="T304" s="270"/>
      <c r="U304" s="270"/>
      <c r="V304" s="270"/>
      <c r="W304" s="270"/>
      <c r="X304" s="270"/>
      <c r="Y304" s="270"/>
      <c r="Z304" s="270"/>
      <c r="AA304" s="270"/>
      <c r="AB304" s="270"/>
      <c r="AC304" s="270"/>
      <c r="AD304" s="270"/>
      <c r="AE304" s="270"/>
      <c r="AF304" s="64">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2" t="s">
        <v>231</v>
      </c>
      <c r="B305" s="262"/>
      <c r="C305" s="262"/>
      <c r="D305" s="262"/>
      <c r="E305" s="262"/>
      <c r="F305" s="262"/>
      <c r="G305" s="262"/>
      <c r="H305" s="262"/>
      <c r="I305" s="262"/>
      <c r="J305" s="262"/>
      <c r="K305" s="262"/>
      <c r="L305" s="262"/>
      <c r="M305" s="262"/>
      <c r="N305" s="262"/>
      <c r="O305" s="262"/>
      <c r="P305" s="262"/>
      <c r="Q305" s="64">
        <v>2</v>
      </c>
      <c r="R305" s="270"/>
      <c r="S305" s="270"/>
      <c r="T305" s="270"/>
      <c r="U305" s="270"/>
      <c r="V305" s="270"/>
      <c r="W305" s="270"/>
      <c r="X305" s="270"/>
      <c r="Y305" s="270"/>
      <c r="Z305" s="270"/>
      <c r="AA305" s="270"/>
      <c r="AB305" s="270"/>
      <c r="AC305" s="270"/>
      <c r="AD305" s="270"/>
      <c r="AE305" s="270"/>
      <c r="AF305" s="64">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2" t="s">
        <v>232</v>
      </c>
      <c r="B306" s="262"/>
      <c r="C306" s="262"/>
      <c r="D306" s="262"/>
      <c r="E306" s="262"/>
      <c r="F306" s="262"/>
      <c r="G306" s="262"/>
      <c r="H306" s="262"/>
      <c r="I306" s="262"/>
      <c r="J306" s="262"/>
      <c r="K306" s="262"/>
      <c r="L306" s="262"/>
      <c r="M306" s="262"/>
      <c r="N306" s="262"/>
      <c r="O306" s="262"/>
      <c r="P306" s="262"/>
      <c r="Q306" s="64">
        <v>2</v>
      </c>
      <c r="R306" s="270"/>
      <c r="S306" s="270"/>
      <c r="T306" s="270"/>
      <c r="U306" s="270"/>
      <c r="V306" s="270"/>
      <c r="W306" s="270"/>
      <c r="X306" s="270"/>
      <c r="Y306" s="270"/>
      <c r="Z306" s="270"/>
      <c r="AA306" s="270"/>
      <c r="AB306" s="270"/>
      <c r="AC306" s="270"/>
      <c r="AD306" s="270"/>
      <c r="AE306" s="270"/>
      <c r="AF306" s="64">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2" t="s">
        <v>233</v>
      </c>
      <c r="B307" s="262"/>
      <c r="C307" s="262"/>
      <c r="D307" s="262"/>
      <c r="E307" s="262"/>
      <c r="F307" s="262"/>
      <c r="G307" s="262"/>
      <c r="H307" s="262"/>
      <c r="I307" s="262"/>
      <c r="J307" s="262"/>
      <c r="K307" s="262"/>
      <c r="L307" s="262"/>
      <c r="M307" s="262"/>
      <c r="N307" s="262"/>
      <c r="O307" s="262"/>
      <c r="P307" s="262"/>
      <c r="Q307" s="64">
        <v>2</v>
      </c>
      <c r="R307" s="270"/>
      <c r="S307" s="270"/>
      <c r="T307" s="270"/>
      <c r="U307" s="270"/>
      <c r="V307" s="270"/>
      <c r="W307" s="270"/>
      <c r="X307" s="270"/>
      <c r="Y307" s="270"/>
      <c r="Z307" s="270"/>
      <c r="AA307" s="270"/>
      <c r="AB307" s="270"/>
      <c r="AC307" s="270"/>
      <c r="AD307" s="270"/>
      <c r="AE307" s="270"/>
      <c r="AF307" s="64">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2" t="s">
        <v>234</v>
      </c>
      <c r="B308" s="262"/>
      <c r="C308" s="262"/>
      <c r="D308" s="262"/>
      <c r="E308" s="262"/>
      <c r="F308" s="262"/>
      <c r="G308" s="262"/>
      <c r="H308" s="262"/>
      <c r="I308" s="262"/>
      <c r="J308" s="262"/>
      <c r="K308" s="262"/>
      <c r="L308" s="262"/>
      <c r="M308" s="262"/>
      <c r="N308" s="262"/>
      <c r="O308" s="262"/>
      <c r="P308" s="262"/>
      <c r="Q308" s="64">
        <v>2</v>
      </c>
      <c r="R308" s="263"/>
      <c r="S308" s="263"/>
      <c r="T308" s="263"/>
      <c r="U308" s="263"/>
      <c r="V308" s="263"/>
      <c r="W308" s="263"/>
      <c r="X308" s="263"/>
      <c r="Y308" s="263"/>
      <c r="Z308" s="263"/>
      <c r="AA308" s="263"/>
      <c r="AB308" s="263"/>
      <c r="AC308" s="263"/>
      <c r="AD308" s="263"/>
      <c r="AE308" s="263"/>
      <c r="AF308" s="64">
        <v>2</v>
      </c>
      <c r="AG308" s="263"/>
      <c r="AH308" s="263"/>
      <c r="AI308" s="263"/>
      <c r="AJ308" s="263"/>
      <c r="AK308" s="263"/>
      <c r="AL308" s="263"/>
      <c r="AM308" s="263"/>
      <c r="AN308" s="263"/>
      <c r="AO308" s="263"/>
      <c r="AP308" s="263"/>
      <c r="AQ308" s="263"/>
      <c r="AR308" s="263"/>
      <c r="AS308" s="263"/>
      <c r="AT308" s="263"/>
    </row>
    <row r="309" spans="1:46" ht="45" customHeight="1" thickTop="1" thickBot="1" x14ac:dyDescent="0.3">
      <c r="A309" s="262" t="s">
        <v>235</v>
      </c>
      <c r="B309" s="262"/>
      <c r="C309" s="262"/>
      <c r="D309" s="262"/>
      <c r="E309" s="262"/>
      <c r="F309" s="262"/>
      <c r="G309" s="262"/>
      <c r="H309" s="262"/>
      <c r="I309" s="262"/>
      <c r="J309" s="262"/>
      <c r="K309" s="262"/>
      <c r="L309" s="262"/>
      <c r="M309" s="262"/>
      <c r="N309" s="262"/>
      <c r="O309" s="262"/>
      <c r="P309" s="262"/>
      <c r="Q309" s="64">
        <v>2</v>
      </c>
      <c r="R309" s="263"/>
      <c r="S309" s="263"/>
      <c r="T309" s="263"/>
      <c r="U309" s="263"/>
      <c r="V309" s="263"/>
      <c r="W309" s="263"/>
      <c r="X309" s="263"/>
      <c r="Y309" s="263"/>
      <c r="Z309" s="263"/>
      <c r="AA309" s="263"/>
      <c r="AB309" s="263"/>
      <c r="AC309" s="263"/>
      <c r="AD309" s="263"/>
      <c r="AE309" s="263"/>
      <c r="AF309" s="64">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62" t="s">
        <v>236</v>
      </c>
      <c r="B310" s="262"/>
      <c r="C310" s="262"/>
      <c r="D310" s="262"/>
      <c r="E310" s="262"/>
      <c r="F310" s="262"/>
      <c r="G310" s="262"/>
      <c r="H310" s="262"/>
      <c r="I310" s="262"/>
      <c r="J310" s="262"/>
      <c r="K310" s="262"/>
      <c r="L310" s="262"/>
      <c r="M310" s="262"/>
      <c r="N310" s="262"/>
      <c r="O310" s="262"/>
      <c r="P310" s="262"/>
      <c r="Q310" s="64">
        <v>2</v>
      </c>
      <c r="R310" s="263"/>
      <c r="S310" s="263"/>
      <c r="T310" s="263"/>
      <c r="U310" s="263"/>
      <c r="V310" s="263"/>
      <c r="W310" s="263"/>
      <c r="X310" s="263"/>
      <c r="Y310" s="263"/>
      <c r="Z310" s="263"/>
      <c r="AA310" s="263"/>
      <c r="AB310" s="263"/>
      <c r="AC310" s="263"/>
      <c r="AD310" s="263"/>
      <c r="AE310" s="263"/>
      <c r="AF310" s="64">
        <v>2</v>
      </c>
      <c r="AG310" s="263"/>
      <c r="AH310" s="263"/>
      <c r="AI310" s="263"/>
      <c r="AJ310" s="263"/>
      <c r="AK310" s="263"/>
      <c r="AL310" s="263"/>
      <c r="AM310" s="263"/>
      <c r="AN310" s="263"/>
      <c r="AO310" s="263"/>
      <c r="AP310" s="263"/>
      <c r="AQ310" s="263"/>
      <c r="AR310" s="263"/>
      <c r="AS310" s="263"/>
      <c r="AT310" s="263"/>
    </row>
    <row r="311" spans="1:46" ht="45" customHeight="1" thickTop="1" thickBot="1" x14ac:dyDescent="0.3">
      <c r="A311" s="262" t="s">
        <v>237</v>
      </c>
      <c r="B311" s="262"/>
      <c r="C311" s="262"/>
      <c r="D311" s="262"/>
      <c r="E311" s="262"/>
      <c r="F311" s="262"/>
      <c r="G311" s="262"/>
      <c r="H311" s="262"/>
      <c r="I311" s="262"/>
      <c r="J311" s="262"/>
      <c r="K311" s="262"/>
      <c r="L311" s="262"/>
      <c r="M311" s="262"/>
      <c r="N311" s="262"/>
      <c r="O311" s="262"/>
      <c r="P311" s="262"/>
      <c r="Q311" s="64">
        <v>2</v>
      </c>
      <c r="R311" s="270"/>
      <c r="S311" s="270"/>
      <c r="T311" s="270"/>
      <c r="U311" s="270"/>
      <c r="V311" s="270"/>
      <c r="W311" s="270"/>
      <c r="X311" s="270"/>
      <c r="Y311" s="270"/>
      <c r="Z311" s="270"/>
      <c r="AA311" s="270"/>
      <c r="AB311" s="270"/>
      <c r="AC311" s="270"/>
      <c r="AD311" s="270"/>
      <c r="AE311" s="270"/>
      <c r="AF311" s="64">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2" t="s">
        <v>238</v>
      </c>
      <c r="B312" s="262"/>
      <c r="C312" s="262"/>
      <c r="D312" s="262"/>
      <c r="E312" s="262"/>
      <c r="F312" s="262"/>
      <c r="G312" s="262"/>
      <c r="H312" s="262"/>
      <c r="I312" s="262"/>
      <c r="J312" s="262"/>
      <c r="K312" s="262"/>
      <c r="L312" s="262"/>
      <c r="M312" s="262"/>
      <c r="N312" s="262"/>
      <c r="O312" s="262"/>
      <c r="P312" s="262"/>
      <c r="Q312" s="64">
        <v>2</v>
      </c>
      <c r="R312" s="270"/>
      <c r="S312" s="270"/>
      <c r="T312" s="270"/>
      <c r="U312" s="270"/>
      <c r="V312" s="270"/>
      <c r="W312" s="270"/>
      <c r="X312" s="270"/>
      <c r="Y312" s="270"/>
      <c r="Z312" s="270"/>
      <c r="AA312" s="270"/>
      <c r="AB312" s="270"/>
      <c r="AC312" s="270"/>
      <c r="AD312" s="270"/>
      <c r="AE312" s="270"/>
      <c r="AF312" s="64">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2" t="s">
        <v>239</v>
      </c>
      <c r="B313" s="262"/>
      <c r="C313" s="262"/>
      <c r="D313" s="262"/>
      <c r="E313" s="262"/>
      <c r="F313" s="262"/>
      <c r="G313" s="262"/>
      <c r="H313" s="262"/>
      <c r="I313" s="262"/>
      <c r="J313" s="262"/>
      <c r="K313" s="262"/>
      <c r="L313" s="262"/>
      <c r="M313" s="262"/>
      <c r="N313" s="262"/>
      <c r="O313" s="262"/>
      <c r="P313" s="262"/>
      <c r="Q313" s="64">
        <v>2</v>
      </c>
      <c r="R313" s="270"/>
      <c r="S313" s="270"/>
      <c r="T313" s="270"/>
      <c r="U313" s="270"/>
      <c r="V313" s="270"/>
      <c r="W313" s="270"/>
      <c r="X313" s="270"/>
      <c r="Y313" s="270"/>
      <c r="Z313" s="270"/>
      <c r="AA313" s="270"/>
      <c r="AB313" s="270"/>
      <c r="AC313" s="270"/>
      <c r="AD313" s="270"/>
      <c r="AE313" s="270"/>
      <c r="AF313" s="64">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2" t="s">
        <v>240</v>
      </c>
      <c r="B314" s="262"/>
      <c r="C314" s="262"/>
      <c r="D314" s="262"/>
      <c r="E314" s="262"/>
      <c r="F314" s="262"/>
      <c r="G314" s="262"/>
      <c r="H314" s="262"/>
      <c r="I314" s="262"/>
      <c r="J314" s="262"/>
      <c r="K314" s="262"/>
      <c r="L314" s="262"/>
      <c r="M314" s="262"/>
      <c r="N314" s="262"/>
      <c r="O314" s="262"/>
      <c r="P314" s="262"/>
      <c r="Q314" s="64">
        <v>2</v>
      </c>
      <c r="R314" s="270"/>
      <c r="S314" s="270"/>
      <c r="T314" s="270"/>
      <c r="U314" s="270"/>
      <c r="V314" s="270"/>
      <c r="W314" s="270"/>
      <c r="X314" s="270"/>
      <c r="Y314" s="270"/>
      <c r="Z314" s="270"/>
      <c r="AA314" s="270"/>
      <c r="AB314" s="270"/>
      <c r="AC314" s="270"/>
      <c r="AD314" s="270"/>
      <c r="AE314" s="270"/>
      <c r="AF314" s="64">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2" t="s">
        <v>241</v>
      </c>
      <c r="B315" s="262"/>
      <c r="C315" s="262"/>
      <c r="D315" s="262"/>
      <c r="E315" s="262"/>
      <c r="F315" s="262"/>
      <c r="G315" s="262"/>
      <c r="H315" s="262"/>
      <c r="I315" s="262"/>
      <c r="J315" s="262"/>
      <c r="K315" s="262"/>
      <c r="L315" s="262"/>
      <c r="M315" s="262"/>
      <c r="N315" s="262"/>
      <c r="O315" s="262"/>
      <c r="P315" s="262"/>
      <c r="Q315" s="64">
        <v>2</v>
      </c>
      <c r="R315" s="263"/>
      <c r="S315" s="263"/>
      <c r="T315" s="263"/>
      <c r="U315" s="263"/>
      <c r="V315" s="263"/>
      <c r="W315" s="263"/>
      <c r="X315" s="263"/>
      <c r="Y315" s="263"/>
      <c r="Z315" s="263"/>
      <c r="AA315" s="263"/>
      <c r="AB315" s="263"/>
      <c r="AC315" s="263"/>
      <c r="AD315" s="263"/>
      <c r="AE315" s="263"/>
      <c r="AF315" s="64">
        <v>2</v>
      </c>
      <c r="AG315" s="263"/>
      <c r="AH315" s="263"/>
      <c r="AI315" s="263"/>
      <c r="AJ315" s="263"/>
      <c r="AK315" s="263"/>
      <c r="AL315" s="263"/>
      <c r="AM315" s="263"/>
      <c r="AN315" s="263"/>
      <c r="AO315" s="263"/>
      <c r="AP315" s="263"/>
      <c r="AQ315" s="263"/>
      <c r="AR315" s="263"/>
      <c r="AS315" s="263"/>
      <c r="AT315" s="263"/>
    </row>
    <row r="316" spans="1:46" ht="45" customHeight="1" thickTop="1" thickBot="1" x14ac:dyDescent="0.3">
      <c r="A316" s="262" t="s">
        <v>242</v>
      </c>
      <c r="B316" s="262"/>
      <c r="C316" s="262"/>
      <c r="D316" s="262"/>
      <c r="E316" s="262"/>
      <c r="F316" s="262"/>
      <c r="G316" s="262"/>
      <c r="H316" s="262"/>
      <c r="I316" s="262"/>
      <c r="J316" s="262"/>
      <c r="K316" s="262"/>
      <c r="L316" s="262"/>
      <c r="M316" s="262"/>
      <c r="N316" s="262"/>
      <c r="O316" s="262"/>
      <c r="P316" s="262"/>
      <c r="Q316" s="64">
        <v>2</v>
      </c>
      <c r="R316" s="263"/>
      <c r="S316" s="263"/>
      <c r="T316" s="263"/>
      <c r="U316" s="263"/>
      <c r="V316" s="263"/>
      <c r="W316" s="263"/>
      <c r="X316" s="263"/>
      <c r="Y316" s="263"/>
      <c r="Z316" s="263"/>
      <c r="AA316" s="263"/>
      <c r="AB316" s="263"/>
      <c r="AC316" s="263"/>
      <c r="AD316" s="263"/>
      <c r="AE316" s="263"/>
      <c r="AF316" s="64">
        <v>2</v>
      </c>
      <c r="AG316" s="263"/>
      <c r="AH316" s="263"/>
      <c r="AI316" s="263"/>
      <c r="AJ316" s="263"/>
      <c r="AK316" s="263"/>
      <c r="AL316" s="263"/>
      <c r="AM316" s="263"/>
      <c r="AN316" s="263"/>
      <c r="AO316" s="263"/>
      <c r="AP316" s="263"/>
      <c r="AQ316" s="263"/>
      <c r="AR316" s="263"/>
      <c r="AS316" s="263"/>
      <c r="AT316" s="263"/>
    </row>
    <row r="317" spans="1:46" ht="45" customHeight="1" thickTop="1" thickBot="1" x14ac:dyDescent="0.3">
      <c r="A317" s="262" t="s">
        <v>243</v>
      </c>
      <c r="B317" s="262"/>
      <c r="C317" s="262"/>
      <c r="D317" s="262"/>
      <c r="E317" s="262"/>
      <c r="F317" s="262"/>
      <c r="G317" s="262"/>
      <c r="H317" s="262"/>
      <c r="I317" s="262"/>
      <c r="J317" s="262"/>
      <c r="K317" s="262"/>
      <c r="L317" s="262"/>
      <c r="M317" s="262"/>
      <c r="N317" s="262"/>
      <c r="O317" s="262"/>
      <c r="P317" s="262"/>
      <c r="Q317" s="64">
        <v>2</v>
      </c>
      <c r="R317" s="263"/>
      <c r="S317" s="263"/>
      <c r="T317" s="263"/>
      <c r="U317" s="263"/>
      <c r="V317" s="263"/>
      <c r="W317" s="263"/>
      <c r="X317" s="263"/>
      <c r="Y317" s="263"/>
      <c r="Z317" s="263"/>
      <c r="AA317" s="263"/>
      <c r="AB317" s="263"/>
      <c r="AC317" s="263"/>
      <c r="AD317" s="263"/>
      <c r="AE317" s="263"/>
      <c r="AF317" s="64">
        <v>2</v>
      </c>
      <c r="AG317" s="263"/>
      <c r="AH317" s="263"/>
      <c r="AI317" s="263"/>
      <c r="AJ317" s="263"/>
      <c r="AK317" s="263"/>
      <c r="AL317" s="263"/>
      <c r="AM317" s="263"/>
      <c r="AN317" s="263"/>
      <c r="AO317" s="263"/>
      <c r="AP317" s="263"/>
      <c r="AQ317" s="263"/>
      <c r="AR317" s="263"/>
      <c r="AS317" s="263"/>
      <c r="AT317" s="263"/>
    </row>
    <row r="318" spans="1:46" ht="45" customHeight="1" thickTop="1" thickBot="1" x14ac:dyDescent="0.3">
      <c r="A318" s="262" t="s">
        <v>244</v>
      </c>
      <c r="B318" s="262"/>
      <c r="C318" s="262"/>
      <c r="D318" s="262"/>
      <c r="E318" s="262"/>
      <c r="F318" s="262"/>
      <c r="G318" s="262"/>
      <c r="H318" s="262"/>
      <c r="I318" s="262"/>
      <c r="J318" s="262"/>
      <c r="K318" s="262"/>
      <c r="L318" s="262"/>
      <c r="M318" s="262"/>
      <c r="N318" s="262"/>
      <c r="O318" s="262"/>
      <c r="P318" s="262"/>
      <c r="Q318" s="64">
        <v>2</v>
      </c>
      <c r="R318" s="270"/>
      <c r="S318" s="270"/>
      <c r="T318" s="270"/>
      <c r="U318" s="270"/>
      <c r="V318" s="270"/>
      <c r="W318" s="270"/>
      <c r="X318" s="270"/>
      <c r="Y318" s="270"/>
      <c r="Z318" s="270"/>
      <c r="AA318" s="270"/>
      <c r="AB318" s="270"/>
      <c r="AC318" s="270"/>
      <c r="AD318" s="270"/>
      <c r="AE318" s="270"/>
      <c r="AF318" s="64">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2" t="s">
        <v>245</v>
      </c>
      <c r="B319" s="262"/>
      <c r="C319" s="262"/>
      <c r="D319" s="262"/>
      <c r="E319" s="262"/>
      <c r="F319" s="262"/>
      <c r="G319" s="262"/>
      <c r="H319" s="262"/>
      <c r="I319" s="262"/>
      <c r="J319" s="262"/>
      <c r="K319" s="262"/>
      <c r="L319" s="262"/>
      <c r="M319" s="262"/>
      <c r="N319" s="262"/>
      <c r="O319" s="262"/>
      <c r="P319" s="262"/>
      <c r="Q319" s="64">
        <v>2</v>
      </c>
      <c r="R319" s="270"/>
      <c r="S319" s="270"/>
      <c r="T319" s="270"/>
      <c r="U319" s="270"/>
      <c r="V319" s="270"/>
      <c r="W319" s="270"/>
      <c r="X319" s="270"/>
      <c r="Y319" s="270"/>
      <c r="Z319" s="270"/>
      <c r="AA319" s="270"/>
      <c r="AB319" s="270"/>
      <c r="AC319" s="270"/>
      <c r="AD319" s="270"/>
      <c r="AE319" s="270"/>
      <c r="AF319" s="64">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2" t="s">
        <v>246</v>
      </c>
      <c r="B320" s="262"/>
      <c r="C320" s="262"/>
      <c r="D320" s="262"/>
      <c r="E320" s="262"/>
      <c r="F320" s="262"/>
      <c r="G320" s="262"/>
      <c r="H320" s="262"/>
      <c r="I320" s="262"/>
      <c r="J320" s="262"/>
      <c r="K320" s="262"/>
      <c r="L320" s="262"/>
      <c r="M320" s="262"/>
      <c r="N320" s="262"/>
      <c r="O320" s="262"/>
      <c r="P320" s="262"/>
      <c r="Q320" s="64">
        <v>2</v>
      </c>
      <c r="R320" s="270"/>
      <c r="S320" s="270"/>
      <c r="T320" s="270"/>
      <c r="U320" s="270"/>
      <c r="V320" s="270"/>
      <c r="W320" s="270"/>
      <c r="X320" s="270"/>
      <c r="Y320" s="270"/>
      <c r="Z320" s="270"/>
      <c r="AA320" s="270"/>
      <c r="AB320" s="270"/>
      <c r="AC320" s="270"/>
      <c r="AD320" s="270"/>
      <c r="AE320" s="270"/>
      <c r="AF320" s="64">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2" t="s">
        <v>247</v>
      </c>
      <c r="B321" s="262"/>
      <c r="C321" s="262"/>
      <c r="D321" s="262"/>
      <c r="E321" s="262"/>
      <c r="F321" s="262"/>
      <c r="G321" s="262"/>
      <c r="H321" s="262"/>
      <c r="I321" s="262"/>
      <c r="J321" s="262"/>
      <c r="K321" s="262"/>
      <c r="L321" s="262"/>
      <c r="M321" s="262"/>
      <c r="N321" s="262"/>
      <c r="O321" s="262"/>
      <c r="P321" s="262"/>
      <c r="Q321" s="64">
        <v>2</v>
      </c>
      <c r="R321" s="270"/>
      <c r="S321" s="270"/>
      <c r="T321" s="270"/>
      <c r="U321" s="270"/>
      <c r="V321" s="270"/>
      <c r="W321" s="270"/>
      <c r="X321" s="270"/>
      <c r="Y321" s="270"/>
      <c r="Z321" s="270"/>
      <c r="AA321" s="270"/>
      <c r="AB321" s="270"/>
      <c r="AC321" s="270"/>
      <c r="AD321" s="270"/>
      <c r="AE321" s="270"/>
      <c r="AF321" s="64">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2" t="s">
        <v>248</v>
      </c>
      <c r="B322" s="262"/>
      <c r="C322" s="262"/>
      <c r="D322" s="262"/>
      <c r="E322" s="262"/>
      <c r="F322" s="262"/>
      <c r="G322" s="262"/>
      <c r="H322" s="262"/>
      <c r="I322" s="262"/>
      <c r="J322" s="262"/>
      <c r="K322" s="262"/>
      <c r="L322" s="262"/>
      <c r="M322" s="262"/>
      <c r="N322" s="262"/>
      <c r="O322" s="262"/>
      <c r="P322" s="262"/>
      <c r="Q322" s="64">
        <v>2</v>
      </c>
      <c r="R322" s="263"/>
      <c r="S322" s="263"/>
      <c r="T322" s="263"/>
      <c r="U322" s="263"/>
      <c r="V322" s="263"/>
      <c r="W322" s="263"/>
      <c r="X322" s="263"/>
      <c r="Y322" s="263"/>
      <c r="Z322" s="263"/>
      <c r="AA322" s="263"/>
      <c r="AB322" s="263"/>
      <c r="AC322" s="263"/>
      <c r="AD322" s="263"/>
      <c r="AE322" s="263"/>
      <c r="AF322" s="64">
        <v>2</v>
      </c>
      <c r="AG322" s="263"/>
      <c r="AH322" s="263"/>
      <c r="AI322" s="263"/>
      <c r="AJ322" s="263"/>
      <c r="AK322" s="263"/>
      <c r="AL322" s="263"/>
      <c r="AM322" s="263"/>
      <c r="AN322" s="263"/>
      <c r="AO322" s="263"/>
      <c r="AP322" s="263"/>
      <c r="AQ322" s="263"/>
      <c r="AR322" s="263"/>
      <c r="AS322" s="263"/>
      <c r="AT322" s="263"/>
    </row>
    <row r="323" spans="1:46" ht="45" customHeight="1" thickTop="1" thickBot="1" x14ac:dyDescent="0.3">
      <c r="A323" s="262" t="s">
        <v>249</v>
      </c>
      <c r="B323" s="262"/>
      <c r="C323" s="262"/>
      <c r="D323" s="262"/>
      <c r="E323" s="262"/>
      <c r="F323" s="262"/>
      <c r="G323" s="262"/>
      <c r="H323" s="262"/>
      <c r="I323" s="262"/>
      <c r="J323" s="262"/>
      <c r="K323" s="262"/>
      <c r="L323" s="262"/>
      <c r="M323" s="262"/>
      <c r="N323" s="262"/>
      <c r="O323" s="262"/>
      <c r="P323" s="262"/>
      <c r="Q323" s="64">
        <v>2</v>
      </c>
      <c r="R323" s="263"/>
      <c r="S323" s="263"/>
      <c r="T323" s="263"/>
      <c r="U323" s="263"/>
      <c r="V323" s="263"/>
      <c r="W323" s="263"/>
      <c r="X323" s="263"/>
      <c r="Y323" s="263"/>
      <c r="Z323" s="263"/>
      <c r="AA323" s="263"/>
      <c r="AB323" s="263"/>
      <c r="AC323" s="263"/>
      <c r="AD323" s="263"/>
      <c r="AE323" s="263"/>
      <c r="AF323" s="64">
        <v>2</v>
      </c>
      <c r="AG323" s="263"/>
      <c r="AH323" s="263"/>
      <c r="AI323" s="263"/>
      <c r="AJ323" s="263"/>
      <c r="AK323" s="263"/>
      <c r="AL323" s="263"/>
      <c r="AM323" s="263"/>
      <c r="AN323" s="263"/>
      <c r="AO323" s="263"/>
      <c r="AP323" s="263"/>
      <c r="AQ323" s="263"/>
      <c r="AR323" s="263"/>
      <c r="AS323" s="263"/>
      <c r="AT323" s="263"/>
    </row>
    <row r="324" spans="1:46" ht="45" customHeight="1" thickTop="1" thickBot="1" x14ac:dyDescent="0.3">
      <c r="A324" s="262" t="s">
        <v>250</v>
      </c>
      <c r="B324" s="262"/>
      <c r="C324" s="262"/>
      <c r="D324" s="262"/>
      <c r="E324" s="262"/>
      <c r="F324" s="262"/>
      <c r="G324" s="262"/>
      <c r="H324" s="262"/>
      <c r="I324" s="262"/>
      <c r="J324" s="262"/>
      <c r="K324" s="262"/>
      <c r="L324" s="262"/>
      <c r="M324" s="262"/>
      <c r="N324" s="262"/>
      <c r="O324" s="262"/>
      <c r="P324" s="262"/>
      <c r="Q324" s="64">
        <v>2</v>
      </c>
      <c r="R324" s="263"/>
      <c r="S324" s="263"/>
      <c r="T324" s="263"/>
      <c r="U324" s="263"/>
      <c r="V324" s="263"/>
      <c r="W324" s="263"/>
      <c r="X324" s="263"/>
      <c r="Y324" s="263"/>
      <c r="Z324" s="263"/>
      <c r="AA324" s="263"/>
      <c r="AB324" s="263"/>
      <c r="AC324" s="263"/>
      <c r="AD324" s="263"/>
      <c r="AE324" s="263"/>
      <c r="AF324" s="64">
        <v>2</v>
      </c>
      <c r="AG324" s="263"/>
      <c r="AH324" s="263"/>
      <c r="AI324" s="263"/>
      <c r="AJ324" s="263"/>
      <c r="AK324" s="263"/>
      <c r="AL324" s="263"/>
      <c r="AM324" s="263"/>
      <c r="AN324" s="263"/>
      <c r="AO324" s="263"/>
      <c r="AP324" s="263"/>
      <c r="AQ324" s="263"/>
      <c r="AR324" s="263"/>
      <c r="AS324" s="263"/>
      <c r="AT324" s="263"/>
    </row>
    <row r="325" spans="1:46" ht="45" customHeight="1" thickTop="1" thickBot="1" x14ac:dyDescent="0.3">
      <c r="A325" s="262" t="s">
        <v>251</v>
      </c>
      <c r="B325" s="262"/>
      <c r="C325" s="262"/>
      <c r="D325" s="262"/>
      <c r="E325" s="262"/>
      <c r="F325" s="262"/>
      <c r="G325" s="262"/>
      <c r="H325" s="262"/>
      <c r="I325" s="262"/>
      <c r="J325" s="262"/>
      <c r="K325" s="262"/>
      <c r="L325" s="262"/>
      <c r="M325" s="262"/>
      <c r="N325" s="262"/>
      <c r="O325" s="262"/>
      <c r="P325" s="262"/>
      <c r="Q325" s="64">
        <v>2</v>
      </c>
      <c r="R325" s="270"/>
      <c r="S325" s="270"/>
      <c r="T325" s="270"/>
      <c r="U325" s="270"/>
      <c r="V325" s="270"/>
      <c r="W325" s="270"/>
      <c r="X325" s="270"/>
      <c r="Y325" s="270"/>
      <c r="Z325" s="270"/>
      <c r="AA325" s="270"/>
      <c r="AB325" s="270"/>
      <c r="AC325" s="270"/>
      <c r="AD325" s="270"/>
      <c r="AE325" s="270"/>
      <c r="AF325" s="64"/>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1" t="s">
        <v>57</v>
      </c>
      <c r="B327" s="271"/>
      <c r="C327" s="271"/>
      <c r="D327" s="271"/>
      <c r="E327" s="271"/>
      <c r="F327" s="271"/>
      <c r="G327" s="271"/>
      <c r="H327" s="271"/>
      <c r="I327" s="271"/>
      <c r="J327" s="271"/>
      <c r="K327" s="271"/>
      <c r="L327" s="271"/>
      <c r="M327" s="271"/>
      <c r="N327" s="271"/>
      <c r="O327" s="271"/>
      <c r="P327" s="271"/>
      <c r="Q327" s="66" t="s">
        <v>48</v>
      </c>
      <c r="R327" s="272" t="s">
        <v>49</v>
      </c>
      <c r="S327" s="272"/>
      <c r="T327" s="272"/>
      <c r="U327" s="272"/>
      <c r="V327" s="272"/>
      <c r="W327" s="272"/>
      <c r="X327" s="272"/>
      <c r="Y327" s="272"/>
      <c r="Z327" s="272"/>
      <c r="AA327" s="272"/>
      <c r="AB327" s="272"/>
      <c r="AC327" s="272"/>
      <c r="AD327" s="272"/>
      <c r="AE327" s="272"/>
      <c r="AF327" s="67" t="s">
        <v>48</v>
      </c>
      <c r="AG327" s="273" t="s">
        <v>8</v>
      </c>
      <c r="AH327" s="273"/>
      <c r="AI327" s="273"/>
      <c r="AJ327" s="273"/>
      <c r="AK327" s="273"/>
      <c r="AL327" s="273"/>
      <c r="AM327" s="273"/>
      <c r="AN327" s="273"/>
      <c r="AO327" s="273"/>
      <c r="AP327" s="273"/>
      <c r="AQ327" s="273"/>
      <c r="AR327" s="273"/>
      <c r="AS327" s="273"/>
      <c r="AT327" s="273"/>
    </row>
    <row r="328" spans="1:46" ht="45" customHeight="1" thickTop="1" thickBot="1" x14ac:dyDescent="0.3">
      <c r="A328" s="262" t="s">
        <v>252</v>
      </c>
      <c r="B328" s="262"/>
      <c r="C328" s="262"/>
      <c r="D328" s="262"/>
      <c r="E328" s="262"/>
      <c r="F328" s="262"/>
      <c r="G328" s="262"/>
      <c r="H328" s="262"/>
      <c r="I328" s="262"/>
      <c r="J328" s="262"/>
      <c r="K328" s="262"/>
      <c r="L328" s="262"/>
      <c r="M328" s="262"/>
      <c r="N328" s="262"/>
      <c r="O328" s="262"/>
      <c r="P328" s="262"/>
      <c r="Q328" s="64">
        <v>2</v>
      </c>
      <c r="R328" s="263"/>
      <c r="S328" s="263"/>
      <c r="T328" s="263"/>
      <c r="U328" s="263"/>
      <c r="V328" s="263"/>
      <c r="W328" s="263"/>
      <c r="X328" s="263"/>
      <c r="Y328" s="263"/>
      <c r="Z328" s="263"/>
      <c r="AA328" s="263"/>
      <c r="AB328" s="263"/>
      <c r="AC328" s="263"/>
      <c r="AD328" s="263"/>
      <c r="AE328" s="263"/>
      <c r="AF328" s="64">
        <v>2</v>
      </c>
      <c r="AG328" s="263"/>
      <c r="AH328" s="263"/>
      <c r="AI328" s="263"/>
      <c r="AJ328" s="263"/>
      <c r="AK328" s="263"/>
      <c r="AL328" s="263"/>
      <c r="AM328" s="263"/>
      <c r="AN328" s="263"/>
      <c r="AO328" s="263"/>
      <c r="AP328" s="263"/>
      <c r="AQ328" s="263"/>
      <c r="AR328" s="263"/>
      <c r="AS328" s="263"/>
      <c r="AT328" s="263"/>
    </row>
    <row r="329" spans="1:46" ht="45" customHeight="1" thickTop="1" thickBot="1" x14ac:dyDescent="0.3">
      <c r="A329" s="262" t="s">
        <v>253</v>
      </c>
      <c r="B329" s="262"/>
      <c r="C329" s="262"/>
      <c r="D329" s="262"/>
      <c r="E329" s="262"/>
      <c r="F329" s="262"/>
      <c r="G329" s="262"/>
      <c r="H329" s="262"/>
      <c r="I329" s="262"/>
      <c r="J329" s="262"/>
      <c r="K329" s="262"/>
      <c r="L329" s="262"/>
      <c r="M329" s="262"/>
      <c r="N329" s="262"/>
      <c r="O329" s="262"/>
      <c r="P329" s="262"/>
      <c r="Q329" s="64">
        <v>2</v>
      </c>
      <c r="R329" s="270"/>
      <c r="S329" s="270"/>
      <c r="T329" s="270"/>
      <c r="U329" s="270"/>
      <c r="V329" s="270"/>
      <c r="W329" s="270"/>
      <c r="X329" s="270"/>
      <c r="Y329" s="270"/>
      <c r="Z329" s="270"/>
      <c r="AA329" s="270"/>
      <c r="AB329" s="270"/>
      <c r="AC329" s="270"/>
      <c r="AD329" s="270"/>
      <c r="AE329" s="270"/>
      <c r="AF329" s="64">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2" t="s">
        <v>254</v>
      </c>
      <c r="B330" s="262"/>
      <c r="C330" s="262"/>
      <c r="D330" s="262"/>
      <c r="E330" s="262"/>
      <c r="F330" s="262"/>
      <c r="G330" s="262"/>
      <c r="H330" s="262"/>
      <c r="I330" s="262"/>
      <c r="J330" s="262"/>
      <c r="K330" s="262"/>
      <c r="L330" s="262"/>
      <c r="M330" s="262"/>
      <c r="N330" s="262"/>
      <c r="O330" s="262"/>
      <c r="P330" s="262"/>
      <c r="Q330" s="64">
        <v>2</v>
      </c>
      <c r="R330" s="263"/>
      <c r="S330" s="263"/>
      <c r="T330" s="263"/>
      <c r="U330" s="263"/>
      <c r="V330" s="263"/>
      <c r="W330" s="263"/>
      <c r="X330" s="263"/>
      <c r="Y330" s="263"/>
      <c r="Z330" s="263"/>
      <c r="AA330" s="263"/>
      <c r="AB330" s="263"/>
      <c r="AC330" s="263"/>
      <c r="AD330" s="263"/>
      <c r="AE330" s="263"/>
      <c r="AF330" s="64">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62" t="s">
        <v>255</v>
      </c>
      <c r="B331" s="262"/>
      <c r="C331" s="262"/>
      <c r="D331" s="262"/>
      <c r="E331" s="262"/>
      <c r="F331" s="262"/>
      <c r="G331" s="262"/>
      <c r="H331" s="262"/>
      <c r="I331" s="262"/>
      <c r="J331" s="262"/>
      <c r="K331" s="262"/>
      <c r="L331" s="262"/>
      <c r="M331" s="262"/>
      <c r="N331" s="262"/>
      <c r="O331" s="262"/>
      <c r="P331" s="262"/>
      <c r="Q331" s="64">
        <v>2</v>
      </c>
      <c r="R331" s="263"/>
      <c r="S331" s="263"/>
      <c r="T331" s="263"/>
      <c r="U331" s="263"/>
      <c r="V331" s="263"/>
      <c r="W331" s="263"/>
      <c r="X331" s="263"/>
      <c r="Y331" s="263"/>
      <c r="Z331" s="263"/>
      <c r="AA331" s="263"/>
      <c r="AB331" s="263"/>
      <c r="AC331" s="263"/>
      <c r="AD331" s="263"/>
      <c r="AE331" s="263"/>
      <c r="AF331" s="64">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62" t="s">
        <v>256</v>
      </c>
      <c r="B332" s="262"/>
      <c r="C332" s="262"/>
      <c r="D332" s="262"/>
      <c r="E332" s="262"/>
      <c r="F332" s="262"/>
      <c r="G332" s="262"/>
      <c r="H332" s="262"/>
      <c r="I332" s="262"/>
      <c r="J332" s="262"/>
      <c r="K332" s="262"/>
      <c r="L332" s="262"/>
      <c r="M332" s="262"/>
      <c r="N332" s="262"/>
      <c r="O332" s="262"/>
      <c r="P332" s="262"/>
      <c r="Q332" s="64">
        <v>2</v>
      </c>
      <c r="R332" s="263"/>
      <c r="S332" s="263"/>
      <c r="T332" s="263"/>
      <c r="U332" s="263"/>
      <c r="V332" s="263"/>
      <c r="W332" s="263"/>
      <c r="X332" s="263"/>
      <c r="Y332" s="263"/>
      <c r="Z332" s="263"/>
      <c r="AA332" s="263"/>
      <c r="AB332" s="263"/>
      <c r="AC332" s="263"/>
      <c r="AD332" s="263"/>
      <c r="AE332" s="263"/>
      <c r="AF332" s="64">
        <v>2</v>
      </c>
      <c r="AG332" s="263"/>
      <c r="AH332" s="263"/>
      <c r="AI332" s="263"/>
      <c r="AJ332" s="263"/>
      <c r="AK332" s="263"/>
      <c r="AL332" s="263"/>
      <c r="AM332" s="263"/>
      <c r="AN332" s="263"/>
      <c r="AO332" s="263"/>
      <c r="AP332" s="263"/>
      <c r="AQ332" s="263"/>
      <c r="AR332" s="263"/>
      <c r="AS332" s="263"/>
      <c r="AT332" s="263"/>
    </row>
    <row r="335" spans="1:46" ht="35.4" customHeight="1" x14ac:dyDescent="0.3">
      <c r="A335" s="265" t="s">
        <v>257</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45</v>
      </c>
      <c r="AH335" s="266"/>
      <c r="AI335" s="266"/>
      <c r="AJ335" s="266"/>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46</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7" t="s">
        <v>180</v>
      </c>
      <c r="B339" s="267"/>
      <c r="C339" s="267"/>
      <c r="D339" s="267"/>
      <c r="E339" s="267"/>
      <c r="F339" s="267"/>
      <c r="G339" s="267"/>
      <c r="H339" s="267"/>
      <c r="I339" s="267"/>
      <c r="J339" s="267"/>
      <c r="K339" s="267"/>
      <c r="L339" s="267"/>
      <c r="M339" s="267"/>
      <c r="N339" s="267"/>
      <c r="O339" s="267"/>
      <c r="P339" s="267"/>
      <c r="Q339" s="61"/>
      <c r="R339" s="56"/>
      <c r="S339" s="56"/>
      <c r="T339" s="56"/>
      <c r="U339" s="56"/>
      <c r="V339" s="268"/>
      <c r="W339" s="268"/>
      <c r="X339" s="268"/>
      <c r="Y339" s="268"/>
      <c r="Z339" s="268"/>
      <c r="AA339" s="268"/>
      <c r="AB339" s="268"/>
      <c r="AC339" s="268"/>
      <c r="AD339" s="268"/>
      <c r="AE339" s="268"/>
      <c r="AF339" s="61"/>
      <c r="AG339" s="56"/>
      <c r="AH339" s="56"/>
      <c r="AI339" s="56"/>
      <c r="AJ339" s="56"/>
      <c r="AK339" s="268"/>
      <c r="AL339" s="268"/>
      <c r="AM339" s="268"/>
      <c r="AN339" s="268"/>
      <c r="AO339" s="268"/>
      <c r="AP339" s="268"/>
      <c r="AQ339" s="268"/>
      <c r="AR339" s="268"/>
      <c r="AS339" s="268"/>
      <c r="AT339" s="268"/>
    </row>
    <row r="340" spans="1:46" ht="45" customHeight="1" thickTop="1" thickBot="1" x14ac:dyDescent="0.3">
      <c r="A340" s="259" t="s">
        <v>25</v>
      </c>
      <c r="B340" s="259"/>
      <c r="C340" s="259"/>
      <c r="D340" s="259"/>
      <c r="E340" s="259"/>
      <c r="F340" s="259"/>
      <c r="G340" s="259"/>
      <c r="H340" s="259"/>
      <c r="I340" s="259"/>
      <c r="J340" s="259"/>
      <c r="K340" s="259"/>
      <c r="L340" s="259"/>
      <c r="M340" s="259"/>
      <c r="N340" s="259"/>
      <c r="O340" s="259"/>
      <c r="P340" s="259"/>
      <c r="Q340" s="62" t="s">
        <v>48</v>
      </c>
      <c r="R340" s="260" t="s">
        <v>49</v>
      </c>
      <c r="S340" s="260"/>
      <c r="T340" s="260"/>
      <c r="U340" s="260"/>
      <c r="V340" s="260"/>
      <c r="W340" s="260"/>
      <c r="X340" s="260"/>
      <c r="Y340" s="260"/>
      <c r="Z340" s="260"/>
      <c r="AA340" s="260"/>
      <c r="AB340" s="260"/>
      <c r="AC340" s="260"/>
      <c r="AD340" s="260"/>
      <c r="AE340" s="260"/>
      <c r="AF340" s="63" t="s">
        <v>48</v>
      </c>
      <c r="AG340" s="261" t="s">
        <v>8</v>
      </c>
      <c r="AH340" s="261"/>
      <c r="AI340" s="261"/>
      <c r="AJ340" s="261"/>
      <c r="AK340" s="261"/>
      <c r="AL340" s="261"/>
      <c r="AM340" s="261"/>
      <c r="AN340" s="261"/>
      <c r="AO340" s="261"/>
      <c r="AP340" s="261"/>
      <c r="AQ340" s="261"/>
      <c r="AR340" s="261"/>
      <c r="AS340" s="261"/>
      <c r="AT340" s="261"/>
    </row>
    <row r="341" spans="1:46" ht="45" customHeight="1" thickTop="1" thickBot="1" x14ac:dyDescent="0.3">
      <c r="A341" s="262" t="s">
        <v>50</v>
      </c>
      <c r="B341" s="262"/>
      <c r="C341" s="262"/>
      <c r="D341" s="262"/>
      <c r="E341" s="262"/>
      <c r="F341" s="262"/>
      <c r="G341" s="262"/>
      <c r="H341" s="262"/>
      <c r="I341" s="262"/>
      <c r="J341" s="262"/>
      <c r="K341" s="262"/>
      <c r="L341" s="262"/>
      <c r="M341" s="262"/>
      <c r="N341" s="262"/>
      <c r="O341" s="262"/>
      <c r="P341" s="262"/>
      <c r="Q341" s="64">
        <v>2</v>
      </c>
      <c r="R341" s="263"/>
      <c r="S341" s="263"/>
      <c r="T341" s="263"/>
      <c r="U341" s="263"/>
      <c r="V341" s="263"/>
      <c r="W341" s="263"/>
      <c r="X341" s="263"/>
      <c r="Y341" s="263"/>
      <c r="Z341" s="263"/>
      <c r="AA341" s="263"/>
      <c r="AB341" s="263"/>
      <c r="AC341" s="263"/>
      <c r="AD341" s="263"/>
      <c r="AE341" s="263"/>
      <c r="AF341" s="64">
        <v>2</v>
      </c>
      <c r="AG341" s="263"/>
      <c r="AH341" s="263"/>
      <c r="AI341" s="263"/>
      <c r="AJ341" s="263"/>
      <c r="AK341" s="263"/>
      <c r="AL341" s="263"/>
      <c r="AM341" s="263"/>
      <c r="AN341" s="263"/>
      <c r="AO341" s="263"/>
      <c r="AP341" s="263"/>
      <c r="AQ341" s="263"/>
      <c r="AR341" s="263"/>
      <c r="AS341" s="263"/>
      <c r="AT341" s="263"/>
    </row>
    <row r="342" spans="1:46" ht="45" customHeight="1" thickTop="1" thickBot="1" x14ac:dyDescent="0.3">
      <c r="A342" s="262" t="s">
        <v>181</v>
      </c>
      <c r="B342" s="262"/>
      <c r="C342" s="262"/>
      <c r="D342" s="262"/>
      <c r="E342" s="262"/>
      <c r="F342" s="262"/>
      <c r="G342" s="262"/>
      <c r="H342" s="262"/>
      <c r="I342" s="262"/>
      <c r="J342" s="262"/>
      <c r="K342" s="262"/>
      <c r="L342" s="262"/>
      <c r="M342" s="262"/>
      <c r="N342" s="262"/>
      <c r="O342" s="262"/>
      <c r="P342" s="262"/>
      <c r="Q342" s="64">
        <v>2</v>
      </c>
      <c r="R342" s="270"/>
      <c r="S342" s="270"/>
      <c r="T342" s="270"/>
      <c r="U342" s="270"/>
      <c r="V342" s="270"/>
      <c r="W342" s="270"/>
      <c r="X342" s="270"/>
      <c r="Y342" s="270"/>
      <c r="Z342" s="270"/>
      <c r="AA342" s="270"/>
      <c r="AB342" s="270"/>
      <c r="AC342" s="270"/>
      <c r="AD342" s="270"/>
      <c r="AE342" s="270"/>
      <c r="AF342" s="64">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2" t="s">
        <v>258</v>
      </c>
      <c r="B343" s="262"/>
      <c r="C343" s="262"/>
      <c r="D343" s="262"/>
      <c r="E343" s="262"/>
      <c r="F343" s="262"/>
      <c r="G343" s="262"/>
      <c r="H343" s="262"/>
      <c r="I343" s="262"/>
      <c r="J343" s="262"/>
      <c r="K343" s="262"/>
      <c r="L343" s="262"/>
      <c r="M343" s="262"/>
      <c r="N343" s="262"/>
      <c r="O343" s="262"/>
      <c r="P343" s="262"/>
      <c r="Q343" s="64">
        <v>2</v>
      </c>
      <c r="R343" s="270"/>
      <c r="S343" s="270"/>
      <c r="T343" s="270"/>
      <c r="U343" s="270"/>
      <c r="V343" s="270"/>
      <c r="W343" s="270"/>
      <c r="X343" s="270"/>
      <c r="Y343" s="270"/>
      <c r="Z343" s="270"/>
      <c r="AA343" s="270"/>
      <c r="AB343" s="270"/>
      <c r="AC343" s="270"/>
      <c r="AD343" s="270"/>
      <c r="AE343" s="270"/>
      <c r="AF343" s="64">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2" t="s">
        <v>259</v>
      </c>
      <c r="B344" s="262"/>
      <c r="C344" s="262"/>
      <c r="D344" s="262"/>
      <c r="E344" s="262"/>
      <c r="F344" s="262"/>
      <c r="G344" s="262"/>
      <c r="H344" s="262"/>
      <c r="I344" s="262"/>
      <c r="J344" s="262"/>
      <c r="K344" s="262"/>
      <c r="L344" s="262"/>
      <c r="M344" s="262"/>
      <c r="N344" s="262"/>
      <c r="O344" s="262"/>
      <c r="P344" s="262"/>
      <c r="Q344" s="64">
        <v>2</v>
      </c>
      <c r="R344" s="270"/>
      <c r="S344" s="270"/>
      <c r="T344" s="270"/>
      <c r="U344" s="270"/>
      <c r="V344" s="270"/>
      <c r="W344" s="270"/>
      <c r="X344" s="270"/>
      <c r="Y344" s="270"/>
      <c r="Z344" s="270"/>
      <c r="AA344" s="270"/>
      <c r="AB344" s="270"/>
      <c r="AC344" s="270"/>
      <c r="AD344" s="270"/>
      <c r="AE344" s="270"/>
      <c r="AF344" s="64">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2" t="s">
        <v>260</v>
      </c>
      <c r="B345" s="262"/>
      <c r="C345" s="262"/>
      <c r="D345" s="262"/>
      <c r="E345" s="262"/>
      <c r="F345" s="262"/>
      <c r="G345" s="262"/>
      <c r="H345" s="262"/>
      <c r="I345" s="262"/>
      <c r="J345" s="262"/>
      <c r="K345" s="262"/>
      <c r="L345" s="262"/>
      <c r="M345" s="262"/>
      <c r="N345" s="262"/>
      <c r="O345" s="262"/>
      <c r="P345" s="262"/>
      <c r="Q345" s="64">
        <v>2</v>
      </c>
      <c r="R345" s="270"/>
      <c r="S345" s="270"/>
      <c r="T345" s="270"/>
      <c r="U345" s="270"/>
      <c r="V345" s="270"/>
      <c r="W345" s="270"/>
      <c r="X345" s="270"/>
      <c r="Y345" s="270"/>
      <c r="Z345" s="270"/>
      <c r="AA345" s="270"/>
      <c r="AB345" s="270"/>
      <c r="AC345" s="270"/>
      <c r="AD345" s="270"/>
      <c r="AE345" s="270"/>
      <c r="AF345" s="64">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2" t="s">
        <v>261</v>
      </c>
      <c r="B346" s="262"/>
      <c r="C346" s="262"/>
      <c r="D346" s="262"/>
      <c r="E346" s="262"/>
      <c r="F346" s="262"/>
      <c r="G346" s="262"/>
      <c r="H346" s="262"/>
      <c r="I346" s="262"/>
      <c r="J346" s="262"/>
      <c r="K346" s="262"/>
      <c r="L346" s="262"/>
      <c r="M346" s="262"/>
      <c r="N346" s="262"/>
      <c r="O346" s="262"/>
      <c r="P346" s="262"/>
      <c r="Q346" s="64">
        <v>2</v>
      </c>
      <c r="R346" s="263"/>
      <c r="S346" s="263"/>
      <c r="T346" s="263"/>
      <c r="U346" s="263"/>
      <c r="V346" s="263"/>
      <c r="W346" s="263"/>
      <c r="X346" s="263"/>
      <c r="Y346" s="263"/>
      <c r="Z346" s="263"/>
      <c r="AA346" s="263"/>
      <c r="AB346" s="263"/>
      <c r="AC346" s="263"/>
      <c r="AD346" s="263"/>
      <c r="AE346" s="263"/>
      <c r="AF346" s="64">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62" t="s">
        <v>262</v>
      </c>
      <c r="B347" s="262"/>
      <c r="C347" s="262"/>
      <c r="D347" s="262"/>
      <c r="E347" s="262"/>
      <c r="F347" s="262"/>
      <c r="G347" s="262"/>
      <c r="H347" s="262"/>
      <c r="I347" s="262"/>
      <c r="J347" s="262"/>
      <c r="K347" s="262"/>
      <c r="L347" s="262"/>
      <c r="M347" s="262"/>
      <c r="N347" s="262"/>
      <c r="O347" s="262"/>
      <c r="P347" s="262"/>
      <c r="Q347" s="64">
        <v>2</v>
      </c>
      <c r="R347" s="263"/>
      <c r="S347" s="263"/>
      <c r="T347" s="263"/>
      <c r="U347" s="263"/>
      <c r="V347" s="263"/>
      <c r="W347" s="263"/>
      <c r="X347" s="263"/>
      <c r="Y347" s="263"/>
      <c r="Z347" s="263"/>
      <c r="AA347" s="263"/>
      <c r="AB347" s="263"/>
      <c r="AC347" s="263"/>
      <c r="AD347" s="263"/>
      <c r="AE347" s="263"/>
      <c r="AF347" s="64">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62" t="s">
        <v>263</v>
      </c>
      <c r="B348" s="262"/>
      <c r="C348" s="262"/>
      <c r="D348" s="262"/>
      <c r="E348" s="262"/>
      <c r="F348" s="262"/>
      <c r="G348" s="262"/>
      <c r="H348" s="262"/>
      <c r="I348" s="262"/>
      <c r="J348" s="262"/>
      <c r="K348" s="262"/>
      <c r="L348" s="262"/>
      <c r="M348" s="262"/>
      <c r="N348" s="262"/>
      <c r="O348" s="262"/>
      <c r="P348" s="262"/>
      <c r="Q348" s="64">
        <v>2</v>
      </c>
      <c r="R348" s="270"/>
      <c r="S348" s="270"/>
      <c r="T348" s="270"/>
      <c r="U348" s="270"/>
      <c r="V348" s="270"/>
      <c r="W348" s="270"/>
      <c r="X348" s="270"/>
      <c r="Y348" s="270"/>
      <c r="Z348" s="270"/>
      <c r="AA348" s="270"/>
      <c r="AB348" s="270"/>
      <c r="AC348" s="270"/>
      <c r="AD348" s="270"/>
      <c r="AE348" s="270"/>
      <c r="AF348" s="64">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2" t="s">
        <v>264</v>
      </c>
      <c r="B349" s="262"/>
      <c r="C349" s="262"/>
      <c r="D349" s="262"/>
      <c r="E349" s="262"/>
      <c r="F349" s="262"/>
      <c r="G349" s="262"/>
      <c r="H349" s="262"/>
      <c r="I349" s="262"/>
      <c r="J349" s="262"/>
      <c r="K349" s="262"/>
      <c r="L349" s="262"/>
      <c r="M349" s="262"/>
      <c r="N349" s="262"/>
      <c r="O349" s="262"/>
      <c r="P349" s="262"/>
      <c r="Q349" s="64">
        <v>2</v>
      </c>
      <c r="R349" s="270"/>
      <c r="S349" s="270"/>
      <c r="T349" s="270"/>
      <c r="U349" s="270"/>
      <c r="V349" s="270"/>
      <c r="W349" s="270"/>
      <c r="X349" s="270"/>
      <c r="Y349" s="270"/>
      <c r="Z349" s="270"/>
      <c r="AA349" s="270"/>
      <c r="AB349" s="270"/>
      <c r="AC349" s="270"/>
      <c r="AD349" s="270"/>
      <c r="AE349" s="270"/>
      <c r="AF349" s="64">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2" t="s">
        <v>265</v>
      </c>
      <c r="B350" s="262"/>
      <c r="C350" s="262"/>
      <c r="D350" s="262"/>
      <c r="E350" s="262"/>
      <c r="F350" s="262"/>
      <c r="G350" s="262"/>
      <c r="H350" s="262"/>
      <c r="I350" s="262"/>
      <c r="J350" s="262"/>
      <c r="K350" s="262"/>
      <c r="L350" s="262"/>
      <c r="M350" s="262"/>
      <c r="N350" s="262"/>
      <c r="O350" s="262"/>
      <c r="P350" s="262"/>
      <c r="Q350" s="64">
        <v>2</v>
      </c>
      <c r="R350" s="270"/>
      <c r="S350" s="270"/>
      <c r="T350" s="270"/>
      <c r="U350" s="270"/>
      <c r="V350" s="270"/>
      <c r="W350" s="270"/>
      <c r="X350" s="270"/>
      <c r="Y350" s="270"/>
      <c r="Z350" s="270"/>
      <c r="AA350" s="270"/>
      <c r="AB350" s="270"/>
      <c r="AC350" s="270"/>
      <c r="AD350" s="270"/>
      <c r="AE350" s="270"/>
      <c r="AF350" s="64">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2" t="s">
        <v>266</v>
      </c>
      <c r="B351" s="262"/>
      <c r="C351" s="262"/>
      <c r="D351" s="262"/>
      <c r="E351" s="262"/>
      <c r="F351" s="262"/>
      <c r="G351" s="262"/>
      <c r="H351" s="262"/>
      <c r="I351" s="262"/>
      <c r="J351" s="262"/>
      <c r="K351" s="262"/>
      <c r="L351" s="262"/>
      <c r="M351" s="262"/>
      <c r="N351" s="262"/>
      <c r="O351" s="262"/>
      <c r="P351" s="262"/>
      <c r="Q351" s="64">
        <v>2</v>
      </c>
      <c r="R351" s="270"/>
      <c r="S351" s="270"/>
      <c r="T351" s="270"/>
      <c r="U351" s="270"/>
      <c r="V351" s="270"/>
      <c r="W351" s="270"/>
      <c r="X351" s="270"/>
      <c r="Y351" s="270"/>
      <c r="Z351" s="270"/>
      <c r="AA351" s="270"/>
      <c r="AB351" s="270"/>
      <c r="AC351" s="270"/>
      <c r="AD351" s="270"/>
      <c r="AE351" s="270"/>
      <c r="AF351" s="64">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2" t="s">
        <v>267</v>
      </c>
      <c r="B352" s="262"/>
      <c r="C352" s="262"/>
      <c r="D352" s="262"/>
      <c r="E352" s="262"/>
      <c r="F352" s="262"/>
      <c r="G352" s="262"/>
      <c r="H352" s="262"/>
      <c r="I352" s="262"/>
      <c r="J352" s="262"/>
      <c r="K352" s="262"/>
      <c r="L352" s="262"/>
      <c r="M352" s="262"/>
      <c r="N352" s="262"/>
      <c r="O352" s="262"/>
      <c r="P352" s="262"/>
      <c r="Q352" s="64">
        <v>2</v>
      </c>
      <c r="R352" s="263"/>
      <c r="S352" s="263"/>
      <c r="T352" s="263"/>
      <c r="U352" s="263"/>
      <c r="V352" s="263"/>
      <c r="W352" s="263"/>
      <c r="X352" s="263"/>
      <c r="Y352" s="263"/>
      <c r="Z352" s="263"/>
      <c r="AA352" s="263"/>
      <c r="AB352" s="263"/>
      <c r="AC352" s="263"/>
      <c r="AD352" s="263"/>
      <c r="AE352" s="263"/>
      <c r="AF352" s="64">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62" t="s">
        <v>268</v>
      </c>
      <c r="B353" s="262"/>
      <c r="C353" s="262"/>
      <c r="D353" s="262"/>
      <c r="E353" s="262"/>
      <c r="F353" s="262"/>
      <c r="G353" s="262"/>
      <c r="H353" s="262"/>
      <c r="I353" s="262"/>
      <c r="J353" s="262"/>
      <c r="K353" s="262"/>
      <c r="L353" s="262"/>
      <c r="M353" s="262"/>
      <c r="N353" s="262"/>
      <c r="O353" s="262"/>
      <c r="P353" s="262"/>
      <c r="Q353" s="64">
        <v>2</v>
      </c>
      <c r="R353" s="263"/>
      <c r="S353" s="263"/>
      <c r="T353" s="263"/>
      <c r="U353" s="263"/>
      <c r="V353" s="263"/>
      <c r="W353" s="263"/>
      <c r="X353" s="263"/>
      <c r="Y353" s="263"/>
      <c r="Z353" s="263"/>
      <c r="AA353" s="263"/>
      <c r="AB353" s="263"/>
      <c r="AC353" s="263"/>
      <c r="AD353" s="263"/>
      <c r="AE353" s="263"/>
      <c r="AF353" s="64">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62" t="s">
        <v>269</v>
      </c>
      <c r="B354" s="262"/>
      <c r="C354" s="262"/>
      <c r="D354" s="262"/>
      <c r="E354" s="262"/>
      <c r="F354" s="262"/>
      <c r="G354" s="262"/>
      <c r="H354" s="262"/>
      <c r="I354" s="262"/>
      <c r="J354" s="262"/>
      <c r="K354" s="262"/>
      <c r="L354" s="262"/>
      <c r="M354" s="262"/>
      <c r="N354" s="262"/>
      <c r="O354" s="262"/>
      <c r="P354" s="262"/>
      <c r="Q354" s="64">
        <v>2</v>
      </c>
      <c r="R354" s="263"/>
      <c r="S354" s="263"/>
      <c r="T354" s="263"/>
      <c r="U354" s="263"/>
      <c r="V354" s="263"/>
      <c r="W354" s="263"/>
      <c r="X354" s="263"/>
      <c r="Y354" s="263"/>
      <c r="Z354" s="263"/>
      <c r="AA354" s="263"/>
      <c r="AB354" s="263"/>
      <c r="AC354" s="263"/>
      <c r="AD354" s="263"/>
      <c r="AE354" s="263"/>
      <c r="AF354" s="64">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62" t="s">
        <v>270</v>
      </c>
      <c r="B355" s="262"/>
      <c r="C355" s="262"/>
      <c r="D355" s="262"/>
      <c r="E355" s="262"/>
      <c r="F355" s="262"/>
      <c r="G355" s="262"/>
      <c r="H355" s="262"/>
      <c r="I355" s="262"/>
      <c r="J355" s="262"/>
      <c r="K355" s="262"/>
      <c r="L355" s="262"/>
      <c r="M355" s="262"/>
      <c r="N355" s="262"/>
      <c r="O355" s="262"/>
      <c r="P355" s="262"/>
      <c r="Q355" s="64">
        <v>2</v>
      </c>
      <c r="R355" s="270"/>
      <c r="S355" s="270"/>
      <c r="T355" s="270"/>
      <c r="U355" s="270"/>
      <c r="V355" s="270"/>
      <c r="W355" s="270"/>
      <c r="X355" s="270"/>
      <c r="Y355" s="270"/>
      <c r="Z355" s="270"/>
      <c r="AA355" s="270"/>
      <c r="AB355" s="270"/>
      <c r="AC355" s="270"/>
      <c r="AD355" s="270"/>
      <c r="AE355" s="270"/>
      <c r="AF355" s="64">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2" t="s">
        <v>271</v>
      </c>
      <c r="B356" s="262"/>
      <c r="C356" s="262"/>
      <c r="D356" s="262"/>
      <c r="E356" s="262"/>
      <c r="F356" s="262"/>
      <c r="G356" s="262"/>
      <c r="H356" s="262"/>
      <c r="I356" s="262"/>
      <c r="J356" s="262"/>
      <c r="K356" s="262"/>
      <c r="L356" s="262"/>
      <c r="M356" s="262"/>
      <c r="N356" s="262"/>
      <c r="O356" s="262"/>
      <c r="P356" s="262"/>
      <c r="Q356" s="64">
        <v>2</v>
      </c>
      <c r="R356" s="270"/>
      <c r="S356" s="270"/>
      <c r="T356" s="270"/>
      <c r="U356" s="270"/>
      <c r="V356" s="270"/>
      <c r="W356" s="270"/>
      <c r="X356" s="270"/>
      <c r="Y356" s="270"/>
      <c r="Z356" s="270"/>
      <c r="AA356" s="270"/>
      <c r="AB356" s="270"/>
      <c r="AC356" s="270"/>
      <c r="AD356" s="270"/>
      <c r="AE356" s="270"/>
      <c r="AF356" s="64">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2" t="s">
        <v>272</v>
      </c>
      <c r="B357" s="262"/>
      <c r="C357" s="262"/>
      <c r="D357" s="262"/>
      <c r="E357" s="262"/>
      <c r="F357" s="262"/>
      <c r="G357" s="262"/>
      <c r="H357" s="262"/>
      <c r="I357" s="262"/>
      <c r="J357" s="262"/>
      <c r="K357" s="262"/>
      <c r="L357" s="262"/>
      <c r="M357" s="262"/>
      <c r="N357" s="262"/>
      <c r="O357" s="262"/>
      <c r="P357" s="262"/>
      <c r="Q357" s="64">
        <v>2</v>
      </c>
      <c r="R357" s="270"/>
      <c r="S357" s="270"/>
      <c r="T357" s="270"/>
      <c r="U357" s="270"/>
      <c r="V357" s="270"/>
      <c r="W357" s="270"/>
      <c r="X357" s="270"/>
      <c r="Y357" s="270"/>
      <c r="Z357" s="270"/>
      <c r="AA357" s="270"/>
      <c r="AB357" s="270"/>
      <c r="AC357" s="270"/>
      <c r="AD357" s="270"/>
      <c r="AE357" s="270"/>
      <c r="AF357" s="64">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2" t="s">
        <v>273</v>
      </c>
      <c r="B358" s="262"/>
      <c r="C358" s="262"/>
      <c r="D358" s="262"/>
      <c r="E358" s="262"/>
      <c r="F358" s="262"/>
      <c r="G358" s="262"/>
      <c r="H358" s="262"/>
      <c r="I358" s="262"/>
      <c r="J358" s="262"/>
      <c r="K358" s="262"/>
      <c r="L358" s="262"/>
      <c r="M358" s="262"/>
      <c r="N358" s="262"/>
      <c r="O358" s="262"/>
      <c r="P358" s="262"/>
      <c r="Q358" s="64">
        <v>2</v>
      </c>
      <c r="R358" s="270"/>
      <c r="S358" s="270"/>
      <c r="T358" s="270"/>
      <c r="U358" s="270"/>
      <c r="V358" s="270"/>
      <c r="W358" s="270"/>
      <c r="X358" s="270"/>
      <c r="Y358" s="270"/>
      <c r="Z358" s="270"/>
      <c r="AA358" s="270"/>
      <c r="AB358" s="270"/>
      <c r="AC358" s="270"/>
      <c r="AD358" s="270"/>
      <c r="AE358" s="270"/>
      <c r="AF358" s="64">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2" t="s">
        <v>274</v>
      </c>
      <c r="B359" s="262"/>
      <c r="C359" s="262"/>
      <c r="D359" s="262"/>
      <c r="E359" s="262"/>
      <c r="F359" s="262"/>
      <c r="G359" s="262"/>
      <c r="H359" s="262"/>
      <c r="I359" s="262"/>
      <c r="J359" s="262"/>
      <c r="K359" s="262"/>
      <c r="L359" s="262"/>
      <c r="M359" s="262"/>
      <c r="N359" s="262"/>
      <c r="O359" s="262"/>
      <c r="P359" s="262"/>
      <c r="Q359" s="64">
        <v>2</v>
      </c>
      <c r="R359" s="263"/>
      <c r="S359" s="263"/>
      <c r="T359" s="263"/>
      <c r="U359" s="263"/>
      <c r="V359" s="263"/>
      <c r="W359" s="263"/>
      <c r="X359" s="263"/>
      <c r="Y359" s="263"/>
      <c r="Z359" s="263"/>
      <c r="AA359" s="263"/>
      <c r="AB359" s="263"/>
      <c r="AC359" s="263"/>
      <c r="AD359" s="263"/>
      <c r="AE359" s="263"/>
      <c r="AF359" s="64">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62" t="s">
        <v>275</v>
      </c>
      <c r="B360" s="262"/>
      <c r="C360" s="262"/>
      <c r="D360" s="262"/>
      <c r="E360" s="262"/>
      <c r="F360" s="262"/>
      <c r="G360" s="262"/>
      <c r="H360" s="262"/>
      <c r="I360" s="262"/>
      <c r="J360" s="262"/>
      <c r="K360" s="262"/>
      <c r="L360" s="262"/>
      <c r="M360" s="262"/>
      <c r="N360" s="262"/>
      <c r="O360" s="262"/>
      <c r="P360" s="262"/>
      <c r="Q360" s="64">
        <v>2</v>
      </c>
      <c r="R360" s="263"/>
      <c r="S360" s="263"/>
      <c r="T360" s="263"/>
      <c r="U360" s="263"/>
      <c r="V360" s="263"/>
      <c r="W360" s="263"/>
      <c r="X360" s="263"/>
      <c r="Y360" s="263"/>
      <c r="Z360" s="263"/>
      <c r="AA360" s="263"/>
      <c r="AB360" s="263"/>
      <c r="AC360" s="263"/>
      <c r="AD360" s="263"/>
      <c r="AE360" s="263"/>
      <c r="AF360" s="64">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62" t="s">
        <v>276</v>
      </c>
      <c r="B361" s="262"/>
      <c r="C361" s="262"/>
      <c r="D361" s="262"/>
      <c r="E361" s="262"/>
      <c r="F361" s="262"/>
      <c r="G361" s="262"/>
      <c r="H361" s="262"/>
      <c r="I361" s="262"/>
      <c r="J361" s="262"/>
      <c r="K361" s="262"/>
      <c r="L361" s="262"/>
      <c r="M361" s="262"/>
      <c r="N361" s="262"/>
      <c r="O361" s="262"/>
      <c r="P361" s="262"/>
      <c r="Q361" s="64">
        <v>2</v>
      </c>
      <c r="R361" s="263"/>
      <c r="S361" s="263"/>
      <c r="T361" s="263"/>
      <c r="U361" s="263"/>
      <c r="V361" s="263"/>
      <c r="W361" s="263"/>
      <c r="X361" s="263"/>
      <c r="Y361" s="263"/>
      <c r="Z361" s="263"/>
      <c r="AA361" s="263"/>
      <c r="AB361" s="263"/>
      <c r="AC361" s="263"/>
      <c r="AD361" s="263"/>
      <c r="AE361" s="263"/>
      <c r="AF361" s="64">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62" t="s">
        <v>277</v>
      </c>
      <c r="B362" s="262"/>
      <c r="C362" s="262"/>
      <c r="D362" s="262"/>
      <c r="E362" s="262"/>
      <c r="F362" s="262"/>
      <c r="G362" s="262"/>
      <c r="H362" s="262"/>
      <c r="I362" s="262"/>
      <c r="J362" s="262"/>
      <c r="K362" s="262"/>
      <c r="L362" s="262"/>
      <c r="M362" s="262"/>
      <c r="N362" s="262"/>
      <c r="O362" s="262"/>
      <c r="P362" s="262"/>
      <c r="Q362" s="64">
        <v>2</v>
      </c>
      <c r="R362" s="263"/>
      <c r="S362" s="263"/>
      <c r="T362" s="263"/>
      <c r="U362" s="263"/>
      <c r="V362" s="263"/>
      <c r="W362" s="263"/>
      <c r="X362" s="263"/>
      <c r="Y362" s="263"/>
      <c r="Z362" s="263"/>
      <c r="AA362" s="263"/>
      <c r="AB362" s="263"/>
      <c r="AC362" s="263"/>
      <c r="AD362" s="263"/>
      <c r="AE362" s="263"/>
      <c r="AF362" s="64">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62" t="s">
        <v>278</v>
      </c>
      <c r="B363" s="262"/>
      <c r="C363" s="262"/>
      <c r="D363" s="262"/>
      <c r="E363" s="262"/>
      <c r="F363" s="262"/>
      <c r="G363" s="262"/>
      <c r="H363" s="262"/>
      <c r="I363" s="262"/>
      <c r="J363" s="262"/>
      <c r="K363" s="262"/>
      <c r="L363" s="262"/>
      <c r="M363" s="262"/>
      <c r="N363" s="262"/>
      <c r="O363" s="262"/>
      <c r="P363" s="262"/>
      <c r="Q363" s="64">
        <v>2</v>
      </c>
      <c r="R363" s="270"/>
      <c r="S363" s="270"/>
      <c r="T363" s="270"/>
      <c r="U363" s="270"/>
      <c r="V363" s="270"/>
      <c r="W363" s="270"/>
      <c r="X363" s="270"/>
      <c r="Y363" s="270"/>
      <c r="Z363" s="270"/>
      <c r="AA363" s="270"/>
      <c r="AB363" s="270"/>
      <c r="AC363" s="270"/>
      <c r="AD363" s="270"/>
      <c r="AE363" s="270"/>
      <c r="AF363" s="64">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2" t="s">
        <v>279</v>
      </c>
      <c r="B364" s="262"/>
      <c r="C364" s="262"/>
      <c r="D364" s="262"/>
      <c r="E364" s="262"/>
      <c r="F364" s="262"/>
      <c r="G364" s="262"/>
      <c r="H364" s="262"/>
      <c r="I364" s="262"/>
      <c r="J364" s="262"/>
      <c r="K364" s="262"/>
      <c r="L364" s="262"/>
      <c r="M364" s="262"/>
      <c r="N364" s="262"/>
      <c r="O364" s="262"/>
      <c r="P364" s="262"/>
      <c r="Q364" s="64">
        <v>2</v>
      </c>
      <c r="R364" s="270"/>
      <c r="S364" s="270"/>
      <c r="T364" s="270"/>
      <c r="U364" s="270"/>
      <c r="V364" s="270"/>
      <c r="W364" s="270"/>
      <c r="X364" s="270"/>
      <c r="Y364" s="270"/>
      <c r="Z364" s="270"/>
      <c r="AA364" s="270"/>
      <c r="AB364" s="270"/>
      <c r="AC364" s="270"/>
      <c r="AD364" s="270"/>
      <c r="AE364" s="270"/>
      <c r="AF364" s="64">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2" t="s">
        <v>280</v>
      </c>
      <c r="B365" s="262"/>
      <c r="C365" s="262"/>
      <c r="D365" s="262"/>
      <c r="E365" s="262"/>
      <c r="F365" s="262"/>
      <c r="G365" s="262"/>
      <c r="H365" s="262"/>
      <c r="I365" s="262"/>
      <c r="J365" s="262"/>
      <c r="K365" s="262"/>
      <c r="L365" s="262"/>
      <c r="M365" s="262"/>
      <c r="N365" s="262"/>
      <c r="O365" s="262"/>
      <c r="P365" s="262"/>
      <c r="Q365" s="64">
        <v>2</v>
      </c>
      <c r="R365" s="270"/>
      <c r="S365" s="270"/>
      <c r="T365" s="270"/>
      <c r="U365" s="270"/>
      <c r="V365" s="270"/>
      <c r="W365" s="270"/>
      <c r="X365" s="270"/>
      <c r="Y365" s="270"/>
      <c r="Z365" s="270"/>
      <c r="AA365" s="270"/>
      <c r="AB365" s="270"/>
      <c r="AC365" s="270"/>
      <c r="AD365" s="270"/>
      <c r="AE365" s="270"/>
      <c r="AF365" s="64">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2" t="s">
        <v>281</v>
      </c>
      <c r="B366" s="262"/>
      <c r="C366" s="262"/>
      <c r="D366" s="262"/>
      <c r="E366" s="262"/>
      <c r="F366" s="262"/>
      <c r="G366" s="262"/>
      <c r="H366" s="262"/>
      <c r="I366" s="262"/>
      <c r="J366" s="262"/>
      <c r="K366" s="262"/>
      <c r="L366" s="262"/>
      <c r="M366" s="262"/>
      <c r="N366" s="262"/>
      <c r="O366" s="262"/>
      <c r="P366" s="262"/>
      <c r="Q366" s="64">
        <v>2</v>
      </c>
      <c r="R366" s="270"/>
      <c r="S366" s="270"/>
      <c r="T366" s="270"/>
      <c r="U366" s="270"/>
      <c r="V366" s="270"/>
      <c r="W366" s="270"/>
      <c r="X366" s="270"/>
      <c r="Y366" s="270"/>
      <c r="Z366" s="270"/>
      <c r="AA366" s="270"/>
      <c r="AB366" s="270"/>
      <c r="AC366" s="270"/>
      <c r="AD366" s="270"/>
      <c r="AE366" s="270"/>
      <c r="AF366" s="64">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2" t="s">
        <v>282</v>
      </c>
      <c r="B367" s="262"/>
      <c r="C367" s="262"/>
      <c r="D367" s="262"/>
      <c r="E367" s="262"/>
      <c r="F367" s="262"/>
      <c r="G367" s="262"/>
      <c r="H367" s="262"/>
      <c r="I367" s="262"/>
      <c r="J367" s="262"/>
      <c r="K367" s="262"/>
      <c r="L367" s="262"/>
      <c r="M367" s="262"/>
      <c r="N367" s="262"/>
      <c r="O367" s="262"/>
      <c r="P367" s="262"/>
      <c r="Q367" s="64">
        <v>2</v>
      </c>
      <c r="R367" s="263"/>
      <c r="S367" s="263"/>
      <c r="T367" s="263"/>
      <c r="U367" s="263"/>
      <c r="V367" s="263"/>
      <c r="W367" s="263"/>
      <c r="X367" s="263"/>
      <c r="Y367" s="263"/>
      <c r="Z367" s="263"/>
      <c r="AA367" s="263"/>
      <c r="AB367" s="263"/>
      <c r="AC367" s="263"/>
      <c r="AD367" s="263"/>
      <c r="AE367" s="263"/>
      <c r="AF367" s="64">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1" t="s">
        <v>57</v>
      </c>
      <c r="B369" s="271"/>
      <c r="C369" s="271"/>
      <c r="D369" s="271"/>
      <c r="E369" s="271"/>
      <c r="F369" s="271"/>
      <c r="G369" s="271"/>
      <c r="H369" s="271"/>
      <c r="I369" s="271"/>
      <c r="J369" s="271"/>
      <c r="K369" s="271"/>
      <c r="L369" s="271"/>
      <c r="M369" s="271"/>
      <c r="N369" s="271"/>
      <c r="O369" s="271"/>
      <c r="P369" s="271"/>
      <c r="Q369" s="66" t="s">
        <v>48</v>
      </c>
      <c r="R369" s="272" t="s">
        <v>49</v>
      </c>
      <c r="S369" s="272"/>
      <c r="T369" s="272"/>
      <c r="U369" s="272"/>
      <c r="V369" s="272"/>
      <c r="W369" s="272"/>
      <c r="X369" s="272"/>
      <c r="Y369" s="272"/>
      <c r="Z369" s="272"/>
      <c r="AA369" s="272"/>
      <c r="AB369" s="272"/>
      <c r="AC369" s="272"/>
      <c r="AD369" s="272"/>
      <c r="AE369" s="272"/>
      <c r="AF369" s="67" t="s">
        <v>48</v>
      </c>
      <c r="AG369" s="273" t="s">
        <v>8</v>
      </c>
      <c r="AH369" s="273"/>
      <c r="AI369" s="273"/>
      <c r="AJ369" s="273"/>
      <c r="AK369" s="273"/>
      <c r="AL369" s="273"/>
      <c r="AM369" s="273"/>
      <c r="AN369" s="273"/>
      <c r="AO369" s="273"/>
      <c r="AP369" s="273"/>
      <c r="AQ369" s="273"/>
      <c r="AR369" s="273"/>
      <c r="AS369" s="273"/>
      <c r="AT369" s="273"/>
    </row>
    <row r="370" spans="1:46" ht="45" customHeight="1" thickTop="1" thickBot="1" x14ac:dyDescent="0.3">
      <c r="A370" s="262" t="s">
        <v>283</v>
      </c>
      <c r="B370" s="262"/>
      <c r="C370" s="262"/>
      <c r="D370" s="262"/>
      <c r="E370" s="262"/>
      <c r="F370" s="262"/>
      <c r="G370" s="262"/>
      <c r="H370" s="262"/>
      <c r="I370" s="262"/>
      <c r="J370" s="262"/>
      <c r="K370" s="262"/>
      <c r="L370" s="262"/>
      <c r="M370" s="262"/>
      <c r="N370" s="262"/>
      <c r="O370" s="262"/>
      <c r="P370" s="262"/>
      <c r="Q370" s="64">
        <v>2</v>
      </c>
      <c r="R370" s="263"/>
      <c r="S370" s="263"/>
      <c r="T370" s="263"/>
      <c r="U370" s="263"/>
      <c r="V370" s="263"/>
      <c r="W370" s="263"/>
      <c r="X370" s="263"/>
      <c r="Y370" s="263"/>
      <c r="Z370" s="263"/>
      <c r="AA370" s="263"/>
      <c r="AB370" s="263"/>
      <c r="AC370" s="263"/>
      <c r="AD370" s="263"/>
      <c r="AE370" s="263"/>
      <c r="AF370" s="64">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62" t="s">
        <v>284</v>
      </c>
      <c r="B371" s="262"/>
      <c r="C371" s="262"/>
      <c r="D371" s="262"/>
      <c r="E371" s="262"/>
      <c r="F371" s="262"/>
      <c r="G371" s="262"/>
      <c r="H371" s="262"/>
      <c r="I371" s="262"/>
      <c r="J371" s="262"/>
      <c r="K371" s="262"/>
      <c r="L371" s="262"/>
      <c r="M371" s="262"/>
      <c r="N371" s="262"/>
      <c r="O371" s="262"/>
      <c r="P371" s="262"/>
      <c r="Q371" s="64">
        <v>2</v>
      </c>
      <c r="R371" s="270"/>
      <c r="S371" s="270"/>
      <c r="T371" s="270"/>
      <c r="U371" s="270"/>
      <c r="V371" s="270"/>
      <c r="W371" s="270"/>
      <c r="X371" s="270"/>
      <c r="Y371" s="270"/>
      <c r="Z371" s="270"/>
      <c r="AA371" s="270"/>
      <c r="AB371" s="270"/>
      <c r="AC371" s="270"/>
      <c r="AD371" s="270"/>
      <c r="AE371" s="270"/>
      <c r="AF371" s="64">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2" t="s">
        <v>285</v>
      </c>
      <c r="B372" s="262"/>
      <c r="C372" s="262"/>
      <c r="D372" s="262"/>
      <c r="E372" s="262"/>
      <c r="F372" s="262"/>
      <c r="G372" s="262"/>
      <c r="H372" s="262"/>
      <c r="I372" s="262"/>
      <c r="J372" s="262"/>
      <c r="K372" s="262"/>
      <c r="L372" s="262"/>
      <c r="M372" s="262"/>
      <c r="N372" s="262"/>
      <c r="O372" s="262"/>
      <c r="P372" s="262"/>
      <c r="Q372" s="64">
        <v>2</v>
      </c>
      <c r="R372" s="263"/>
      <c r="S372" s="263"/>
      <c r="T372" s="263"/>
      <c r="U372" s="263"/>
      <c r="V372" s="263"/>
      <c r="W372" s="263"/>
      <c r="X372" s="263"/>
      <c r="Y372" s="263"/>
      <c r="Z372" s="263"/>
      <c r="AA372" s="263"/>
      <c r="AB372" s="263"/>
      <c r="AC372" s="263"/>
      <c r="AD372" s="263"/>
      <c r="AE372" s="263"/>
      <c r="AF372" s="64">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62" t="s">
        <v>286</v>
      </c>
      <c r="B373" s="262"/>
      <c r="C373" s="262"/>
      <c r="D373" s="262"/>
      <c r="E373" s="262"/>
      <c r="F373" s="262"/>
      <c r="G373" s="262"/>
      <c r="H373" s="262"/>
      <c r="I373" s="262"/>
      <c r="J373" s="262"/>
      <c r="K373" s="262"/>
      <c r="L373" s="262"/>
      <c r="M373" s="262"/>
      <c r="N373" s="262"/>
      <c r="O373" s="262"/>
      <c r="P373" s="262"/>
      <c r="Q373" s="64">
        <v>2</v>
      </c>
      <c r="R373" s="263"/>
      <c r="S373" s="263"/>
      <c r="T373" s="263"/>
      <c r="U373" s="263"/>
      <c r="V373" s="263"/>
      <c r="W373" s="263"/>
      <c r="X373" s="263"/>
      <c r="Y373" s="263"/>
      <c r="Z373" s="263"/>
      <c r="AA373" s="263"/>
      <c r="AB373" s="263"/>
      <c r="AC373" s="263"/>
      <c r="AD373" s="263"/>
      <c r="AE373" s="263"/>
      <c r="AF373" s="64">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62" t="s">
        <v>287</v>
      </c>
      <c r="B374" s="262"/>
      <c r="C374" s="262"/>
      <c r="D374" s="262"/>
      <c r="E374" s="262"/>
      <c r="F374" s="262"/>
      <c r="G374" s="262"/>
      <c r="H374" s="262"/>
      <c r="I374" s="262"/>
      <c r="J374" s="262"/>
      <c r="K374" s="262"/>
      <c r="L374" s="262"/>
      <c r="M374" s="262"/>
      <c r="N374" s="262"/>
      <c r="O374" s="262"/>
      <c r="P374" s="262"/>
      <c r="Q374" s="64">
        <v>2</v>
      </c>
      <c r="R374" s="263"/>
      <c r="S374" s="263"/>
      <c r="T374" s="263"/>
      <c r="U374" s="263"/>
      <c r="V374" s="263"/>
      <c r="W374" s="263"/>
      <c r="X374" s="263"/>
      <c r="Y374" s="263"/>
      <c r="Z374" s="263"/>
      <c r="AA374" s="263"/>
      <c r="AB374" s="263"/>
      <c r="AC374" s="263"/>
      <c r="AD374" s="263"/>
      <c r="AE374" s="263"/>
      <c r="AF374" s="64">
        <v>2</v>
      </c>
      <c r="AG374" s="263"/>
      <c r="AH374" s="263"/>
      <c r="AI374" s="263"/>
      <c r="AJ374" s="263"/>
      <c r="AK374" s="263"/>
      <c r="AL374" s="263"/>
      <c r="AM374" s="263"/>
      <c r="AN374" s="263"/>
      <c r="AO374" s="263"/>
      <c r="AP374" s="263"/>
      <c r="AQ374" s="263"/>
      <c r="AR374" s="263"/>
      <c r="AS374" s="263"/>
      <c r="AT374" s="263"/>
    </row>
    <row r="377" spans="1:46" ht="14.4" x14ac:dyDescent="0.25">
      <c r="A377" s="265" t="s">
        <v>288</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45</v>
      </c>
      <c r="AH377" s="266"/>
      <c r="AI377" s="266"/>
      <c r="AJ377" s="266"/>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46</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7" t="s">
        <v>47</v>
      </c>
      <c r="B381" s="267"/>
      <c r="C381" s="267"/>
      <c r="D381" s="267"/>
      <c r="E381" s="267"/>
      <c r="F381" s="267"/>
      <c r="G381" s="267"/>
      <c r="H381" s="267"/>
      <c r="I381" s="267"/>
      <c r="J381" s="267"/>
      <c r="K381" s="267"/>
      <c r="L381" s="267"/>
      <c r="M381" s="267"/>
      <c r="N381" s="267"/>
      <c r="O381" s="267"/>
      <c r="P381" s="267"/>
      <c r="Q381" s="61"/>
      <c r="R381" s="56"/>
      <c r="S381" s="56"/>
      <c r="T381" s="56"/>
      <c r="U381" s="56"/>
      <c r="V381" s="268"/>
      <c r="W381" s="268"/>
      <c r="X381" s="268"/>
      <c r="Y381" s="268"/>
      <c r="Z381" s="268"/>
      <c r="AA381" s="268"/>
      <c r="AB381" s="268"/>
      <c r="AC381" s="268"/>
      <c r="AD381" s="268"/>
      <c r="AE381" s="268"/>
      <c r="AF381" s="61"/>
      <c r="AG381" s="56"/>
      <c r="AH381" s="56"/>
      <c r="AI381" s="56"/>
      <c r="AJ381" s="56"/>
      <c r="AK381" s="268"/>
      <c r="AL381" s="268"/>
      <c r="AM381" s="268"/>
      <c r="AN381" s="268"/>
      <c r="AO381" s="268"/>
      <c r="AP381" s="268"/>
      <c r="AQ381" s="268"/>
      <c r="AR381" s="268"/>
      <c r="AS381" s="268"/>
      <c r="AT381" s="268"/>
    </row>
    <row r="382" spans="1:46" ht="45" customHeight="1" thickTop="1" thickBot="1" x14ac:dyDescent="0.3">
      <c r="A382" s="259" t="s">
        <v>25</v>
      </c>
      <c r="B382" s="259"/>
      <c r="C382" s="259"/>
      <c r="D382" s="259"/>
      <c r="E382" s="259"/>
      <c r="F382" s="259"/>
      <c r="G382" s="259"/>
      <c r="H382" s="259"/>
      <c r="I382" s="259"/>
      <c r="J382" s="259"/>
      <c r="K382" s="259"/>
      <c r="L382" s="259"/>
      <c r="M382" s="259"/>
      <c r="N382" s="259"/>
      <c r="O382" s="259"/>
      <c r="P382" s="259"/>
      <c r="Q382" s="62" t="s">
        <v>48</v>
      </c>
      <c r="R382" s="260" t="s">
        <v>49</v>
      </c>
      <c r="S382" s="260"/>
      <c r="T382" s="260"/>
      <c r="U382" s="260"/>
      <c r="V382" s="260"/>
      <c r="W382" s="260"/>
      <c r="X382" s="260"/>
      <c r="Y382" s="260"/>
      <c r="Z382" s="260"/>
      <c r="AA382" s="260"/>
      <c r="AB382" s="260"/>
      <c r="AC382" s="260"/>
      <c r="AD382" s="260"/>
      <c r="AE382" s="260"/>
      <c r="AF382" s="63" t="s">
        <v>48</v>
      </c>
      <c r="AG382" s="261" t="s">
        <v>8</v>
      </c>
      <c r="AH382" s="261"/>
      <c r="AI382" s="261"/>
      <c r="AJ382" s="261"/>
      <c r="AK382" s="261"/>
      <c r="AL382" s="261"/>
      <c r="AM382" s="261"/>
      <c r="AN382" s="261"/>
      <c r="AO382" s="261"/>
      <c r="AP382" s="261"/>
      <c r="AQ382" s="261"/>
      <c r="AR382" s="261"/>
      <c r="AS382" s="261"/>
      <c r="AT382" s="261"/>
    </row>
    <row r="383" spans="1:46" ht="45" customHeight="1" thickTop="1" thickBot="1" x14ac:dyDescent="0.3">
      <c r="A383" s="262" t="s">
        <v>50</v>
      </c>
      <c r="B383" s="262"/>
      <c r="C383" s="262"/>
      <c r="D383" s="262"/>
      <c r="E383" s="262"/>
      <c r="F383" s="262"/>
      <c r="G383" s="262"/>
      <c r="H383" s="262"/>
      <c r="I383" s="262"/>
      <c r="J383" s="262"/>
      <c r="K383" s="262"/>
      <c r="L383" s="262"/>
      <c r="M383" s="262"/>
      <c r="N383" s="262"/>
      <c r="O383" s="262"/>
      <c r="P383" s="262"/>
      <c r="Q383" s="64">
        <v>2</v>
      </c>
      <c r="R383" s="263"/>
      <c r="S383" s="263"/>
      <c r="T383" s="263"/>
      <c r="U383" s="263"/>
      <c r="V383" s="263"/>
      <c r="W383" s="263"/>
      <c r="X383" s="263"/>
      <c r="Y383" s="263"/>
      <c r="Z383" s="263"/>
      <c r="AA383" s="263"/>
      <c r="AB383" s="263"/>
      <c r="AC383" s="263"/>
      <c r="AD383" s="263"/>
      <c r="AE383" s="263"/>
      <c r="AF383" s="64">
        <v>2</v>
      </c>
      <c r="AG383" s="263"/>
      <c r="AH383" s="263"/>
      <c r="AI383" s="263"/>
      <c r="AJ383" s="263"/>
      <c r="AK383" s="263"/>
      <c r="AL383" s="263"/>
      <c r="AM383" s="263"/>
      <c r="AN383" s="263"/>
      <c r="AO383" s="263"/>
      <c r="AP383" s="263"/>
      <c r="AQ383" s="263"/>
      <c r="AR383" s="263"/>
      <c r="AS383" s="263"/>
      <c r="AT383" s="263"/>
    </row>
    <row r="384" spans="1:46" ht="45" customHeight="1" thickTop="1" thickBot="1" x14ac:dyDescent="0.3">
      <c r="A384" s="262" t="s">
        <v>51</v>
      </c>
      <c r="B384" s="262"/>
      <c r="C384" s="262"/>
      <c r="D384" s="262"/>
      <c r="E384" s="262"/>
      <c r="F384" s="262"/>
      <c r="G384" s="262"/>
      <c r="H384" s="262"/>
      <c r="I384" s="262"/>
      <c r="J384" s="262"/>
      <c r="K384" s="262"/>
      <c r="L384" s="262"/>
      <c r="M384" s="262"/>
      <c r="N384" s="262"/>
      <c r="O384" s="262"/>
      <c r="P384" s="262"/>
      <c r="Q384" s="64">
        <v>2</v>
      </c>
      <c r="R384" s="270"/>
      <c r="S384" s="270"/>
      <c r="T384" s="270"/>
      <c r="U384" s="270"/>
      <c r="V384" s="270"/>
      <c r="W384" s="270"/>
      <c r="X384" s="270"/>
      <c r="Y384" s="270"/>
      <c r="Z384" s="270"/>
      <c r="AA384" s="270"/>
      <c r="AB384" s="270"/>
      <c r="AC384" s="270"/>
      <c r="AD384" s="270"/>
      <c r="AE384" s="270"/>
      <c r="AF384" s="64">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2" t="s">
        <v>289</v>
      </c>
      <c r="B385" s="262"/>
      <c r="C385" s="262"/>
      <c r="D385" s="262"/>
      <c r="E385" s="262"/>
      <c r="F385" s="262"/>
      <c r="G385" s="262"/>
      <c r="H385" s="262"/>
      <c r="I385" s="262"/>
      <c r="J385" s="262"/>
      <c r="K385" s="262"/>
      <c r="L385" s="262"/>
      <c r="M385" s="262"/>
      <c r="N385" s="262"/>
      <c r="O385" s="262"/>
      <c r="P385" s="262"/>
      <c r="Q385" s="64">
        <v>2</v>
      </c>
      <c r="R385" s="270"/>
      <c r="S385" s="270"/>
      <c r="T385" s="270"/>
      <c r="U385" s="270"/>
      <c r="V385" s="270"/>
      <c r="W385" s="270"/>
      <c r="X385" s="270"/>
      <c r="Y385" s="270"/>
      <c r="Z385" s="270"/>
      <c r="AA385" s="270"/>
      <c r="AB385" s="270"/>
      <c r="AC385" s="270"/>
      <c r="AD385" s="270"/>
      <c r="AE385" s="270"/>
      <c r="AF385" s="64">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2" t="s">
        <v>290</v>
      </c>
      <c r="B386" s="262"/>
      <c r="C386" s="262"/>
      <c r="D386" s="262"/>
      <c r="E386" s="262"/>
      <c r="F386" s="262"/>
      <c r="G386" s="262"/>
      <c r="H386" s="262"/>
      <c r="I386" s="262"/>
      <c r="J386" s="262"/>
      <c r="K386" s="262"/>
      <c r="L386" s="262"/>
      <c r="M386" s="262"/>
      <c r="N386" s="262"/>
      <c r="O386" s="262"/>
      <c r="P386" s="262"/>
      <c r="Q386" s="64">
        <v>2</v>
      </c>
      <c r="R386" s="270"/>
      <c r="S386" s="270"/>
      <c r="T386" s="270"/>
      <c r="U386" s="270"/>
      <c r="V386" s="270"/>
      <c r="W386" s="270"/>
      <c r="X386" s="270"/>
      <c r="Y386" s="270"/>
      <c r="Z386" s="270"/>
      <c r="AA386" s="270"/>
      <c r="AB386" s="270"/>
      <c r="AC386" s="270"/>
      <c r="AD386" s="270"/>
      <c r="AE386" s="270"/>
      <c r="AF386" s="64">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2" t="s">
        <v>291</v>
      </c>
      <c r="B387" s="262"/>
      <c r="C387" s="262"/>
      <c r="D387" s="262"/>
      <c r="E387" s="262"/>
      <c r="F387" s="262"/>
      <c r="G387" s="262"/>
      <c r="H387" s="262"/>
      <c r="I387" s="262"/>
      <c r="J387" s="262"/>
      <c r="K387" s="262"/>
      <c r="L387" s="262"/>
      <c r="M387" s="262"/>
      <c r="N387" s="262"/>
      <c r="O387" s="262"/>
      <c r="P387" s="262"/>
      <c r="Q387" s="64">
        <v>2</v>
      </c>
      <c r="R387" s="270"/>
      <c r="S387" s="270"/>
      <c r="T387" s="270"/>
      <c r="U387" s="270"/>
      <c r="V387" s="270"/>
      <c r="W387" s="270"/>
      <c r="X387" s="270"/>
      <c r="Y387" s="270"/>
      <c r="Z387" s="270"/>
      <c r="AA387" s="270"/>
      <c r="AB387" s="270"/>
      <c r="AC387" s="270"/>
      <c r="AD387" s="270"/>
      <c r="AE387" s="270"/>
      <c r="AF387" s="64">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2" t="s">
        <v>292</v>
      </c>
      <c r="B388" s="262"/>
      <c r="C388" s="262"/>
      <c r="D388" s="262"/>
      <c r="E388" s="262"/>
      <c r="F388" s="262"/>
      <c r="G388" s="262"/>
      <c r="H388" s="262"/>
      <c r="I388" s="262"/>
      <c r="J388" s="262"/>
      <c r="K388" s="262"/>
      <c r="L388" s="262"/>
      <c r="M388" s="262"/>
      <c r="N388" s="262"/>
      <c r="O388" s="262"/>
      <c r="P388" s="262"/>
      <c r="Q388" s="64">
        <v>2</v>
      </c>
      <c r="R388" s="263"/>
      <c r="S388" s="263"/>
      <c r="T388" s="263"/>
      <c r="U388" s="263"/>
      <c r="V388" s="263"/>
      <c r="W388" s="263"/>
      <c r="X388" s="263"/>
      <c r="Y388" s="263"/>
      <c r="Z388" s="263"/>
      <c r="AA388" s="263"/>
      <c r="AB388" s="263"/>
      <c r="AC388" s="263"/>
      <c r="AD388" s="263"/>
      <c r="AE388" s="263"/>
      <c r="AF388" s="64">
        <v>2</v>
      </c>
      <c r="AG388" s="263"/>
      <c r="AH388" s="263"/>
      <c r="AI388" s="263"/>
      <c r="AJ388" s="263"/>
      <c r="AK388" s="263"/>
      <c r="AL388" s="263"/>
      <c r="AM388" s="263"/>
      <c r="AN388" s="263"/>
      <c r="AO388" s="263"/>
      <c r="AP388" s="263"/>
      <c r="AQ388" s="263"/>
      <c r="AR388" s="263"/>
      <c r="AS388" s="263"/>
      <c r="AT388" s="263"/>
    </row>
    <row r="389" spans="1:46" ht="45" customHeight="1" thickTop="1" thickBot="1" x14ac:dyDescent="0.3">
      <c r="A389" s="262" t="s">
        <v>293</v>
      </c>
      <c r="B389" s="262"/>
      <c r="C389" s="262"/>
      <c r="D389" s="262"/>
      <c r="E389" s="262"/>
      <c r="F389" s="262"/>
      <c r="G389" s="262"/>
      <c r="H389" s="262"/>
      <c r="I389" s="262"/>
      <c r="J389" s="262"/>
      <c r="K389" s="262"/>
      <c r="L389" s="262"/>
      <c r="M389" s="262"/>
      <c r="N389" s="262"/>
      <c r="O389" s="262"/>
      <c r="P389" s="262"/>
      <c r="Q389" s="64">
        <v>2</v>
      </c>
      <c r="R389" s="263"/>
      <c r="S389" s="263"/>
      <c r="T389" s="263"/>
      <c r="U389" s="263"/>
      <c r="V389" s="263"/>
      <c r="W389" s="263"/>
      <c r="X389" s="263"/>
      <c r="Y389" s="263"/>
      <c r="Z389" s="263"/>
      <c r="AA389" s="263"/>
      <c r="AB389" s="263"/>
      <c r="AC389" s="263"/>
      <c r="AD389" s="263"/>
      <c r="AE389" s="263"/>
      <c r="AF389" s="64">
        <v>2</v>
      </c>
      <c r="AG389" s="263"/>
      <c r="AH389" s="263"/>
      <c r="AI389" s="263"/>
      <c r="AJ389" s="263"/>
      <c r="AK389" s="263"/>
      <c r="AL389" s="263"/>
      <c r="AM389" s="263"/>
      <c r="AN389" s="263"/>
      <c r="AO389" s="263"/>
      <c r="AP389" s="263"/>
      <c r="AQ389" s="263"/>
      <c r="AR389" s="263"/>
      <c r="AS389" s="263"/>
      <c r="AT389" s="263"/>
    </row>
    <row r="390" spans="1:46" ht="45" customHeight="1" thickTop="1" thickBot="1" x14ac:dyDescent="0.3">
      <c r="A390" s="262" t="s">
        <v>294</v>
      </c>
      <c r="B390" s="262"/>
      <c r="C390" s="262"/>
      <c r="D390" s="262"/>
      <c r="E390" s="262"/>
      <c r="F390" s="262"/>
      <c r="G390" s="262"/>
      <c r="H390" s="262"/>
      <c r="I390" s="262"/>
      <c r="J390" s="262"/>
      <c r="K390" s="262"/>
      <c r="L390" s="262"/>
      <c r="M390" s="262"/>
      <c r="N390" s="262"/>
      <c r="O390" s="262"/>
      <c r="P390" s="262"/>
      <c r="Q390" s="64">
        <v>2</v>
      </c>
      <c r="R390" s="263"/>
      <c r="S390" s="263"/>
      <c r="T390" s="263"/>
      <c r="U390" s="263"/>
      <c r="V390" s="263"/>
      <c r="W390" s="263"/>
      <c r="X390" s="263"/>
      <c r="Y390" s="263"/>
      <c r="Z390" s="263"/>
      <c r="AA390" s="263"/>
      <c r="AB390" s="263"/>
      <c r="AC390" s="263"/>
      <c r="AD390" s="263"/>
      <c r="AE390" s="263"/>
      <c r="AF390" s="64">
        <v>2</v>
      </c>
      <c r="AG390" s="263"/>
      <c r="AH390" s="263"/>
      <c r="AI390" s="263"/>
      <c r="AJ390" s="263"/>
      <c r="AK390" s="263"/>
      <c r="AL390" s="263"/>
      <c r="AM390" s="263"/>
      <c r="AN390" s="263"/>
      <c r="AO390" s="263"/>
      <c r="AP390" s="263"/>
      <c r="AQ390" s="263"/>
      <c r="AR390" s="263"/>
      <c r="AS390" s="263"/>
      <c r="AT390" s="263"/>
    </row>
    <row r="391" spans="1:46" ht="45" customHeight="1" thickTop="1" thickBot="1" x14ac:dyDescent="0.3">
      <c r="A391" s="262" t="s">
        <v>295</v>
      </c>
      <c r="B391" s="262"/>
      <c r="C391" s="262"/>
      <c r="D391" s="262"/>
      <c r="E391" s="262"/>
      <c r="F391" s="262"/>
      <c r="G391" s="262"/>
      <c r="H391" s="262"/>
      <c r="I391" s="262"/>
      <c r="J391" s="262"/>
      <c r="K391" s="262"/>
      <c r="L391" s="262"/>
      <c r="M391" s="262"/>
      <c r="N391" s="262"/>
      <c r="O391" s="262"/>
      <c r="P391" s="262"/>
      <c r="Q391" s="64">
        <v>2</v>
      </c>
      <c r="R391" s="270"/>
      <c r="S391" s="270"/>
      <c r="T391" s="270"/>
      <c r="U391" s="270"/>
      <c r="V391" s="270"/>
      <c r="W391" s="270"/>
      <c r="X391" s="270"/>
      <c r="Y391" s="270"/>
      <c r="Z391" s="270"/>
      <c r="AA391" s="270"/>
      <c r="AB391" s="270"/>
      <c r="AC391" s="270"/>
      <c r="AD391" s="270"/>
      <c r="AE391" s="270"/>
      <c r="AF391" s="64">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2" t="s">
        <v>296</v>
      </c>
      <c r="B392" s="262"/>
      <c r="C392" s="262"/>
      <c r="D392" s="262"/>
      <c r="E392" s="262"/>
      <c r="F392" s="262"/>
      <c r="G392" s="262"/>
      <c r="H392" s="262"/>
      <c r="I392" s="262"/>
      <c r="J392" s="262"/>
      <c r="K392" s="262"/>
      <c r="L392" s="262"/>
      <c r="M392" s="262"/>
      <c r="N392" s="262"/>
      <c r="O392" s="262"/>
      <c r="P392" s="262"/>
      <c r="Q392" s="64">
        <v>2</v>
      </c>
      <c r="R392" s="270"/>
      <c r="S392" s="270"/>
      <c r="T392" s="270"/>
      <c r="U392" s="270"/>
      <c r="V392" s="270"/>
      <c r="W392" s="270"/>
      <c r="X392" s="270"/>
      <c r="Y392" s="270"/>
      <c r="Z392" s="270"/>
      <c r="AA392" s="270"/>
      <c r="AB392" s="270"/>
      <c r="AC392" s="270"/>
      <c r="AD392" s="270"/>
      <c r="AE392" s="270"/>
      <c r="AF392" s="64">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2" t="s">
        <v>297</v>
      </c>
      <c r="B393" s="262"/>
      <c r="C393" s="262"/>
      <c r="D393" s="262"/>
      <c r="E393" s="262"/>
      <c r="F393" s="262"/>
      <c r="G393" s="262"/>
      <c r="H393" s="262"/>
      <c r="I393" s="262"/>
      <c r="J393" s="262"/>
      <c r="K393" s="262"/>
      <c r="L393" s="262"/>
      <c r="M393" s="262"/>
      <c r="N393" s="262"/>
      <c r="O393" s="262"/>
      <c r="P393" s="262"/>
      <c r="Q393" s="64">
        <v>2</v>
      </c>
      <c r="R393" s="270"/>
      <c r="S393" s="270"/>
      <c r="T393" s="270"/>
      <c r="U393" s="270"/>
      <c r="V393" s="270"/>
      <c r="W393" s="270"/>
      <c r="X393" s="270"/>
      <c r="Y393" s="270"/>
      <c r="Z393" s="270"/>
      <c r="AA393" s="270"/>
      <c r="AB393" s="270"/>
      <c r="AC393" s="270"/>
      <c r="AD393" s="270"/>
      <c r="AE393" s="270"/>
      <c r="AF393" s="64">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2" t="s">
        <v>298</v>
      </c>
      <c r="B394" s="262"/>
      <c r="C394" s="262"/>
      <c r="D394" s="262"/>
      <c r="E394" s="262"/>
      <c r="F394" s="262"/>
      <c r="G394" s="262"/>
      <c r="H394" s="262"/>
      <c r="I394" s="262"/>
      <c r="J394" s="262"/>
      <c r="K394" s="262"/>
      <c r="L394" s="262"/>
      <c r="M394" s="262"/>
      <c r="N394" s="262"/>
      <c r="O394" s="262"/>
      <c r="P394" s="262"/>
      <c r="Q394" s="64">
        <v>2</v>
      </c>
      <c r="R394" s="270"/>
      <c r="S394" s="270"/>
      <c r="T394" s="270"/>
      <c r="U394" s="270"/>
      <c r="V394" s="270"/>
      <c r="W394" s="270"/>
      <c r="X394" s="270"/>
      <c r="Y394" s="270"/>
      <c r="Z394" s="270"/>
      <c r="AA394" s="270"/>
      <c r="AB394" s="270"/>
      <c r="AC394" s="270"/>
      <c r="AD394" s="270"/>
      <c r="AE394" s="270"/>
      <c r="AF394" s="64">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2" t="s">
        <v>299</v>
      </c>
      <c r="B395" s="262"/>
      <c r="C395" s="262"/>
      <c r="D395" s="262"/>
      <c r="E395" s="262"/>
      <c r="F395" s="262"/>
      <c r="G395" s="262"/>
      <c r="H395" s="262"/>
      <c r="I395" s="262"/>
      <c r="J395" s="262"/>
      <c r="K395" s="262"/>
      <c r="L395" s="262"/>
      <c r="M395" s="262"/>
      <c r="N395" s="262"/>
      <c r="O395" s="262"/>
      <c r="P395" s="262"/>
      <c r="Q395" s="64">
        <v>2</v>
      </c>
      <c r="R395" s="263"/>
      <c r="S395" s="263"/>
      <c r="T395" s="263"/>
      <c r="U395" s="263"/>
      <c r="V395" s="263"/>
      <c r="W395" s="263"/>
      <c r="X395" s="263"/>
      <c r="Y395" s="263"/>
      <c r="Z395" s="263"/>
      <c r="AA395" s="263"/>
      <c r="AB395" s="263"/>
      <c r="AC395" s="263"/>
      <c r="AD395" s="263"/>
      <c r="AE395" s="263"/>
      <c r="AF395" s="64">
        <v>2</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62" t="s">
        <v>300</v>
      </c>
      <c r="B396" s="262"/>
      <c r="C396" s="262"/>
      <c r="D396" s="262"/>
      <c r="E396" s="262"/>
      <c r="F396" s="262"/>
      <c r="G396" s="262"/>
      <c r="H396" s="262"/>
      <c r="I396" s="262"/>
      <c r="J396" s="262"/>
      <c r="K396" s="262"/>
      <c r="L396" s="262"/>
      <c r="M396" s="262"/>
      <c r="N396" s="262"/>
      <c r="O396" s="262"/>
      <c r="P396" s="262"/>
      <c r="Q396" s="64">
        <v>2</v>
      </c>
      <c r="R396" s="263"/>
      <c r="S396" s="263"/>
      <c r="T396" s="263"/>
      <c r="U396" s="263"/>
      <c r="V396" s="263"/>
      <c r="W396" s="263"/>
      <c r="X396" s="263"/>
      <c r="Y396" s="263"/>
      <c r="Z396" s="263"/>
      <c r="AA396" s="263"/>
      <c r="AB396" s="263"/>
      <c r="AC396" s="263"/>
      <c r="AD396" s="263"/>
      <c r="AE396" s="263"/>
      <c r="AF396" s="64">
        <v>2</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62" t="s">
        <v>301</v>
      </c>
      <c r="B397" s="262"/>
      <c r="C397" s="262"/>
      <c r="D397" s="262"/>
      <c r="E397" s="262"/>
      <c r="F397" s="262"/>
      <c r="G397" s="262"/>
      <c r="H397" s="262"/>
      <c r="I397" s="262"/>
      <c r="J397" s="262"/>
      <c r="K397" s="262"/>
      <c r="L397" s="262"/>
      <c r="M397" s="262"/>
      <c r="N397" s="262"/>
      <c r="O397" s="262"/>
      <c r="P397" s="262"/>
      <c r="Q397" s="64">
        <v>2</v>
      </c>
      <c r="R397" s="270"/>
      <c r="S397" s="270"/>
      <c r="T397" s="270"/>
      <c r="U397" s="270"/>
      <c r="V397" s="270"/>
      <c r="W397" s="270"/>
      <c r="X397" s="270"/>
      <c r="Y397" s="270"/>
      <c r="Z397" s="270"/>
      <c r="AA397" s="270"/>
      <c r="AB397" s="270"/>
      <c r="AC397" s="270"/>
      <c r="AD397" s="270"/>
      <c r="AE397" s="270"/>
      <c r="AF397" s="64">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2" t="s">
        <v>302</v>
      </c>
      <c r="B398" s="262"/>
      <c r="C398" s="262"/>
      <c r="D398" s="262"/>
      <c r="E398" s="262"/>
      <c r="F398" s="262"/>
      <c r="G398" s="262"/>
      <c r="H398" s="262"/>
      <c r="I398" s="262"/>
      <c r="J398" s="262"/>
      <c r="K398" s="262"/>
      <c r="L398" s="262"/>
      <c r="M398" s="262"/>
      <c r="N398" s="262"/>
      <c r="O398" s="262"/>
      <c r="P398" s="262"/>
      <c r="Q398" s="64">
        <v>2</v>
      </c>
      <c r="R398" s="270"/>
      <c r="S398" s="270"/>
      <c r="T398" s="270"/>
      <c r="U398" s="270"/>
      <c r="V398" s="270"/>
      <c r="W398" s="270"/>
      <c r="X398" s="270"/>
      <c r="Y398" s="270"/>
      <c r="Z398" s="270"/>
      <c r="AA398" s="270"/>
      <c r="AB398" s="270"/>
      <c r="AC398" s="270"/>
      <c r="AD398" s="270"/>
      <c r="AE398" s="270"/>
      <c r="AF398" s="64">
        <v>2</v>
      </c>
      <c r="AG398" s="270"/>
      <c r="AH398" s="270"/>
      <c r="AI398" s="270"/>
      <c r="AJ398" s="270"/>
      <c r="AK398" s="270"/>
      <c r="AL398" s="270"/>
      <c r="AM398" s="270"/>
      <c r="AN398" s="270"/>
      <c r="AO398" s="270"/>
      <c r="AP398" s="270"/>
      <c r="AQ398" s="270"/>
      <c r="AR398" s="270"/>
      <c r="AS398" s="270"/>
      <c r="AT398" s="270"/>
    </row>
    <row r="399" spans="1:46" ht="45" customHeight="1" x14ac:dyDescent="0.25">
      <c r="A399" s="262" t="s">
        <v>303</v>
      </c>
      <c r="B399" s="262"/>
      <c r="C399" s="262"/>
      <c r="D399" s="262"/>
      <c r="E399" s="262"/>
      <c r="F399" s="262"/>
      <c r="G399" s="262"/>
      <c r="H399" s="262"/>
      <c r="I399" s="262"/>
      <c r="J399" s="262"/>
      <c r="K399" s="262"/>
      <c r="L399" s="262"/>
      <c r="M399" s="262"/>
      <c r="N399" s="262"/>
      <c r="O399" s="262"/>
      <c r="P399" s="262"/>
      <c r="Q399" s="64">
        <v>2</v>
      </c>
      <c r="R399" s="270"/>
      <c r="S399" s="270"/>
      <c r="T399" s="270"/>
      <c r="U399" s="270"/>
      <c r="V399" s="270"/>
      <c r="W399" s="270"/>
      <c r="X399" s="270"/>
      <c r="Y399" s="270"/>
      <c r="Z399" s="270"/>
      <c r="AA399" s="270"/>
      <c r="AB399" s="270"/>
      <c r="AC399" s="270"/>
      <c r="AD399" s="270"/>
      <c r="AE399" s="270"/>
      <c r="AF399" s="64">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1" t="s">
        <v>57</v>
      </c>
      <c r="B401" s="271"/>
      <c r="C401" s="271"/>
      <c r="D401" s="271"/>
      <c r="E401" s="271"/>
      <c r="F401" s="271"/>
      <c r="G401" s="271"/>
      <c r="H401" s="271"/>
      <c r="I401" s="271"/>
      <c r="J401" s="271"/>
      <c r="K401" s="271"/>
      <c r="L401" s="271"/>
      <c r="M401" s="271"/>
      <c r="N401" s="271"/>
      <c r="O401" s="271"/>
      <c r="P401" s="271"/>
      <c r="Q401" s="66" t="s">
        <v>48</v>
      </c>
      <c r="R401" s="272" t="s">
        <v>49</v>
      </c>
      <c r="S401" s="272"/>
      <c r="T401" s="272"/>
      <c r="U401" s="272"/>
      <c r="V401" s="272"/>
      <c r="W401" s="272"/>
      <c r="X401" s="272"/>
      <c r="Y401" s="272"/>
      <c r="Z401" s="272"/>
      <c r="AA401" s="272"/>
      <c r="AB401" s="272"/>
      <c r="AC401" s="272"/>
      <c r="AD401" s="272"/>
      <c r="AE401" s="272"/>
      <c r="AF401" s="67" t="s">
        <v>48</v>
      </c>
      <c r="AG401" s="273" t="s">
        <v>8</v>
      </c>
      <c r="AH401" s="273"/>
      <c r="AI401" s="273"/>
      <c r="AJ401" s="273"/>
      <c r="AK401" s="273"/>
      <c r="AL401" s="273"/>
      <c r="AM401" s="273"/>
      <c r="AN401" s="273"/>
      <c r="AO401" s="273"/>
      <c r="AP401" s="273"/>
      <c r="AQ401" s="273"/>
      <c r="AR401" s="273"/>
      <c r="AS401" s="273"/>
      <c r="AT401" s="273"/>
    </row>
    <row r="402" spans="1:46" ht="45" customHeight="1" thickTop="1" thickBot="1" x14ac:dyDescent="0.3">
      <c r="A402" s="262" t="s">
        <v>304</v>
      </c>
      <c r="B402" s="262"/>
      <c r="C402" s="262"/>
      <c r="D402" s="262"/>
      <c r="E402" s="262"/>
      <c r="F402" s="262"/>
      <c r="G402" s="262"/>
      <c r="H402" s="262"/>
      <c r="I402" s="262"/>
      <c r="J402" s="262"/>
      <c r="K402" s="262"/>
      <c r="L402" s="262"/>
      <c r="M402" s="262"/>
      <c r="N402" s="262"/>
      <c r="O402" s="262"/>
      <c r="P402" s="262"/>
      <c r="Q402" s="64">
        <v>2</v>
      </c>
      <c r="R402" s="263"/>
      <c r="S402" s="263"/>
      <c r="T402" s="263"/>
      <c r="U402" s="263"/>
      <c r="V402" s="263"/>
      <c r="W402" s="263"/>
      <c r="X402" s="263"/>
      <c r="Y402" s="263"/>
      <c r="Z402" s="263"/>
      <c r="AA402" s="263"/>
      <c r="AB402" s="263"/>
      <c r="AC402" s="263"/>
      <c r="AD402" s="263"/>
      <c r="AE402" s="263"/>
      <c r="AF402" s="64">
        <v>2</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62" t="s">
        <v>305</v>
      </c>
      <c r="B403" s="262"/>
      <c r="C403" s="262"/>
      <c r="D403" s="262"/>
      <c r="E403" s="262"/>
      <c r="F403" s="262"/>
      <c r="G403" s="262"/>
      <c r="H403" s="262"/>
      <c r="I403" s="262"/>
      <c r="J403" s="262"/>
      <c r="K403" s="262"/>
      <c r="L403" s="262"/>
      <c r="M403" s="262"/>
      <c r="N403" s="262"/>
      <c r="O403" s="262"/>
      <c r="P403" s="262"/>
      <c r="Q403" s="64">
        <v>2</v>
      </c>
      <c r="R403" s="270"/>
      <c r="S403" s="270"/>
      <c r="T403" s="270"/>
      <c r="U403" s="270"/>
      <c r="V403" s="270"/>
      <c r="W403" s="270"/>
      <c r="X403" s="270"/>
      <c r="Y403" s="270"/>
      <c r="Z403" s="270"/>
      <c r="AA403" s="270"/>
      <c r="AB403" s="270"/>
      <c r="AC403" s="270"/>
      <c r="AD403" s="270"/>
      <c r="AE403" s="270"/>
      <c r="AF403" s="64">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2" t="s">
        <v>306</v>
      </c>
      <c r="B404" s="262"/>
      <c r="C404" s="262"/>
      <c r="D404" s="262"/>
      <c r="E404" s="262"/>
      <c r="F404" s="262"/>
      <c r="G404" s="262"/>
      <c r="H404" s="262"/>
      <c r="I404" s="262"/>
      <c r="J404" s="262"/>
      <c r="K404" s="262"/>
      <c r="L404" s="262"/>
      <c r="M404" s="262"/>
      <c r="N404" s="262"/>
      <c r="O404" s="262"/>
      <c r="P404" s="262"/>
      <c r="Q404" s="64">
        <v>2</v>
      </c>
      <c r="R404" s="263"/>
      <c r="S404" s="263"/>
      <c r="T404" s="263"/>
      <c r="U404" s="263"/>
      <c r="V404" s="263"/>
      <c r="W404" s="263"/>
      <c r="X404" s="263"/>
      <c r="Y404" s="263"/>
      <c r="Z404" s="263"/>
      <c r="AA404" s="263"/>
      <c r="AB404" s="263"/>
      <c r="AC404" s="263"/>
      <c r="AD404" s="263"/>
      <c r="AE404" s="263"/>
      <c r="AF404" s="64">
        <v>2</v>
      </c>
      <c r="AG404" s="263"/>
      <c r="AH404" s="263"/>
      <c r="AI404" s="263"/>
      <c r="AJ404" s="263"/>
      <c r="AK404" s="263"/>
      <c r="AL404" s="263"/>
      <c r="AM404" s="263"/>
      <c r="AN404" s="263"/>
      <c r="AO404" s="263"/>
      <c r="AP404" s="263"/>
      <c r="AQ404" s="263"/>
      <c r="AR404" s="263"/>
      <c r="AS404" s="263"/>
      <c r="AT404" s="263"/>
    </row>
    <row r="405" spans="1:46" ht="45" customHeight="1" thickTop="1" thickBot="1" x14ac:dyDescent="0.3">
      <c r="A405" s="262" t="s">
        <v>307</v>
      </c>
      <c r="B405" s="262"/>
      <c r="C405" s="262"/>
      <c r="D405" s="262"/>
      <c r="E405" s="262"/>
      <c r="F405" s="262"/>
      <c r="G405" s="262"/>
      <c r="H405" s="262"/>
      <c r="I405" s="262"/>
      <c r="J405" s="262"/>
      <c r="K405" s="262"/>
      <c r="L405" s="262"/>
      <c r="M405" s="262"/>
      <c r="N405" s="262"/>
      <c r="O405" s="262"/>
      <c r="P405" s="262"/>
      <c r="Q405" s="64">
        <v>2</v>
      </c>
      <c r="R405" s="263"/>
      <c r="S405" s="263"/>
      <c r="T405" s="263"/>
      <c r="U405" s="263"/>
      <c r="V405" s="263"/>
      <c r="W405" s="263"/>
      <c r="X405" s="263"/>
      <c r="Y405" s="263"/>
      <c r="Z405" s="263"/>
      <c r="AA405" s="263"/>
      <c r="AB405" s="263"/>
      <c r="AC405" s="263"/>
      <c r="AD405" s="263"/>
      <c r="AE405" s="263"/>
      <c r="AF405" s="64">
        <v>2</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62" t="s">
        <v>308</v>
      </c>
      <c r="B406" s="262"/>
      <c r="C406" s="262"/>
      <c r="D406" s="262"/>
      <c r="E406" s="262"/>
      <c r="F406" s="262"/>
      <c r="G406" s="262"/>
      <c r="H406" s="262"/>
      <c r="I406" s="262"/>
      <c r="J406" s="262"/>
      <c r="K406" s="262"/>
      <c r="L406" s="262"/>
      <c r="M406" s="262"/>
      <c r="N406" s="262"/>
      <c r="O406" s="262"/>
      <c r="P406" s="262"/>
      <c r="Q406" s="64">
        <v>2</v>
      </c>
      <c r="R406" s="263"/>
      <c r="S406" s="263"/>
      <c r="T406" s="263"/>
      <c r="U406" s="263"/>
      <c r="V406" s="263"/>
      <c r="W406" s="263"/>
      <c r="X406" s="263"/>
      <c r="Y406" s="263"/>
      <c r="Z406" s="263"/>
      <c r="AA406" s="263"/>
      <c r="AB406" s="263"/>
      <c r="AC406" s="263"/>
      <c r="AD406" s="263"/>
      <c r="AE406" s="263"/>
      <c r="AF406" s="64">
        <v>2</v>
      </c>
      <c r="AG406" s="263"/>
      <c r="AH406" s="263"/>
      <c r="AI406" s="263"/>
      <c r="AJ406" s="263"/>
      <c r="AK406" s="263"/>
      <c r="AL406" s="263"/>
      <c r="AM406" s="263"/>
      <c r="AN406" s="263"/>
      <c r="AO406" s="263"/>
      <c r="AP406" s="263"/>
      <c r="AQ406" s="263"/>
      <c r="AR406" s="263"/>
      <c r="AS406" s="263"/>
      <c r="AT406" s="263"/>
    </row>
    <row r="409" spans="1:46" ht="45" customHeight="1" x14ac:dyDescent="0.25">
      <c r="A409" s="265" t="s">
        <v>309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45</v>
      </c>
      <c r="AH409" s="266"/>
      <c r="AI409" s="266"/>
      <c r="AJ409" s="266"/>
      <c r="AK409" s="68">
        <f>(('Artículo 121 (resumen PI)'!C23*0.8+'Artículo 121 (resumen PI)'!F23*0.2)+('Artículo 121 (resumen PNT)'!C23*0.8+'Artículo 121 (resumen PNT)'!F23*0.2))/2</f>
        <v>47.142857142857132</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46</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7" t="s">
        <v>180</v>
      </c>
      <c r="B413" s="267"/>
      <c r="C413" s="267"/>
      <c r="D413" s="267"/>
      <c r="E413" s="267"/>
      <c r="F413" s="267"/>
      <c r="G413" s="267"/>
      <c r="H413" s="267"/>
      <c r="I413" s="267"/>
      <c r="J413" s="267"/>
      <c r="K413" s="267"/>
      <c r="L413" s="267"/>
      <c r="M413" s="267"/>
      <c r="N413" s="267"/>
      <c r="O413" s="267"/>
      <c r="P413" s="267"/>
      <c r="Q413" s="61"/>
      <c r="R413" s="56"/>
      <c r="S413" s="56"/>
      <c r="T413" s="56"/>
      <c r="U413" s="56"/>
      <c r="V413" s="268"/>
      <c r="W413" s="268"/>
      <c r="X413" s="268"/>
      <c r="Y413" s="268"/>
      <c r="Z413" s="268"/>
      <c r="AA413" s="268"/>
      <c r="AB413" s="268"/>
      <c r="AC413" s="268"/>
      <c r="AD413" s="268"/>
      <c r="AE413" s="268"/>
      <c r="AF413" s="61"/>
      <c r="AG413" s="56"/>
      <c r="AH413" s="56"/>
      <c r="AI413" s="56"/>
      <c r="AJ413" s="56"/>
      <c r="AK413" s="268"/>
      <c r="AL413" s="268"/>
      <c r="AM413" s="268"/>
      <c r="AN413" s="268"/>
      <c r="AO413" s="268"/>
      <c r="AP413" s="268"/>
      <c r="AQ413" s="268"/>
      <c r="AR413" s="268"/>
      <c r="AS413" s="268"/>
      <c r="AT413" s="268"/>
    </row>
    <row r="414" spans="1:46" ht="45" customHeight="1" thickTop="1" thickBot="1" x14ac:dyDescent="0.3">
      <c r="A414" s="259" t="s">
        <v>25</v>
      </c>
      <c r="B414" s="259"/>
      <c r="C414" s="259"/>
      <c r="D414" s="259"/>
      <c r="E414" s="259"/>
      <c r="F414" s="259"/>
      <c r="G414" s="259"/>
      <c r="H414" s="259"/>
      <c r="I414" s="259"/>
      <c r="J414" s="259"/>
      <c r="K414" s="259"/>
      <c r="L414" s="259"/>
      <c r="M414" s="259"/>
      <c r="N414" s="259"/>
      <c r="O414" s="259"/>
      <c r="P414" s="259"/>
      <c r="Q414" s="62" t="s">
        <v>48</v>
      </c>
      <c r="R414" s="260" t="s">
        <v>49</v>
      </c>
      <c r="S414" s="260"/>
      <c r="T414" s="260"/>
      <c r="U414" s="260"/>
      <c r="V414" s="260"/>
      <c r="W414" s="260"/>
      <c r="X414" s="260"/>
      <c r="Y414" s="260"/>
      <c r="Z414" s="260"/>
      <c r="AA414" s="260"/>
      <c r="AB414" s="260"/>
      <c r="AC414" s="260"/>
      <c r="AD414" s="260"/>
      <c r="AE414" s="260"/>
      <c r="AF414" s="63" t="s">
        <v>48</v>
      </c>
      <c r="AG414" s="261" t="s">
        <v>8</v>
      </c>
      <c r="AH414" s="261"/>
      <c r="AI414" s="261"/>
      <c r="AJ414" s="261"/>
      <c r="AK414" s="261"/>
      <c r="AL414" s="261"/>
      <c r="AM414" s="261"/>
      <c r="AN414" s="261"/>
      <c r="AO414" s="261"/>
      <c r="AP414" s="261"/>
      <c r="AQ414" s="261"/>
      <c r="AR414" s="261"/>
      <c r="AS414" s="261"/>
      <c r="AT414" s="261"/>
    </row>
    <row r="415" spans="1:46" ht="45" customHeight="1" thickTop="1" thickBot="1" x14ac:dyDescent="0.3">
      <c r="A415" s="262" t="s">
        <v>50</v>
      </c>
      <c r="B415" s="262"/>
      <c r="C415" s="262"/>
      <c r="D415" s="262"/>
      <c r="E415" s="262"/>
      <c r="F415" s="262"/>
      <c r="G415" s="262"/>
      <c r="H415" s="262"/>
      <c r="I415" s="262"/>
      <c r="J415" s="262"/>
      <c r="K415" s="262"/>
      <c r="L415" s="262"/>
      <c r="M415" s="262"/>
      <c r="N415" s="262"/>
      <c r="O415" s="262"/>
      <c r="P415" s="262"/>
      <c r="Q415" s="64">
        <v>1</v>
      </c>
      <c r="R415" s="263" t="s">
        <v>310</v>
      </c>
      <c r="S415" s="263"/>
      <c r="T415" s="263"/>
      <c r="U415" s="263"/>
      <c r="V415" s="263"/>
      <c r="W415" s="263"/>
      <c r="X415" s="263"/>
      <c r="Y415" s="263"/>
      <c r="Z415" s="263"/>
      <c r="AA415" s="263"/>
      <c r="AB415" s="263"/>
      <c r="AC415" s="263"/>
      <c r="AD415" s="263"/>
      <c r="AE415" s="263"/>
      <c r="AF415" s="64">
        <v>1</v>
      </c>
      <c r="AG415" s="263" t="s">
        <v>310</v>
      </c>
      <c r="AH415" s="263"/>
      <c r="AI415" s="263"/>
      <c r="AJ415" s="263"/>
      <c r="AK415" s="263"/>
      <c r="AL415" s="263"/>
      <c r="AM415" s="263"/>
      <c r="AN415" s="263"/>
      <c r="AO415" s="263"/>
      <c r="AP415" s="263"/>
      <c r="AQ415" s="263"/>
      <c r="AR415" s="263"/>
      <c r="AS415" s="263"/>
      <c r="AT415" s="263"/>
    </row>
    <row r="416" spans="1:46" ht="45" customHeight="1" thickTop="1" thickBot="1" x14ac:dyDescent="0.3">
      <c r="A416" s="262" t="s">
        <v>51</v>
      </c>
      <c r="B416" s="262"/>
      <c r="C416" s="262"/>
      <c r="D416" s="262"/>
      <c r="E416" s="262"/>
      <c r="F416" s="262"/>
      <c r="G416" s="262"/>
      <c r="H416" s="262"/>
      <c r="I416" s="262"/>
      <c r="J416" s="262"/>
      <c r="K416" s="262"/>
      <c r="L416" s="262"/>
      <c r="M416" s="262"/>
      <c r="N416" s="262"/>
      <c r="O416" s="262"/>
      <c r="P416" s="262"/>
      <c r="Q416" s="64">
        <v>1</v>
      </c>
      <c r="R416" s="270"/>
      <c r="S416" s="270"/>
      <c r="T416" s="270"/>
      <c r="U416" s="270"/>
      <c r="V416" s="270"/>
      <c r="W416" s="270"/>
      <c r="X416" s="270"/>
      <c r="Y416" s="270"/>
      <c r="Z416" s="270"/>
      <c r="AA416" s="270"/>
      <c r="AB416" s="270"/>
      <c r="AC416" s="270"/>
      <c r="AD416" s="270"/>
      <c r="AE416" s="270"/>
      <c r="AF416" s="64">
        <v>1</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2" t="s">
        <v>311</v>
      </c>
      <c r="B417" s="262"/>
      <c r="C417" s="262"/>
      <c r="D417" s="262"/>
      <c r="E417" s="262"/>
      <c r="F417" s="262"/>
      <c r="G417" s="262"/>
      <c r="H417" s="262"/>
      <c r="I417" s="262"/>
      <c r="J417" s="262"/>
      <c r="K417" s="262"/>
      <c r="L417" s="262"/>
      <c r="M417" s="262"/>
      <c r="N417" s="262"/>
      <c r="O417" s="262"/>
      <c r="P417" s="262"/>
      <c r="Q417" s="64">
        <v>1</v>
      </c>
      <c r="R417" s="270"/>
      <c r="S417" s="270"/>
      <c r="T417" s="270"/>
      <c r="U417" s="270"/>
      <c r="V417" s="270"/>
      <c r="W417" s="270"/>
      <c r="X417" s="270"/>
      <c r="Y417" s="270"/>
      <c r="Z417" s="270"/>
      <c r="AA417" s="270"/>
      <c r="AB417" s="270"/>
      <c r="AC417" s="270"/>
      <c r="AD417" s="270"/>
      <c r="AE417" s="270"/>
      <c r="AF417" s="64">
        <v>1</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2" t="s">
        <v>312</v>
      </c>
      <c r="B418" s="262"/>
      <c r="C418" s="262"/>
      <c r="D418" s="262"/>
      <c r="E418" s="262"/>
      <c r="F418" s="262"/>
      <c r="G418" s="262"/>
      <c r="H418" s="262"/>
      <c r="I418" s="262"/>
      <c r="J418" s="262"/>
      <c r="K418" s="262"/>
      <c r="L418" s="262"/>
      <c r="M418" s="262"/>
      <c r="N418" s="262"/>
      <c r="O418" s="262"/>
      <c r="P418" s="262"/>
      <c r="Q418" s="64">
        <v>1</v>
      </c>
      <c r="R418" s="270"/>
      <c r="S418" s="270"/>
      <c r="T418" s="270"/>
      <c r="U418" s="270"/>
      <c r="V418" s="270"/>
      <c r="W418" s="270"/>
      <c r="X418" s="270"/>
      <c r="Y418" s="270"/>
      <c r="Z418" s="270"/>
      <c r="AA418" s="270"/>
      <c r="AB418" s="270"/>
      <c r="AC418" s="270"/>
      <c r="AD418" s="270"/>
      <c r="AE418" s="270"/>
      <c r="AF418" s="64">
        <v>1</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2" t="s">
        <v>313</v>
      </c>
      <c r="B419" s="262"/>
      <c r="C419" s="262"/>
      <c r="D419" s="262"/>
      <c r="E419" s="262"/>
      <c r="F419" s="262"/>
      <c r="G419" s="262"/>
      <c r="H419" s="262"/>
      <c r="I419" s="262"/>
      <c r="J419" s="262"/>
      <c r="K419" s="262"/>
      <c r="L419" s="262"/>
      <c r="M419" s="262"/>
      <c r="N419" s="262"/>
      <c r="O419" s="262"/>
      <c r="P419" s="262"/>
      <c r="Q419" s="64">
        <v>1</v>
      </c>
      <c r="R419" s="270"/>
      <c r="S419" s="270"/>
      <c r="T419" s="270"/>
      <c r="U419" s="270"/>
      <c r="V419" s="270"/>
      <c r="W419" s="270"/>
      <c r="X419" s="270"/>
      <c r="Y419" s="270"/>
      <c r="Z419" s="270"/>
      <c r="AA419" s="270"/>
      <c r="AB419" s="270"/>
      <c r="AC419" s="270"/>
      <c r="AD419" s="270"/>
      <c r="AE419" s="270"/>
      <c r="AF419" s="64">
        <v>1</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2" t="s">
        <v>314</v>
      </c>
      <c r="B420" s="262"/>
      <c r="C420" s="262"/>
      <c r="D420" s="262"/>
      <c r="E420" s="262"/>
      <c r="F420" s="262"/>
      <c r="G420" s="262"/>
      <c r="H420" s="262"/>
      <c r="I420" s="262"/>
      <c r="J420" s="262"/>
      <c r="K420" s="262"/>
      <c r="L420" s="262"/>
      <c r="M420" s="262"/>
      <c r="N420" s="262"/>
      <c r="O420" s="262"/>
      <c r="P420" s="262"/>
      <c r="Q420" s="64">
        <v>1</v>
      </c>
      <c r="R420" s="263"/>
      <c r="S420" s="263"/>
      <c r="T420" s="263"/>
      <c r="U420" s="263"/>
      <c r="V420" s="263"/>
      <c r="W420" s="263"/>
      <c r="X420" s="263"/>
      <c r="Y420" s="263"/>
      <c r="Z420" s="263"/>
      <c r="AA420" s="263"/>
      <c r="AB420" s="263"/>
      <c r="AC420" s="263"/>
      <c r="AD420" s="263"/>
      <c r="AE420" s="263"/>
      <c r="AF420" s="64">
        <v>1</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62" t="s">
        <v>315</v>
      </c>
      <c r="B421" s="262"/>
      <c r="C421" s="262"/>
      <c r="D421" s="262"/>
      <c r="E421" s="262"/>
      <c r="F421" s="262"/>
      <c r="G421" s="262"/>
      <c r="H421" s="262"/>
      <c r="I421" s="262"/>
      <c r="J421" s="262"/>
      <c r="K421" s="262"/>
      <c r="L421" s="262"/>
      <c r="M421" s="262"/>
      <c r="N421" s="262"/>
      <c r="O421" s="262"/>
      <c r="P421" s="262"/>
      <c r="Q421" s="64">
        <v>1</v>
      </c>
      <c r="R421" s="263"/>
      <c r="S421" s="263"/>
      <c r="T421" s="263"/>
      <c r="U421" s="263"/>
      <c r="V421" s="263"/>
      <c r="W421" s="263"/>
      <c r="X421" s="263"/>
      <c r="Y421" s="263"/>
      <c r="Z421" s="263"/>
      <c r="AA421" s="263"/>
      <c r="AB421" s="263"/>
      <c r="AC421" s="263"/>
      <c r="AD421" s="263"/>
      <c r="AE421" s="263"/>
      <c r="AF421" s="64">
        <v>1</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62" t="s">
        <v>316</v>
      </c>
      <c r="B422" s="262"/>
      <c r="C422" s="262"/>
      <c r="D422" s="262"/>
      <c r="E422" s="262"/>
      <c r="F422" s="262"/>
      <c r="G422" s="262"/>
      <c r="H422" s="262"/>
      <c r="I422" s="262"/>
      <c r="J422" s="262"/>
      <c r="K422" s="262"/>
      <c r="L422" s="262"/>
      <c r="M422" s="262"/>
      <c r="N422" s="262"/>
      <c r="O422" s="262"/>
      <c r="P422" s="262"/>
      <c r="Q422" s="64">
        <v>1</v>
      </c>
      <c r="R422" s="263"/>
      <c r="S422" s="263"/>
      <c r="T422" s="263"/>
      <c r="U422" s="263"/>
      <c r="V422" s="263"/>
      <c r="W422" s="263"/>
      <c r="X422" s="263"/>
      <c r="Y422" s="263"/>
      <c r="Z422" s="263"/>
      <c r="AA422" s="263"/>
      <c r="AB422" s="263"/>
      <c r="AC422" s="263"/>
      <c r="AD422" s="263"/>
      <c r="AE422" s="263"/>
      <c r="AF422" s="64">
        <v>1</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62" t="s">
        <v>317</v>
      </c>
      <c r="B423" s="262"/>
      <c r="C423" s="262"/>
      <c r="D423" s="262"/>
      <c r="E423" s="262"/>
      <c r="F423" s="262"/>
      <c r="G423" s="262"/>
      <c r="H423" s="262"/>
      <c r="I423" s="262"/>
      <c r="J423" s="262"/>
      <c r="K423" s="262"/>
      <c r="L423" s="262"/>
      <c r="M423" s="262"/>
      <c r="N423" s="262"/>
      <c r="O423" s="262"/>
      <c r="P423" s="262"/>
      <c r="Q423" s="64">
        <v>1</v>
      </c>
      <c r="R423" s="270"/>
      <c r="S423" s="270"/>
      <c r="T423" s="270"/>
      <c r="U423" s="270"/>
      <c r="V423" s="270"/>
      <c r="W423" s="270"/>
      <c r="X423" s="270"/>
      <c r="Y423" s="270"/>
      <c r="Z423" s="270"/>
      <c r="AA423" s="270"/>
      <c r="AB423" s="270"/>
      <c r="AC423" s="270"/>
      <c r="AD423" s="270"/>
      <c r="AE423" s="270"/>
      <c r="AF423" s="64">
        <v>1</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2" t="s">
        <v>318</v>
      </c>
      <c r="B424" s="262"/>
      <c r="C424" s="262"/>
      <c r="D424" s="262"/>
      <c r="E424" s="262"/>
      <c r="F424" s="262"/>
      <c r="G424" s="262"/>
      <c r="H424" s="262"/>
      <c r="I424" s="262"/>
      <c r="J424" s="262"/>
      <c r="K424" s="262"/>
      <c r="L424" s="262"/>
      <c r="M424" s="262"/>
      <c r="N424" s="262"/>
      <c r="O424" s="262"/>
      <c r="P424" s="262"/>
      <c r="Q424" s="64">
        <v>1</v>
      </c>
      <c r="R424" s="270"/>
      <c r="S424" s="270"/>
      <c r="T424" s="270"/>
      <c r="U424" s="270"/>
      <c r="V424" s="270"/>
      <c r="W424" s="270"/>
      <c r="X424" s="270"/>
      <c r="Y424" s="270"/>
      <c r="Z424" s="270"/>
      <c r="AA424" s="270"/>
      <c r="AB424" s="270"/>
      <c r="AC424" s="270"/>
      <c r="AD424" s="270"/>
      <c r="AE424" s="270"/>
      <c r="AF424" s="64">
        <v>1</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2" t="s">
        <v>319</v>
      </c>
      <c r="B425" s="262"/>
      <c r="C425" s="262"/>
      <c r="D425" s="262"/>
      <c r="E425" s="262"/>
      <c r="F425" s="262"/>
      <c r="G425" s="262"/>
      <c r="H425" s="262"/>
      <c r="I425" s="262"/>
      <c r="J425" s="262"/>
      <c r="K425" s="262"/>
      <c r="L425" s="262"/>
      <c r="M425" s="262"/>
      <c r="N425" s="262"/>
      <c r="O425" s="262"/>
      <c r="P425" s="262"/>
      <c r="Q425" s="64">
        <v>1</v>
      </c>
      <c r="R425" s="270"/>
      <c r="S425" s="270"/>
      <c r="T425" s="270"/>
      <c r="U425" s="270"/>
      <c r="V425" s="270"/>
      <c r="W425" s="270"/>
      <c r="X425" s="270"/>
      <c r="Y425" s="270"/>
      <c r="Z425" s="270"/>
      <c r="AA425" s="270"/>
      <c r="AB425" s="270"/>
      <c r="AC425" s="270"/>
      <c r="AD425" s="270"/>
      <c r="AE425" s="270"/>
      <c r="AF425" s="64">
        <v>1</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2" t="s">
        <v>320</v>
      </c>
      <c r="B426" s="262"/>
      <c r="C426" s="262"/>
      <c r="D426" s="262"/>
      <c r="E426" s="262"/>
      <c r="F426" s="262"/>
      <c r="G426" s="262"/>
      <c r="H426" s="262"/>
      <c r="I426" s="262"/>
      <c r="J426" s="262"/>
      <c r="K426" s="262"/>
      <c r="L426" s="262"/>
      <c r="M426" s="262"/>
      <c r="N426" s="262"/>
      <c r="O426" s="262"/>
      <c r="P426" s="262"/>
      <c r="Q426" s="64">
        <v>1</v>
      </c>
      <c r="R426" s="270"/>
      <c r="S426" s="270"/>
      <c r="T426" s="270"/>
      <c r="U426" s="270"/>
      <c r="V426" s="270"/>
      <c r="W426" s="270"/>
      <c r="X426" s="270"/>
      <c r="Y426" s="270"/>
      <c r="Z426" s="270"/>
      <c r="AA426" s="270"/>
      <c r="AB426" s="270"/>
      <c r="AC426" s="270"/>
      <c r="AD426" s="270"/>
      <c r="AE426" s="270"/>
      <c r="AF426" s="64">
        <v>1</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2" t="s">
        <v>321</v>
      </c>
      <c r="B427" s="262"/>
      <c r="C427" s="262"/>
      <c r="D427" s="262"/>
      <c r="E427" s="262"/>
      <c r="F427" s="262"/>
      <c r="G427" s="262"/>
      <c r="H427" s="262"/>
      <c r="I427" s="262"/>
      <c r="J427" s="262"/>
      <c r="K427" s="262"/>
      <c r="L427" s="262"/>
      <c r="M427" s="262"/>
      <c r="N427" s="262"/>
      <c r="O427" s="262"/>
      <c r="P427" s="262"/>
      <c r="Q427" s="64">
        <v>1</v>
      </c>
      <c r="R427" s="263"/>
      <c r="S427" s="263"/>
      <c r="T427" s="263"/>
      <c r="U427" s="263"/>
      <c r="V427" s="263"/>
      <c r="W427" s="263"/>
      <c r="X427" s="263"/>
      <c r="Y427" s="263"/>
      <c r="Z427" s="263"/>
      <c r="AA427" s="263"/>
      <c r="AB427" s="263"/>
      <c r="AC427" s="263"/>
      <c r="AD427" s="263"/>
      <c r="AE427" s="263"/>
      <c r="AF427" s="64">
        <v>1</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62" t="s">
        <v>322</v>
      </c>
      <c r="B428" s="262"/>
      <c r="C428" s="262"/>
      <c r="D428" s="262"/>
      <c r="E428" s="262"/>
      <c r="F428" s="262"/>
      <c r="G428" s="262"/>
      <c r="H428" s="262"/>
      <c r="I428" s="262"/>
      <c r="J428" s="262"/>
      <c r="K428" s="262"/>
      <c r="L428" s="262"/>
      <c r="M428" s="262"/>
      <c r="N428" s="262"/>
      <c r="O428" s="262"/>
      <c r="P428" s="262"/>
      <c r="Q428" s="64">
        <v>0</v>
      </c>
      <c r="R428" s="263"/>
      <c r="S428" s="263"/>
      <c r="T428" s="263"/>
      <c r="U428" s="263"/>
      <c r="V428" s="263"/>
      <c r="W428" s="263"/>
      <c r="X428" s="263"/>
      <c r="Y428" s="263"/>
      <c r="Z428" s="263"/>
      <c r="AA428" s="263"/>
      <c r="AB428" s="263"/>
      <c r="AC428" s="263"/>
      <c r="AD428" s="263"/>
      <c r="AE428" s="263"/>
      <c r="AF428" s="64">
        <v>0</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1" t="s">
        <v>57</v>
      </c>
      <c r="B430" s="271"/>
      <c r="C430" s="271"/>
      <c r="D430" s="271"/>
      <c r="E430" s="271"/>
      <c r="F430" s="271"/>
      <c r="G430" s="271"/>
      <c r="H430" s="271"/>
      <c r="I430" s="271"/>
      <c r="J430" s="271"/>
      <c r="K430" s="271"/>
      <c r="L430" s="271"/>
      <c r="M430" s="271"/>
      <c r="N430" s="271"/>
      <c r="O430" s="271"/>
      <c r="P430" s="271"/>
      <c r="Q430" s="66" t="s">
        <v>48</v>
      </c>
      <c r="R430" s="272" t="s">
        <v>49</v>
      </c>
      <c r="S430" s="272"/>
      <c r="T430" s="272"/>
      <c r="U430" s="272"/>
      <c r="V430" s="272"/>
      <c r="W430" s="272"/>
      <c r="X430" s="272"/>
      <c r="Y430" s="272"/>
      <c r="Z430" s="272"/>
      <c r="AA430" s="272"/>
      <c r="AB430" s="272"/>
      <c r="AC430" s="272"/>
      <c r="AD430" s="272"/>
      <c r="AE430" s="272"/>
      <c r="AF430" s="67" t="s">
        <v>48</v>
      </c>
      <c r="AG430" s="273" t="s">
        <v>8</v>
      </c>
      <c r="AH430" s="273"/>
      <c r="AI430" s="273"/>
      <c r="AJ430" s="273"/>
      <c r="AK430" s="273"/>
      <c r="AL430" s="273"/>
      <c r="AM430" s="273"/>
      <c r="AN430" s="273"/>
      <c r="AO430" s="273"/>
      <c r="AP430" s="273"/>
      <c r="AQ430" s="273"/>
      <c r="AR430" s="273"/>
      <c r="AS430" s="273"/>
      <c r="AT430" s="273"/>
    </row>
    <row r="431" spans="1:46" ht="45" customHeight="1" thickTop="1" thickBot="1" x14ac:dyDescent="0.3">
      <c r="A431" s="262" t="s">
        <v>323</v>
      </c>
      <c r="B431" s="262"/>
      <c r="C431" s="262"/>
      <c r="D431" s="262"/>
      <c r="E431" s="262"/>
      <c r="F431" s="262"/>
      <c r="G431" s="262"/>
      <c r="H431" s="262"/>
      <c r="I431" s="262"/>
      <c r="J431" s="262"/>
      <c r="K431" s="262"/>
      <c r="L431" s="262"/>
      <c r="M431" s="262"/>
      <c r="N431" s="262"/>
      <c r="O431" s="262"/>
      <c r="P431" s="262"/>
      <c r="Q431" s="64">
        <v>1</v>
      </c>
      <c r="R431" s="263" t="s">
        <v>310</v>
      </c>
      <c r="S431" s="263"/>
      <c r="T431" s="263"/>
      <c r="U431" s="263"/>
      <c r="V431" s="263"/>
      <c r="W431" s="263"/>
      <c r="X431" s="263"/>
      <c r="Y431" s="263"/>
      <c r="Z431" s="263"/>
      <c r="AA431" s="263"/>
      <c r="AB431" s="263"/>
      <c r="AC431" s="263"/>
      <c r="AD431" s="263"/>
      <c r="AE431" s="263"/>
      <c r="AF431" s="64">
        <v>1</v>
      </c>
      <c r="AG431" s="263" t="s">
        <v>310</v>
      </c>
      <c r="AH431" s="263"/>
      <c r="AI431" s="263"/>
      <c r="AJ431" s="263"/>
      <c r="AK431" s="263"/>
      <c r="AL431" s="263"/>
      <c r="AM431" s="263"/>
      <c r="AN431" s="263"/>
      <c r="AO431" s="263"/>
      <c r="AP431" s="263"/>
      <c r="AQ431" s="263"/>
      <c r="AR431" s="263"/>
      <c r="AS431" s="263"/>
      <c r="AT431" s="263"/>
    </row>
    <row r="432" spans="1:46" ht="45" customHeight="1" thickTop="1" thickBot="1" x14ac:dyDescent="0.3">
      <c r="A432" s="262" t="s">
        <v>324</v>
      </c>
      <c r="B432" s="262"/>
      <c r="C432" s="262"/>
      <c r="D432" s="262"/>
      <c r="E432" s="262"/>
      <c r="F432" s="262"/>
      <c r="G432" s="262"/>
      <c r="H432" s="262"/>
      <c r="I432" s="262"/>
      <c r="J432" s="262"/>
      <c r="K432" s="262"/>
      <c r="L432" s="262"/>
      <c r="M432" s="262"/>
      <c r="N432" s="262"/>
      <c r="O432" s="262"/>
      <c r="P432" s="262"/>
      <c r="Q432" s="64">
        <v>1</v>
      </c>
      <c r="R432" s="270"/>
      <c r="S432" s="270"/>
      <c r="T432" s="270"/>
      <c r="U432" s="270"/>
      <c r="V432" s="270"/>
      <c r="W432" s="270"/>
      <c r="X432" s="270"/>
      <c r="Y432" s="270"/>
      <c r="Z432" s="270"/>
      <c r="AA432" s="270"/>
      <c r="AB432" s="270"/>
      <c r="AC432" s="270"/>
      <c r="AD432" s="270"/>
      <c r="AE432" s="270"/>
      <c r="AF432" s="64">
        <v>1</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2" t="s">
        <v>325</v>
      </c>
      <c r="B433" s="262"/>
      <c r="C433" s="262"/>
      <c r="D433" s="262"/>
      <c r="E433" s="262"/>
      <c r="F433" s="262"/>
      <c r="G433" s="262"/>
      <c r="H433" s="262"/>
      <c r="I433" s="262"/>
      <c r="J433" s="262"/>
      <c r="K433" s="262"/>
      <c r="L433" s="262"/>
      <c r="M433" s="262"/>
      <c r="N433" s="262"/>
      <c r="O433" s="262"/>
      <c r="P433" s="262"/>
      <c r="Q433" s="64">
        <v>1</v>
      </c>
      <c r="R433" s="263"/>
      <c r="S433" s="263"/>
      <c r="T433" s="263"/>
      <c r="U433" s="263"/>
      <c r="V433" s="263"/>
      <c r="W433" s="263"/>
      <c r="X433" s="263"/>
      <c r="Y433" s="263"/>
      <c r="Z433" s="263"/>
      <c r="AA433" s="263"/>
      <c r="AB433" s="263"/>
      <c r="AC433" s="263"/>
      <c r="AD433" s="263"/>
      <c r="AE433" s="263"/>
      <c r="AF433" s="64">
        <v>1</v>
      </c>
      <c r="AG433" s="263"/>
      <c r="AH433" s="263"/>
      <c r="AI433" s="263"/>
      <c r="AJ433" s="263"/>
      <c r="AK433" s="263"/>
      <c r="AL433" s="263"/>
      <c r="AM433" s="263"/>
      <c r="AN433" s="263"/>
      <c r="AO433" s="263"/>
      <c r="AP433" s="263"/>
      <c r="AQ433" s="263"/>
      <c r="AR433" s="263"/>
      <c r="AS433" s="263"/>
      <c r="AT433" s="263"/>
    </row>
    <row r="434" spans="1:46" ht="45" customHeight="1" thickTop="1" thickBot="1" x14ac:dyDescent="0.3">
      <c r="A434" s="262" t="s">
        <v>326</v>
      </c>
      <c r="B434" s="262"/>
      <c r="C434" s="262"/>
      <c r="D434" s="262"/>
      <c r="E434" s="262"/>
      <c r="F434" s="262"/>
      <c r="G434" s="262"/>
      <c r="H434" s="262"/>
      <c r="I434" s="262"/>
      <c r="J434" s="262"/>
      <c r="K434" s="262"/>
      <c r="L434" s="262"/>
      <c r="M434" s="262"/>
      <c r="N434" s="262"/>
      <c r="O434" s="262"/>
      <c r="P434" s="262"/>
      <c r="Q434" s="64">
        <v>1</v>
      </c>
      <c r="R434" s="263"/>
      <c r="S434" s="263"/>
      <c r="T434" s="263"/>
      <c r="U434" s="263"/>
      <c r="V434" s="263"/>
      <c r="W434" s="263"/>
      <c r="X434" s="263"/>
      <c r="Y434" s="263"/>
      <c r="Z434" s="263"/>
      <c r="AA434" s="263"/>
      <c r="AB434" s="263"/>
      <c r="AC434" s="263"/>
      <c r="AD434" s="263"/>
      <c r="AE434" s="263"/>
      <c r="AF434" s="64">
        <v>1</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62" t="s">
        <v>327</v>
      </c>
      <c r="B435" s="262"/>
      <c r="C435" s="262"/>
      <c r="D435" s="262"/>
      <c r="E435" s="262"/>
      <c r="F435" s="262"/>
      <c r="G435" s="262"/>
      <c r="H435" s="262"/>
      <c r="I435" s="262"/>
      <c r="J435" s="262"/>
      <c r="K435" s="262"/>
      <c r="L435" s="262"/>
      <c r="M435" s="262"/>
      <c r="N435" s="262"/>
      <c r="O435" s="262"/>
      <c r="P435" s="262"/>
      <c r="Q435" s="64">
        <v>1</v>
      </c>
      <c r="R435" s="263"/>
      <c r="S435" s="263"/>
      <c r="T435" s="263"/>
      <c r="U435" s="263"/>
      <c r="V435" s="263"/>
      <c r="W435" s="263"/>
      <c r="X435" s="263"/>
      <c r="Y435" s="263"/>
      <c r="Z435" s="263"/>
      <c r="AA435" s="263"/>
      <c r="AB435" s="263"/>
      <c r="AC435" s="263"/>
      <c r="AD435" s="263"/>
      <c r="AE435" s="263"/>
      <c r="AF435" s="64">
        <v>1</v>
      </c>
      <c r="AG435" s="263"/>
      <c r="AH435" s="263"/>
      <c r="AI435" s="263"/>
      <c r="AJ435" s="263"/>
      <c r="AK435" s="263"/>
      <c r="AL435" s="263"/>
      <c r="AM435" s="263"/>
      <c r="AN435" s="263"/>
      <c r="AO435" s="263"/>
      <c r="AP435" s="263"/>
      <c r="AQ435" s="263"/>
      <c r="AR435" s="263"/>
      <c r="AS435" s="263"/>
      <c r="AT435" s="263"/>
    </row>
    <row r="438" spans="1:46" ht="45" customHeight="1" x14ac:dyDescent="0.25">
      <c r="A438" s="265" t="s">
        <v>328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45</v>
      </c>
      <c r="AH438" s="266"/>
      <c r="AI438" s="266"/>
      <c r="AJ438" s="266"/>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46</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7" t="s">
        <v>47</v>
      </c>
      <c r="B442" s="267"/>
      <c r="C442" s="267"/>
      <c r="D442" s="267"/>
      <c r="E442" s="267"/>
      <c r="F442" s="267"/>
      <c r="G442" s="267"/>
      <c r="H442" s="267"/>
      <c r="I442" s="267"/>
      <c r="J442" s="267"/>
      <c r="K442" s="267"/>
      <c r="L442" s="267"/>
      <c r="M442" s="267"/>
      <c r="N442" s="267"/>
      <c r="O442" s="267"/>
      <c r="P442" s="267"/>
      <c r="Q442" s="61"/>
      <c r="R442" s="56"/>
      <c r="S442" s="56"/>
      <c r="T442" s="56"/>
      <c r="U442" s="56"/>
      <c r="V442" s="268"/>
      <c r="W442" s="268"/>
      <c r="X442" s="268"/>
      <c r="Y442" s="268"/>
      <c r="Z442" s="268"/>
      <c r="AA442" s="268"/>
      <c r="AB442" s="268"/>
      <c r="AC442" s="268"/>
      <c r="AD442" s="268"/>
      <c r="AE442" s="268"/>
      <c r="AF442" s="61"/>
      <c r="AG442" s="56"/>
      <c r="AH442" s="56"/>
      <c r="AI442" s="56"/>
      <c r="AJ442" s="56"/>
      <c r="AK442" s="268"/>
      <c r="AL442" s="268"/>
      <c r="AM442" s="268"/>
      <c r="AN442" s="268"/>
      <c r="AO442" s="268"/>
      <c r="AP442" s="268"/>
      <c r="AQ442" s="268"/>
      <c r="AR442" s="268"/>
      <c r="AS442" s="268"/>
      <c r="AT442" s="268"/>
    </row>
    <row r="443" spans="1:46" ht="45" customHeight="1" thickTop="1" thickBot="1" x14ac:dyDescent="0.3">
      <c r="A443" s="259" t="s">
        <v>25</v>
      </c>
      <c r="B443" s="259"/>
      <c r="C443" s="259"/>
      <c r="D443" s="259"/>
      <c r="E443" s="259"/>
      <c r="F443" s="259"/>
      <c r="G443" s="259"/>
      <c r="H443" s="259"/>
      <c r="I443" s="259"/>
      <c r="J443" s="259"/>
      <c r="K443" s="259"/>
      <c r="L443" s="259"/>
      <c r="M443" s="259"/>
      <c r="N443" s="259"/>
      <c r="O443" s="259"/>
      <c r="P443" s="259"/>
      <c r="Q443" s="62" t="s">
        <v>48</v>
      </c>
      <c r="R443" s="260" t="s">
        <v>49</v>
      </c>
      <c r="S443" s="260"/>
      <c r="T443" s="260"/>
      <c r="U443" s="260"/>
      <c r="V443" s="260"/>
      <c r="W443" s="260"/>
      <c r="X443" s="260"/>
      <c r="Y443" s="260"/>
      <c r="Z443" s="260"/>
      <c r="AA443" s="260"/>
      <c r="AB443" s="260"/>
      <c r="AC443" s="260"/>
      <c r="AD443" s="260"/>
      <c r="AE443" s="260"/>
      <c r="AF443" s="63" t="s">
        <v>48</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62" t="s">
        <v>50</v>
      </c>
      <c r="B444" s="262"/>
      <c r="C444" s="262"/>
      <c r="D444" s="262"/>
      <c r="E444" s="262"/>
      <c r="F444" s="262"/>
      <c r="G444" s="262"/>
      <c r="H444" s="262"/>
      <c r="I444" s="262"/>
      <c r="J444" s="262"/>
      <c r="K444" s="262"/>
      <c r="L444" s="262"/>
      <c r="M444" s="262"/>
      <c r="N444" s="262"/>
      <c r="O444" s="262"/>
      <c r="P444" s="262"/>
      <c r="Q444" s="64">
        <v>2</v>
      </c>
      <c r="R444" s="263"/>
      <c r="S444" s="263"/>
      <c r="T444" s="263"/>
      <c r="U444" s="263"/>
      <c r="V444" s="263"/>
      <c r="W444" s="263"/>
      <c r="X444" s="263"/>
      <c r="Y444" s="263"/>
      <c r="Z444" s="263"/>
      <c r="AA444" s="263"/>
      <c r="AB444" s="263"/>
      <c r="AC444" s="263"/>
      <c r="AD444" s="263"/>
      <c r="AE444" s="263"/>
      <c r="AF444" s="64">
        <v>2</v>
      </c>
      <c r="AG444" s="263"/>
      <c r="AH444" s="263"/>
      <c r="AI444" s="263"/>
      <c r="AJ444" s="263"/>
      <c r="AK444" s="263"/>
      <c r="AL444" s="263"/>
      <c r="AM444" s="263"/>
      <c r="AN444" s="263"/>
      <c r="AO444" s="263"/>
      <c r="AP444" s="263"/>
      <c r="AQ444" s="263"/>
      <c r="AR444" s="263"/>
      <c r="AS444" s="263"/>
      <c r="AT444" s="263"/>
    </row>
    <row r="445" spans="1:46" ht="45" customHeight="1" thickTop="1" thickBot="1" x14ac:dyDescent="0.3">
      <c r="A445" s="262" t="s">
        <v>51</v>
      </c>
      <c r="B445" s="262"/>
      <c r="C445" s="262"/>
      <c r="D445" s="262"/>
      <c r="E445" s="262"/>
      <c r="F445" s="262"/>
      <c r="G445" s="262"/>
      <c r="H445" s="262"/>
      <c r="I445" s="262"/>
      <c r="J445" s="262"/>
      <c r="K445" s="262"/>
      <c r="L445" s="262"/>
      <c r="M445" s="262"/>
      <c r="N445" s="262"/>
      <c r="O445" s="262"/>
      <c r="P445" s="262"/>
      <c r="Q445" s="64">
        <v>2</v>
      </c>
      <c r="R445" s="270"/>
      <c r="S445" s="270"/>
      <c r="T445" s="270"/>
      <c r="U445" s="270"/>
      <c r="V445" s="270"/>
      <c r="W445" s="270"/>
      <c r="X445" s="270"/>
      <c r="Y445" s="270"/>
      <c r="Z445" s="270"/>
      <c r="AA445" s="270"/>
      <c r="AB445" s="270"/>
      <c r="AC445" s="270"/>
      <c r="AD445" s="270"/>
      <c r="AE445" s="270"/>
      <c r="AF445" s="64">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2" t="s">
        <v>329</v>
      </c>
      <c r="B446" s="262"/>
      <c r="C446" s="262"/>
      <c r="D446" s="262"/>
      <c r="E446" s="262"/>
      <c r="F446" s="262"/>
      <c r="G446" s="262"/>
      <c r="H446" s="262"/>
      <c r="I446" s="262"/>
      <c r="J446" s="262"/>
      <c r="K446" s="262"/>
      <c r="L446" s="262"/>
      <c r="M446" s="262"/>
      <c r="N446" s="262"/>
      <c r="O446" s="262"/>
      <c r="P446" s="262"/>
      <c r="Q446" s="64">
        <v>2</v>
      </c>
      <c r="R446" s="270"/>
      <c r="S446" s="270"/>
      <c r="T446" s="270"/>
      <c r="U446" s="270"/>
      <c r="V446" s="270"/>
      <c r="W446" s="270"/>
      <c r="X446" s="270"/>
      <c r="Y446" s="270"/>
      <c r="Z446" s="270"/>
      <c r="AA446" s="270"/>
      <c r="AB446" s="270"/>
      <c r="AC446" s="270"/>
      <c r="AD446" s="270"/>
      <c r="AE446" s="270"/>
      <c r="AF446" s="64">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2" t="s">
        <v>330</v>
      </c>
      <c r="B447" s="262"/>
      <c r="C447" s="262"/>
      <c r="D447" s="262"/>
      <c r="E447" s="262"/>
      <c r="F447" s="262"/>
      <c r="G447" s="262"/>
      <c r="H447" s="262"/>
      <c r="I447" s="262"/>
      <c r="J447" s="262"/>
      <c r="K447" s="262"/>
      <c r="L447" s="262"/>
      <c r="M447" s="262"/>
      <c r="N447" s="262"/>
      <c r="O447" s="262"/>
      <c r="P447" s="262"/>
      <c r="Q447" s="64">
        <v>2</v>
      </c>
      <c r="R447" s="270"/>
      <c r="S447" s="270"/>
      <c r="T447" s="270"/>
      <c r="U447" s="270"/>
      <c r="V447" s="270"/>
      <c r="W447" s="270"/>
      <c r="X447" s="270"/>
      <c r="Y447" s="270"/>
      <c r="Z447" s="270"/>
      <c r="AA447" s="270"/>
      <c r="AB447" s="270"/>
      <c r="AC447" s="270"/>
      <c r="AD447" s="270"/>
      <c r="AE447" s="270"/>
      <c r="AF447" s="64">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2" t="s">
        <v>331</v>
      </c>
      <c r="B448" s="262"/>
      <c r="C448" s="262"/>
      <c r="D448" s="262"/>
      <c r="E448" s="262"/>
      <c r="F448" s="262"/>
      <c r="G448" s="262"/>
      <c r="H448" s="262"/>
      <c r="I448" s="262"/>
      <c r="J448" s="262"/>
      <c r="K448" s="262"/>
      <c r="L448" s="262"/>
      <c r="M448" s="262"/>
      <c r="N448" s="262"/>
      <c r="O448" s="262"/>
      <c r="P448" s="262"/>
      <c r="Q448" s="64">
        <v>2</v>
      </c>
      <c r="R448" s="270"/>
      <c r="S448" s="270"/>
      <c r="T448" s="270"/>
      <c r="U448" s="270"/>
      <c r="V448" s="270"/>
      <c r="W448" s="270"/>
      <c r="X448" s="270"/>
      <c r="Y448" s="270"/>
      <c r="Z448" s="270"/>
      <c r="AA448" s="270"/>
      <c r="AB448" s="270"/>
      <c r="AC448" s="270"/>
      <c r="AD448" s="270"/>
      <c r="AE448" s="270"/>
      <c r="AF448" s="64">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2" t="s">
        <v>185</v>
      </c>
      <c r="B449" s="262"/>
      <c r="C449" s="262"/>
      <c r="D449" s="262"/>
      <c r="E449" s="262"/>
      <c r="F449" s="262"/>
      <c r="G449" s="262"/>
      <c r="H449" s="262"/>
      <c r="I449" s="262"/>
      <c r="J449" s="262"/>
      <c r="K449" s="262"/>
      <c r="L449" s="262"/>
      <c r="M449" s="262"/>
      <c r="N449" s="262"/>
      <c r="O449" s="262"/>
      <c r="P449" s="262"/>
      <c r="Q449" s="64">
        <v>2</v>
      </c>
      <c r="R449" s="263"/>
      <c r="S449" s="263"/>
      <c r="T449" s="263"/>
      <c r="U449" s="263"/>
      <c r="V449" s="263"/>
      <c r="W449" s="263"/>
      <c r="X449" s="263"/>
      <c r="Y449" s="263"/>
      <c r="Z449" s="263"/>
      <c r="AA449" s="263"/>
      <c r="AB449" s="263"/>
      <c r="AC449" s="263"/>
      <c r="AD449" s="263"/>
      <c r="AE449" s="263"/>
      <c r="AF449" s="64">
        <v>2</v>
      </c>
      <c r="AG449" s="263"/>
      <c r="AH449" s="263"/>
      <c r="AI449" s="263"/>
      <c r="AJ449" s="263"/>
      <c r="AK449" s="263"/>
      <c r="AL449" s="263"/>
      <c r="AM449" s="263"/>
      <c r="AN449" s="263"/>
      <c r="AO449" s="263"/>
      <c r="AP449" s="263"/>
      <c r="AQ449" s="263"/>
      <c r="AR449" s="263"/>
      <c r="AS449" s="263"/>
      <c r="AT449" s="263"/>
    </row>
    <row r="450" spans="1:46" ht="45" customHeight="1" thickTop="1" thickBot="1" x14ac:dyDescent="0.3">
      <c r="A450" s="262" t="s">
        <v>332</v>
      </c>
      <c r="B450" s="262"/>
      <c r="C450" s="262"/>
      <c r="D450" s="262"/>
      <c r="E450" s="262"/>
      <c r="F450" s="262"/>
      <c r="G450" s="262"/>
      <c r="H450" s="262"/>
      <c r="I450" s="262"/>
      <c r="J450" s="262"/>
      <c r="K450" s="262"/>
      <c r="L450" s="262"/>
      <c r="M450" s="262"/>
      <c r="N450" s="262"/>
      <c r="O450" s="262"/>
      <c r="P450" s="262"/>
      <c r="Q450" s="64">
        <v>2</v>
      </c>
      <c r="R450" s="263"/>
      <c r="S450" s="263"/>
      <c r="T450" s="263"/>
      <c r="U450" s="263"/>
      <c r="V450" s="263"/>
      <c r="W450" s="263"/>
      <c r="X450" s="263"/>
      <c r="Y450" s="263"/>
      <c r="Z450" s="263"/>
      <c r="AA450" s="263"/>
      <c r="AB450" s="263"/>
      <c r="AC450" s="263"/>
      <c r="AD450" s="263"/>
      <c r="AE450" s="263"/>
      <c r="AF450" s="64">
        <v>2</v>
      </c>
      <c r="AG450" s="263"/>
      <c r="AH450" s="263"/>
      <c r="AI450" s="263"/>
      <c r="AJ450" s="263"/>
      <c r="AK450" s="263"/>
      <c r="AL450" s="263"/>
      <c r="AM450" s="263"/>
      <c r="AN450" s="263"/>
      <c r="AO450" s="263"/>
      <c r="AP450" s="263"/>
      <c r="AQ450" s="263"/>
      <c r="AR450" s="263"/>
      <c r="AS450" s="263"/>
      <c r="AT450" s="263"/>
    </row>
    <row r="451" spans="1:46" ht="45" customHeight="1" thickTop="1" thickBot="1" x14ac:dyDescent="0.3">
      <c r="A451" s="262" t="s">
        <v>333</v>
      </c>
      <c r="B451" s="262"/>
      <c r="C451" s="262"/>
      <c r="D451" s="262"/>
      <c r="E451" s="262"/>
      <c r="F451" s="262"/>
      <c r="G451" s="262"/>
      <c r="H451" s="262"/>
      <c r="I451" s="262"/>
      <c r="J451" s="262"/>
      <c r="K451" s="262"/>
      <c r="L451" s="262"/>
      <c r="M451" s="262"/>
      <c r="N451" s="262"/>
      <c r="O451" s="262"/>
      <c r="P451" s="262"/>
      <c r="Q451" s="64">
        <v>2</v>
      </c>
      <c r="R451" s="263"/>
      <c r="S451" s="263"/>
      <c r="T451" s="263"/>
      <c r="U451" s="263"/>
      <c r="V451" s="263"/>
      <c r="W451" s="263"/>
      <c r="X451" s="263"/>
      <c r="Y451" s="263"/>
      <c r="Z451" s="263"/>
      <c r="AA451" s="263"/>
      <c r="AB451" s="263"/>
      <c r="AC451" s="263"/>
      <c r="AD451" s="263"/>
      <c r="AE451" s="263"/>
      <c r="AF451" s="64">
        <v>2</v>
      </c>
      <c r="AG451" s="263"/>
      <c r="AH451" s="263"/>
      <c r="AI451" s="263"/>
      <c r="AJ451" s="263"/>
      <c r="AK451" s="263"/>
      <c r="AL451" s="263"/>
      <c r="AM451" s="263"/>
      <c r="AN451" s="263"/>
      <c r="AO451" s="263"/>
      <c r="AP451" s="263"/>
      <c r="AQ451" s="263"/>
      <c r="AR451" s="263"/>
      <c r="AS451" s="263"/>
      <c r="AT451" s="263"/>
    </row>
    <row r="452" spans="1:46" ht="45" customHeight="1" thickTop="1" thickBot="1" x14ac:dyDescent="0.3">
      <c r="A452" s="262" t="s">
        <v>334</v>
      </c>
      <c r="B452" s="262"/>
      <c r="C452" s="262"/>
      <c r="D452" s="262"/>
      <c r="E452" s="262"/>
      <c r="F452" s="262"/>
      <c r="G452" s="262"/>
      <c r="H452" s="262"/>
      <c r="I452" s="262"/>
      <c r="J452" s="262"/>
      <c r="K452" s="262"/>
      <c r="L452" s="262"/>
      <c r="M452" s="262"/>
      <c r="N452" s="262"/>
      <c r="O452" s="262"/>
      <c r="P452" s="262"/>
      <c r="Q452" s="64">
        <v>2</v>
      </c>
      <c r="R452" s="270"/>
      <c r="S452" s="270"/>
      <c r="T452" s="270"/>
      <c r="U452" s="270"/>
      <c r="V452" s="270"/>
      <c r="W452" s="270"/>
      <c r="X452" s="270"/>
      <c r="Y452" s="270"/>
      <c r="Z452" s="270"/>
      <c r="AA452" s="270"/>
      <c r="AB452" s="270"/>
      <c r="AC452" s="270"/>
      <c r="AD452" s="270"/>
      <c r="AE452" s="270"/>
      <c r="AF452" s="64">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2" t="s">
        <v>335</v>
      </c>
      <c r="B453" s="262"/>
      <c r="C453" s="262"/>
      <c r="D453" s="262"/>
      <c r="E453" s="262"/>
      <c r="F453" s="262"/>
      <c r="G453" s="262"/>
      <c r="H453" s="262"/>
      <c r="I453" s="262"/>
      <c r="J453" s="262"/>
      <c r="K453" s="262"/>
      <c r="L453" s="262"/>
      <c r="M453" s="262"/>
      <c r="N453" s="262"/>
      <c r="O453" s="262"/>
      <c r="P453" s="262"/>
      <c r="Q453" s="64">
        <v>2</v>
      </c>
      <c r="R453" s="270"/>
      <c r="S453" s="270"/>
      <c r="T453" s="270"/>
      <c r="U453" s="270"/>
      <c r="V453" s="270"/>
      <c r="W453" s="270"/>
      <c r="X453" s="270"/>
      <c r="Y453" s="270"/>
      <c r="Z453" s="270"/>
      <c r="AA453" s="270"/>
      <c r="AB453" s="270"/>
      <c r="AC453" s="270"/>
      <c r="AD453" s="270"/>
      <c r="AE453" s="270"/>
      <c r="AF453" s="64">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2" t="s">
        <v>336</v>
      </c>
      <c r="B454" s="262"/>
      <c r="C454" s="262"/>
      <c r="D454" s="262"/>
      <c r="E454" s="262"/>
      <c r="F454" s="262"/>
      <c r="G454" s="262"/>
      <c r="H454" s="262"/>
      <c r="I454" s="262"/>
      <c r="J454" s="262"/>
      <c r="K454" s="262"/>
      <c r="L454" s="262"/>
      <c r="M454" s="262"/>
      <c r="N454" s="262"/>
      <c r="O454" s="262"/>
      <c r="P454" s="262"/>
      <c r="Q454" s="64">
        <v>2</v>
      </c>
      <c r="R454" s="270"/>
      <c r="S454" s="270"/>
      <c r="T454" s="270"/>
      <c r="U454" s="270"/>
      <c r="V454" s="270"/>
      <c r="W454" s="270"/>
      <c r="X454" s="270"/>
      <c r="Y454" s="270"/>
      <c r="Z454" s="270"/>
      <c r="AA454" s="270"/>
      <c r="AB454" s="270"/>
      <c r="AC454" s="270"/>
      <c r="AD454" s="270"/>
      <c r="AE454" s="270"/>
      <c r="AF454" s="64">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2" t="s">
        <v>337</v>
      </c>
      <c r="B455" s="262"/>
      <c r="C455" s="262"/>
      <c r="D455" s="262"/>
      <c r="E455" s="262"/>
      <c r="F455" s="262"/>
      <c r="G455" s="262"/>
      <c r="H455" s="262"/>
      <c r="I455" s="262"/>
      <c r="J455" s="262"/>
      <c r="K455" s="262"/>
      <c r="L455" s="262"/>
      <c r="M455" s="262"/>
      <c r="N455" s="262"/>
      <c r="O455" s="262"/>
      <c r="P455" s="262"/>
      <c r="Q455" s="64">
        <v>2</v>
      </c>
      <c r="R455" s="270"/>
      <c r="S455" s="270"/>
      <c r="T455" s="270"/>
      <c r="U455" s="270"/>
      <c r="V455" s="270"/>
      <c r="W455" s="270"/>
      <c r="X455" s="270"/>
      <c r="Y455" s="270"/>
      <c r="Z455" s="270"/>
      <c r="AA455" s="270"/>
      <c r="AB455" s="270"/>
      <c r="AC455" s="270"/>
      <c r="AD455" s="270"/>
      <c r="AE455" s="270"/>
      <c r="AF455" s="64">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1" t="s">
        <v>57</v>
      </c>
      <c r="B457" s="271"/>
      <c r="C457" s="271"/>
      <c r="D457" s="271"/>
      <c r="E457" s="271"/>
      <c r="F457" s="271"/>
      <c r="G457" s="271"/>
      <c r="H457" s="271"/>
      <c r="I457" s="271"/>
      <c r="J457" s="271"/>
      <c r="K457" s="271"/>
      <c r="L457" s="271"/>
      <c r="M457" s="271"/>
      <c r="N457" s="271"/>
      <c r="O457" s="271"/>
      <c r="P457" s="271"/>
      <c r="Q457" s="66" t="s">
        <v>48</v>
      </c>
      <c r="R457" s="272" t="s">
        <v>49</v>
      </c>
      <c r="S457" s="272"/>
      <c r="T457" s="272"/>
      <c r="U457" s="272"/>
      <c r="V457" s="272"/>
      <c r="W457" s="272"/>
      <c r="X457" s="272"/>
      <c r="Y457" s="272"/>
      <c r="Z457" s="272"/>
      <c r="AA457" s="272"/>
      <c r="AB457" s="272"/>
      <c r="AC457" s="272"/>
      <c r="AD457" s="272"/>
      <c r="AE457" s="272"/>
      <c r="AF457" s="67" t="s">
        <v>48</v>
      </c>
      <c r="AG457" s="273" t="s">
        <v>8</v>
      </c>
      <c r="AH457" s="273"/>
      <c r="AI457" s="273"/>
      <c r="AJ457" s="273"/>
      <c r="AK457" s="273"/>
      <c r="AL457" s="273"/>
      <c r="AM457" s="273"/>
      <c r="AN457" s="273"/>
      <c r="AO457" s="273"/>
      <c r="AP457" s="273"/>
      <c r="AQ457" s="273"/>
      <c r="AR457" s="273"/>
      <c r="AS457" s="273"/>
      <c r="AT457" s="273"/>
    </row>
    <row r="458" spans="1:46" ht="45" customHeight="1" thickTop="1" thickBot="1" x14ac:dyDescent="0.3">
      <c r="A458" s="262" t="s">
        <v>338</v>
      </c>
      <c r="B458" s="262"/>
      <c r="C458" s="262"/>
      <c r="D458" s="262"/>
      <c r="E458" s="262"/>
      <c r="F458" s="262"/>
      <c r="G458" s="262"/>
      <c r="H458" s="262"/>
      <c r="I458" s="262"/>
      <c r="J458" s="262"/>
      <c r="K458" s="262"/>
      <c r="L458" s="262"/>
      <c r="M458" s="262"/>
      <c r="N458" s="262"/>
      <c r="O458" s="262"/>
      <c r="P458" s="262"/>
      <c r="Q458" s="64">
        <v>2</v>
      </c>
      <c r="R458" s="263"/>
      <c r="S458" s="263"/>
      <c r="T458" s="263"/>
      <c r="U458" s="263"/>
      <c r="V458" s="263"/>
      <c r="W458" s="263"/>
      <c r="X458" s="263"/>
      <c r="Y458" s="263"/>
      <c r="Z458" s="263"/>
      <c r="AA458" s="263"/>
      <c r="AB458" s="263"/>
      <c r="AC458" s="263"/>
      <c r="AD458" s="263"/>
      <c r="AE458" s="263"/>
      <c r="AF458" s="64">
        <v>2</v>
      </c>
      <c r="AG458" s="263"/>
      <c r="AH458" s="263"/>
      <c r="AI458" s="263"/>
      <c r="AJ458" s="263"/>
      <c r="AK458" s="263"/>
      <c r="AL458" s="263"/>
      <c r="AM458" s="263"/>
      <c r="AN458" s="263"/>
      <c r="AO458" s="263"/>
      <c r="AP458" s="263"/>
      <c r="AQ458" s="263"/>
      <c r="AR458" s="263"/>
      <c r="AS458" s="263"/>
      <c r="AT458" s="263"/>
    </row>
    <row r="459" spans="1:46" ht="45" customHeight="1" thickTop="1" thickBot="1" x14ac:dyDescent="0.3">
      <c r="A459" s="262" t="s">
        <v>339</v>
      </c>
      <c r="B459" s="262"/>
      <c r="C459" s="262"/>
      <c r="D459" s="262"/>
      <c r="E459" s="262"/>
      <c r="F459" s="262"/>
      <c r="G459" s="262"/>
      <c r="H459" s="262"/>
      <c r="I459" s="262"/>
      <c r="J459" s="262"/>
      <c r="K459" s="262"/>
      <c r="L459" s="262"/>
      <c r="M459" s="262"/>
      <c r="N459" s="262"/>
      <c r="O459" s="262"/>
      <c r="P459" s="262"/>
      <c r="Q459" s="64">
        <v>2</v>
      </c>
      <c r="R459" s="270"/>
      <c r="S459" s="270"/>
      <c r="T459" s="270"/>
      <c r="U459" s="270"/>
      <c r="V459" s="270"/>
      <c r="W459" s="270"/>
      <c r="X459" s="270"/>
      <c r="Y459" s="270"/>
      <c r="Z459" s="270"/>
      <c r="AA459" s="270"/>
      <c r="AB459" s="270"/>
      <c r="AC459" s="270"/>
      <c r="AD459" s="270"/>
      <c r="AE459" s="270"/>
      <c r="AF459" s="64">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2" t="s">
        <v>340</v>
      </c>
      <c r="B460" s="262"/>
      <c r="C460" s="262"/>
      <c r="D460" s="262"/>
      <c r="E460" s="262"/>
      <c r="F460" s="262"/>
      <c r="G460" s="262"/>
      <c r="H460" s="262"/>
      <c r="I460" s="262"/>
      <c r="J460" s="262"/>
      <c r="K460" s="262"/>
      <c r="L460" s="262"/>
      <c r="M460" s="262"/>
      <c r="N460" s="262"/>
      <c r="O460" s="262"/>
      <c r="P460" s="262"/>
      <c r="Q460" s="64">
        <v>2</v>
      </c>
      <c r="R460" s="263"/>
      <c r="S460" s="263"/>
      <c r="T460" s="263"/>
      <c r="U460" s="263"/>
      <c r="V460" s="263"/>
      <c r="W460" s="263"/>
      <c r="X460" s="263"/>
      <c r="Y460" s="263"/>
      <c r="Z460" s="263"/>
      <c r="AA460" s="263"/>
      <c r="AB460" s="263"/>
      <c r="AC460" s="263"/>
      <c r="AD460" s="263"/>
      <c r="AE460" s="263"/>
      <c r="AF460" s="64">
        <v>2</v>
      </c>
      <c r="AG460" s="263"/>
      <c r="AH460" s="263"/>
      <c r="AI460" s="263"/>
      <c r="AJ460" s="263"/>
      <c r="AK460" s="263"/>
      <c r="AL460" s="263"/>
      <c r="AM460" s="263"/>
      <c r="AN460" s="263"/>
      <c r="AO460" s="263"/>
      <c r="AP460" s="263"/>
      <c r="AQ460" s="263"/>
      <c r="AR460" s="263"/>
      <c r="AS460" s="263"/>
      <c r="AT460" s="263"/>
    </row>
    <row r="461" spans="1:46" ht="45" customHeight="1" thickTop="1" thickBot="1" x14ac:dyDescent="0.3">
      <c r="A461" s="262" t="s">
        <v>341</v>
      </c>
      <c r="B461" s="262"/>
      <c r="C461" s="262"/>
      <c r="D461" s="262"/>
      <c r="E461" s="262"/>
      <c r="F461" s="262"/>
      <c r="G461" s="262"/>
      <c r="H461" s="262"/>
      <c r="I461" s="262"/>
      <c r="J461" s="262"/>
      <c r="K461" s="262"/>
      <c r="L461" s="262"/>
      <c r="M461" s="262"/>
      <c r="N461" s="262"/>
      <c r="O461" s="262"/>
      <c r="P461" s="262"/>
      <c r="Q461" s="64">
        <v>2</v>
      </c>
      <c r="R461" s="263"/>
      <c r="S461" s="263"/>
      <c r="T461" s="263"/>
      <c r="U461" s="263"/>
      <c r="V461" s="263"/>
      <c r="W461" s="263"/>
      <c r="X461" s="263"/>
      <c r="Y461" s="263"/>
      <c r="Z461" s="263"/>
      <c r="AA461" s="263"/>
      <c r="AB461" s="263"/>
      <c r="AC461" s="263"/>
      <c r="AD461" s="263"/>
      <c r="AE461" s="263"/>
      <c r="AF461" s="64">
        <v>2</v>
      </c>
      <c r="AG461" s="263"/>
      <c r="AH461" s="263"/>
      <c r="AI461" s="263"/>
      <c r="AJ461" s="263"/>
      <c r="AK461" s="263"/>
      <c r="AL461" s="263"/>
      <c r="AM461" s="263"/>
      <c r="AN461" s="263"/>
      <c r="AO461" s="263"/>
      <c r="AP461" s="263"/>
      <c r="AQ461" s="263"/>
      <c r="AR461" s="263"/>
      <c r="AS461" s="263"/>
      <c r="AT461" s="263"/>
    </row>
    <row r="462" spans="1:46" ht="45" customHeight="1" thickTop="1" thickBot="1" x14ac:dyDescent="0.3">
      <c r="A462" s="262" t="s">
        <v>342</v>
      </c>
      <c r="B462" s="262"/>
      <c r="C462" s="262"/>
      <c r="D462" s="262"/>
      <c r="E462" s="262"/>
      <c r="F462" s="262"/>
      <c r="G462" s="262"/>
      <c r="H462" s="262"/>
      <c r="I462" s="262"/>
      <c r="J462" s="262"/>
      <c r="K462" s="262"/>
      <c r="L462" s="262"/>
      <c r="M462" s="262"/>
      <c r="N462" s="262"/>
      <c r="O462" s="262"/>
      <c r="P462" s="262"/>
      <c r="Q462" s="64">
        <v>2</v>
      </c>
      <c r="R462" s="263"/>
      <c r="S462" s="263"/>
      <c r="T462" s="263"/>
      <c r="U462" s="263"/>
      <c r="V462" s="263"/>
      <c r="W462" s="263"/>
      <c r="X462" s="263"/>
      <c r="Y462" s="263"/>
      <c r="Z462" s="263"/>
      <c r="AA462" s="263"/>
      <c r="AB462" s="263"/>
      <c r="AC462" s="263"/>
      <c r="AD462" s="263"/>
      <c r="AE462" s="263"/>
      <c r="AF462" s="64">
        <v>2</v>
      </c>
      <c r="AG462" s="263"/>
      <c r="AH462" s="263"/>
      <c r="AI462" s="263"/>
      <c r="AJ462" s="263"/>
      <c r="AK462" s="263"/>
      <c r="AL462" s="263"/>
      <c r="AM462" s="263"/>
      <c r="AN462" s="263"/>
      <c r="AO462" s="263"/>
      <c r="AP462" s="263"/>
      <c r="AQ462" s="263"/>
      <c r="AR462" s="263"/>
      <c r="AS462" s="263"/>
      <c r="AT462" s="263"/>
    </row>
    <row r="465" spans="1:46" ht="45" customHeight="1" x14ac:dyDescent="0.25">
      <c r="A465" s="265" t="s">
        <v>343</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45</v>
      </c>
      <c r="AH465" s="266"/>
      <c r="AI465" s="266"/>
      <c r="AJ465" s="266"/>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46</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7" t="s">
        <v>47</v>
      </c>
      <c r="B469" s="267"/>
      <c r="C469" s="267"/>
      <c r="D469" s="267"/>
      <c r="E469" s="267"/>
      <c r="F469" s="267"/>
      <c r="G469" s="267"/>
      <c r="H469" s="267"/>
      <c r="I469" s="267"/>
      <c r="J469" s="267"/>
      <c r="K469" s="267"/>
      <c r="L469" s="267"/>
      <c r="M469" s="267"/>
      <c r="N469" s="267"/>
      <c r="O469" s="267"/>
      <c r="P469" s="267"/>
      <c r="Q469" s="61"/>
      <c r="R469" s="56"/>
      <c r="S469" s="56"/>
      <c r="T469" s="56"/>
      <c r="U469" s="56"/>
      <c r="V469" s="268"/>
      <c r="W469" s="268"/>
      <c r="X469" s="268"/>
      <c r="Y469" s="268"/>
      <c r="Z469" s="268"/>
      <c r="AA469" s="268"/>
      <c r="AB469" s="268"/>
      <c r="AC469" s="268"/>
      <c r="AD469" s="268"/>
      <c r="AE469" s="268"/>
      <c r="AF469" s="61"/>
      <c r="AG469" s="56"/>
      <c r="AH469" s="56"/>
      <c r="AI469" s="56"/>
      <c r="AJ469" s="56"/>
      <c r="AK469" s="268"/>
      <c r="AL469" s="268"/>
      <c r="AM469" s="268"/>
      <c r="AN469" s="268"/>
      <c r="AO469" s="268"/>
      <c r="AP469" s="268"/>
      <c r="AQ469" s="268"/>
      <c r="AR469" s="268"/>
      <c r="AS469" s="268"/>
      <c r="AT469" s="268"/>
    </row>
    <row r="470" spans="1:46" ht="45" customHeight="1" thickTop="1" thickBot="1" x14ac:dyDescent="0.3">
      <c r="A470" s="259" t="s">
        <v>25</v>
      </c>
      <c r="B470" s="259"/>
      <c r="C470" s="259"/>
      <c r="D470" s="259"/>
      <c r="E470" s="259"/>
      <c r="F470" s="259"/>
      <c r="G470" s="259"/>
      <c r="H470" s="259"/>
      <c r="I470" s="259"/>
      <c r="J470" s="259"/>
      <c r="K470" s="259"/>
      <c r="L470" s="259"/>
      <c r="M470" s="259"/>
      <c r="N470" s="259"/>
      <c r="O470" s="259"/>
      <c r="P470" s="259"/>
      <c r="Q470" s="62" t="s">
        <v>48</v>
      </c>
      <c r="R470" s="260" t="s">
        <v>49</v>
      </c>
      <c r="S470" s="260"/>
      <c r="T470" s="260"/>
      <c r="U470" s="260"/>
      <c r="V470" s="260"/>
      <c r="W470" s="260"/>
      <c r="X470" s="260"/>
      <c r="Y470" s="260"/>
      <c r="Z470" s="260"/>
      <c r="AA470" s="260"/>
      <c r="AB470" s="260"/>
      <c r="AC470" s="260"/>
      <c r="AD470" s="260"/>
      <c r="AE470" s="260"/>
      <c r="AF470" s="63" t="s">
        <v>48</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62" t="s">
        <v>50</v>
      </c>
      <c r="B471" s="262"/>
      <c r="C471" s="262"/>
      <c r="D471" s="262"/>
      <c r="E471" s="262"/>
      <c r="F471" s="262"/>
      <c r="G471" s="262"/>
      <c r="H471" s="262"/>
      <c r="I471" s="262"/>
      <c r="J471" s="262"/>
      <c r="K471" s="262"/>
      <c r="L471" s="262"/>
      <c r="M471" s="262"/>
      <c r="N471" s="262"/>
      <c r="O471" s="262"/>
      <c r="P471" s="262"/>
      <c r="Q471" s="64">
        <v>2</v>
      </c>
      <c r="R471" s="263"/>
      <c r="S471" s="263"/>
      <c r="T471" s="263"/>
      <c r="U471" s="263"/>
      <c r="V471" s="263"/>
      <c r="W471" s="263"/>
      <c r="X471" s="263"/>
      <c r="Y471" s="263"/>
      <c r="Z471" s="263"/>
      <c r="AA471" s="263"/>
      <c r="AB471" s="263"/>
      <c r="AC471" s="263"/>
      <c r="AD471" s="263"/>
      <c r="AE471" s="263"/>
      <c r="AF471" s="64">
        <v>2</v>
      </c>
      <c r="AG471" s="263"/>
      <c r="AH471" s="263"/>
      <c r="AI471" s="263"/>
      <c r="AJ471" s="263"/>
      <c r="AK471" s="263"/>
      <c r="AL471" s="263"/>
      <c r="AM471" s="263"/>
      <c r="AN471" s="263"/>
      <c r="AO471" s="263"/>
      <c r="AP471" s="263"/>
      <c r="AQ471" s="263"/>
      <c r="AR471" s="263"/>
      <c r="AS471" s="263"/>
      <c r="AT471" s="263"/>
    </row>
    <row r="472" spans="1:46" ht="45" customHeight="1" thickTop="1" thickBot="1" x14ac:dyDescent="0.3">
      <c r="A472" s="262" t="s">
        <v>51</v>
      </c>
      <c r="B472" s="262"/>
      <c r="C472" s="262"/>
      <c r="D472" s="262"/>
      <c r="E472" s="262"/>
      <c r="F472" s="262"/>
      <c r="G472" s="262"/>
      <c r="H472" s="262"/>
      <c r="I472" s="262"/>
      <c r="J472" s="262"/>
      <c r="K472" s="262"/>
      <c r="L472" s="262"/>
      <c r="M472" s="262"/>
      <c r="N472" s="262"/>
      <c r="O472" s="262"/>
      <c r="P472" s="262"/>
      <c r="Q472" s="64">
        <v>2</v>
      </c>
      <c r="R472" s="270"/>
      <c r="S472" s="270"/>
      <c r="T472" s="270"/>
      <c r="U472" s="270"/>
      <c r="V472" s="270"/>
      <c r="W472" s="270"/>
      <c r="X472" s="270"/>
      <c r="Y472" s="270"/>
      <c r="Z472" s="270"/>
      <c r="AA472" s="270"/>
      <c r="AB472" s="270"/>
      <c r="AC472" s="270"/>
      <c r="AD472" s="270"/>
      <c r="AE472" s="270"/>
      <c r="AF472" s="64">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2" t="s">
        <v>344</v>
      </c>
      <c r="B473" s="262"/>
      <c r="C473" s="262"/>
      <c r="D473" s="262"/>
      <c r="E473" s="262"/>
      <c r="F473" s="262"/>
      <c r="G473" s="262"/>
      <c r="H473" s="262"/>
      <c r="I473" s="262"/>
      <c r="J473" s="262"/>
      <c r="K473" s="262"/>
      <c r="L473" s="262"/>
      <c r="M473" s="262"/>
      <c r="N473" s="262"/>
      <c r="O473" s="262"/>
      <c r="P473" s="262"/>
      <c r="Q473" s="64">
        <v>2</v>
      </c>
      <c r="R473" s="270"/>
      <c r="S473" s="270"/>
      <c r="T473" s="270"/>
      <c r="U473" s="270"/>
      <c r="V473" s="270"/>
      <c r="W473" s="270"/>
      <c r="X473" s="270"/>
      <c r="Y473" s="270"/>
      <c r="Z473" s="270"/>
      <c r="AA473" s="270"/>
      <c r="AB473" s="270"/>
      <c r="AC473" s="270"/>
      <c r="AD473" s="270"/>
      <c r="AE473" s="270"/>
      <c r="AF473" s="64">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2" t="s">
        <v>345</v>
      </c>
      <c r="B474" s="262"/>
      <c r="C474" s="262"/>
      <c r="D474" s="262"/>
      <c r="E474" s="262"/>
      <c r="F474" s="262"/>
      <c r="G474" s="262"/>
      <c r="H474" s="262"/>
      <c r="I474" s="262"/>
      <c r="J474" s="262"/>
      <c r="K474" s="262"/>
      <c r="L474" s="262"/>
      <c r="M474" s="262"/>
      <c r="N474" s="262"/>
      <c r="O474" s="262"/>
      <c r="P474" s="262"/>
      <c r="Q474" s="64">
        <v>2</v>
      </c>
      <c r="R474" s="270"/>
      <c r="S474" s="270"/>
      <c r="T474" s="270"/>
      <c r="U474" s="270"/>
      <c r="V474" s="270"/>
      <c r="W474" s="270"/>
      <c r="X474" s="270"/>
      <c r="Y474" s="270"/>
      <c r="Z474" s="270"/>
      <c r="AA474" s="270"/>
      <c r="AB474" s="270"/>
      <c r="AC474" s="270"/>
      <c r="AD474" s="270"/>
      <c r="AE474" s="270"/>
      <c r="AF474" s="64">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2" t="s">
        <v>346</v>
      </c>
      <c r="B475" s="262"/>
      <c r="C475" s="262"/>
      <c r="D475" s="262"/>
      <c r="E475" s="262"/>
      <c r="F475" s="262"/>
      <c r="G475" s="262"/>
      <c r="H475" s="262"/>
      <c r="I475" s="262"/>
      <c r="J475" s="262"/>
      <c r="K475" s="262"/>
      <c r="L475" s="262"/>
      <c r="M475" s="262"/>
      <c r="N475" s="262"/>
      <c r="O475" s="262"/>
      <c r="P475" s="262"/>
      <c r="Q475" s="64">
        <v>2</v>
      </c>
      <c r="R475" s="270"/>
      <c r="S475" s="270"/>
      <c r="T475" s="270"/>
      <c r="U475" s="270"/>
      <c r="V475" s="270"/>
      <c r="W475" s="270"/>
      <c r="X475" s="270"/>
      <c r="Y475" s="270"/>
      <c r="Z475" s="270"/>
      <c r="AA475" s="270"/>
      <c r="AB475" s="270"/>
      <c r="AC475" s="270"/>
      <c r="AD475" s="270"/>
      <c r="AE475" s="270"/>
      <c r="AF475" s="64">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2" t="s">
        <v>347</v>
      </c>
      <c r="B476" s="262"/>
      <c r="C476" s="262"/>
      <c r="D476" s="262"/>
      <c r="E476" s="262"/>
      <c r="F476" s="262"/>
      <c r="G476" s="262"/>
      <c r="H476" s="262"/>
      <c r="I476" s="262"/>
      <c r="J476" s="262"/>
      <c r="K476" s="262"/>
      <c r="L476" s="262"/>
      <c r="M476" s="262"/>
      <c r="N476" s="262"/>
      <c r="O476" s="262"/>
      <c r="P476" s="262"/>
      <c r="Q476" s="64">
        <v>2</v>
      </c>
      <c r="R476" s="263"/>
      <c r="S476" s="263"/>
      <c r="T476" s="263"/>
      <c r="U476" s="263"/>
      <c r="V476" s="263"/>
      <c r="W476" s="263"/>
      <c r="X476" s="263"/>
      <c r="Y476" s="263"/>
      <c r="Z476" s="263"/>
      <c r="AA476" s="263"/>
      <c r="AB476" s="263"/>
      <c r="AC476" s="263"/>
      <c r="AD476" s="263"/>
      <c r="AE476" s="263"/>
      <c r="AF476" s="64">
        <v>2</v>
      </c>
      <c r="AG476" s="263"/>
      <c r="AH476" s="263"/>
      <c r="AI476" s="263"/>
      <c r="AJ476" s="263"/>
      <c r="AK476" s="263"/>
      <c r="AL476" s="263"/>
      <c r="AM476" s="263"/>
      <c r="AN476" s="263"/>
      <c r="AO476" s="263"/>
      <c r="AP476" s="263"/>
      <c r="AQ476" s="263"/>
      <c r="AR476" s="263"/>
      <c r="AS476" s="263"/>
      <c r="AT476" s="263"/>
    </row>
    <row r="477" spans="1:46" ht="45" customHeight="1" thickTop="1" thickBot="1" x14ac:dyDescent="0.3">
      <c r="A477" s="262" t="s">
        <v>348</v>
      </c>
      <c r="B477" s="262"/>
      <c r="C477" s="262"/>
      <c r="D477" s="262"/>
      <c r="E477" s="262"/>
      <c r="F477" s="262"/>
      <c r="G477" s="262"/>
      <c r="H477" s="262"/>
      <c r="I477" s="262"/>
      <c r="J477" s="262"/>
      <c r="K477" s="262"/>
      <c r="L477" s="262"/>
      <c r="M477" s="262"/>
      <c r="N477" s="262"/>
      <c r="O477" s="262"/>
      <c r="P477" s="262"/>
      <c r="Q477" s="64">
        <v>2</v>
      </c>
      <c r="R477" s="263"/>
      <c r="S477" s="263"/>
      <c r="T477" s="263"/>
      <c r="U477" s="263"/>
      <c r="V477" s="263"/>
      <c r="W477" s="263"/>
      <c r="X477" s="263"/>
      <c r="Y477" s="263"/>
      <c r="Z477" s="263"/>
      <c r="AA477" s="263"/>
      <c r="AB477" s="263"/>
      <c r="AC477" s="263"/>
      <c r="AD477" s="263"/>
      <c r="AE477" s="263"/>
      <c r="AF477" s="64">
        <v>2</v>
      </c>
      <c r="AG477" s="263"/>
      <c r="AH477" s="263"/>
      <c r="AI477" s="263"/>
      <c r="AJ477" s="263"/>
      <c r="AK477" s="263"/>
      <c r="AL477" s="263"/>
      <c r="AM477" s="263"/>
      <c r="AN477" s="263"/>
      <c r="AO477" s="263"/>
      <c r="AP477" s="263"/>
      <c r="AQ477" s="263"/>
      <c r="AR477" s="263"/>
      <c r="AS477" s="263"/>
      <c r="AT477" s="263"/>
    </row>
    <row r="478" spans="1:46" ht="45" customHeight="1" thickTop="1" thickBot="1" x14ac:dyDescent="0.3">
      <c r="A478" s="262" t="s">
        <v>349</v>
      </c>
      <c r="B478" s="262"/>
      <c r="C478" s="262"/>
      <c r="D478" s="262"/>
      <c r="E478" s="262"/>
      <c r="F478" s="262"/>
      <c r="G478" s="262"/>
      <c r="H478" s="262"/>
      <c r="I478" s="262"/>
      <c r="J478" s="262"/>
      <c r="K478" s="262"/>
      <c r="L478" s="262"/>
      <c r="M478" s="262"/>
      <c r="N478" s="262"/>
      <c r="O478" s="262"/>
      <c r="P478" s="262"/>
      <c r="Q478" s="64">
        <v>2</v>
      </c>
      <c r="R478" s="263"/>
      <c r="S478" s="263"/>
      <c r="T478" s="263"/>
      <c r="U478" s="263"/>
      <c r="V478" s="263"/>
      <c r="W478" s="263"/>
      <c r="X478" s="263"/>
      <c r="Y478" s="263"/>
      <c r="Z478" s="263"/>
      <c r="AA478" s="263"/>
      <c r="AB478" s="263"/>
      <c r="AC478" s="263"/>
      <c r="AD478" s="263"/>
      <c r="AE478" s="263"/>
      <c r="AF478" s="64">
        <v>2</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62" t="s">
        <v>350</v>
      </c>
      <c r="B479" s="262"/>
      <c r="C479" s="262"/>
      <c r="D479" s="262"/>
      <c r="E479" s="262"/>
      <c r="F479" s="262"/>
      <c r="G479" s="262"/>
      <c r="H479" s="262"/>
      <c r="I479" s="262"/>
      <c r="J479" s="262"/>
      <c r="K479" s="262"/>
      <c r="L479" s="262"/>
      <c r="M479" s="262"/>
      <c r="N479" s="262"/>
      <c r="O479" s="262"/>
      <c r="P479" s="262"/>
      <c r="Q479" s="64">
        <v>2</v>
      </c>
      <c r="R479" s="270"/>
      <c r="S479" s="270"/>
      <c r="T479" s="270"/>
      <c r="U479" s="270"/>
      <c r="V479" s="270"/>
      <c r="W479" s="270"/>
      <c r="X479" s="270"/>
      <c r="Y479" s="270"/>
      <c r="Z479" s="270"/>
      <c r="AA479" s="270"/>
      <c r="AB479" s="270"/>
      <c r="AC479" s="270"/>
      <c r="AD479" s="270"/>
      <c r="AE479" s="270"/>
      <c r="AF479" s="64">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2" t="s">
        <v>351</v>
      </c>
      <c r="B480" s="262"/>
      <c r="C480" s="262"/>
      <c r="D480" s="262"/>
      <c r="E480" s="262"/>
      <c r="F480" s="262"/>
      <c r="G480" s="262"/>
      <c r="H480" s="262"/>
      <c r="I480" s="262"/>
      <c r="J480" s="262"/>
      <c r="K480" s="262"/>
      <c r="L480" s="262"/>
      <c r="M480" s="262"/>
      <c r="N480" s="262"/>
      <c r="O480" s="262"/>
      <c r="P480" s="262"/>
      <c r="Q480" s="64">
        <v>2</v>
      </c>
      <c r="R480" s="270"/>
      <c r="S480" s="270"/>
      <c r="T480" s="270"/>
      <c r="U480" s="270"/>
      <c r="V480" s="270"/>
      <c r="W480" s="270"/>
      <c r="X480" s="270"/>
      <c r="Y480" s="270"/>
      <c r="Z480" s="270"/>
      <c r="AA480" s="270"/>
      <c r="AB480" s="270"/>
      <c r="AC480" s="270"/>
      <c r="AD480" s="270"/>
      <c r="AE480" s="270"/>
      <c r="AF480" s="64">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2" t="s">
        <v>352</v>
      </c>
      <c r="B481" s="262"/>
      <c r="C481" s="262"/>
      <c r="D481" s="262"/>
      <c r="E481" s="262"/>
      <c r="F481" s="262"/>
      <c r="G481" s="262"/>
      <c r="H481" s="262"/>
      <c r="I481" s="262"/>
      <c r="J481" s="262"/>
      <c r="K481" s="262"/>
      <c r="L481" s="262"/>
      <c r="M481" s="262"/>
      <c r="N481" s="262"/>
      <c r="O481" s="262"/>
      <c r="P481" s="262"/>
      <c r="Q481" s="64">
        <v>2</v>
      </c>
      <c r="R481" s="270"/>
      <c r="S481" s="270"/>
      <c r="T481" s="270"/>
      <c r="U481" s="270"/>
      <c r="V481" s="270"/>
      <c r="W481" s="270"/>
      <c r="X481" s="270"/>
      <c r="Y481" s="270"/>
      <c r="Z481" s="270"/>
      <c r="AA481" s="270"/>
      <c r="AB481" s="270"/>
      <c r="AC481" s="270"/>
      <c r="AD481" s="270"/>
      <c r="AE481" s="270"/>
      <c r="AF481" s="64">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1" t="s">
        <v>57</v>
      </c>
      <c r="B483" s="271"/>
      <c r="C483" s="271"/>
      <c r="D483" s="271"/>
      <c r="E483" s="271"/>
      <c r="F483" s="271"/>
      <c r="G483" s="271"/>
      <c r="H483" s="271"/>
      <c r="I483" s="271"/>
      <c r="J483" s="271"/>
      <c r="K483" s="271"/>
      <c r="L483" s="271"/>
      <c r="M483" s="271"/>
      <c r="N483" s="271"/>
      <c r="O483" s="271"/>
      <c r="P483" s="271"/>
      <c r="Q483" s="66" t="s">
        <v>48</v>
      </c>
      <c r="R483" s="272" t="s">
        <v>49</v>
      </c>
      <c r="S483" s="272"/>
      <c r="T483" s="272"/>
      <c r="U483" s="272"/>
      <c r="V483" s="272"/>
      <c r="W483" s="272"/>
      <c r="X483" s="272"/>
      <c r="Y483" s="272"/>
      <c r="Z483" s="272"/>
      <c r="AA483" s="272"/>
      <c r="AB483" s="272"/>
      <c r="AC483" s="272"/>
      <c r="AD483" s="272"/>
      <c r="AE483" s="272"/>
      <c r="AF483" s="67" t="s">
        <v>48</v>
      </c>
      <c r="AG483" s="273" t="s">
        <v>8</v>
      </c>
      <c r="AH483" s="273"/>
      <c r="AI483" s="273"/>
      <c r="AJ483" s="273"/>
      <c r="AK483" s="273"/>
      <c r="AL483" s="273"/>
      <c r="AM483" s="273"/>
      <c r="AN483" s="273"/>
      <c r="AO483" s="273"/>
      <c r="AP483" s="273"/>
      <c r="AQ483" s="273"/>
      <c r="AR483" s="273"/>
      <c r="AS483" s="273"/>
      <c r="AT483" s="273"/>
    </row>
    <row r="484" spans="1:46" ht="45" customHeight="1" thickTop="1" thickBot="1" x14ac:dyDescent="0.3">
      <c r="A484" s="262" t="s">
        <v>174</v>
      </c>
      <c r="B484" s="262"/>
      <c r="C484" s="262"/>
      <c r="D484" s="262"/>
      <c r="E484" s="262"/>
      <c r="F484" s="262"/>
      <c r="G484" s="262"/>
      <c r="H484" s="262"/>
      <c r="I484" s="262"/>
      <c r="J484" s="262"/>
      <c r="K484" s="262"/>
      <c r="L484" s="262"/>
      <c r="M484" s="262"/>
      <c r="N484" s="262"/>
      <c r="O484" s="262"/>
      <c r="P484" s="262"/>
      <c r="Q484" s="64">
        <v>2</v>
      </c>
      <c r="R484" s="263"/>
      <c r="S484" s="263"/>
      <c r="T484" s="263"/>
      <c r="U484" s="263"/>
      <c r="V484" s="263"/>
      <c r="W484" s="263"/>
      <c r="X484" s="263"/>
      <c r="Y484" s="263"/>
      <c r="Z484" s="263"/>
      <c r="AA484" s="263"/>
      <c r="AB484" s="263"/>
      <c r="AC484" s="263"/>
      <c r="AD484" s="263"/>
      <c r="AE484" s="263"/>
      <c r="AF484" s="64">
        <v>2</v>
      </c>
      <c r="AG484" s="263"/>
      <c r="AH484" s="263"/>
      <c r="AI484" s="263"/>
      <c r="AJ484" s="263"/>
      <c r="AK484" s="263"/>
      <c r="AL484" s="263"/>
      <c r="AM484" s="263"/>
      <c r="AN484" s="263"/>
      <c r="AO484" s="263"/>
      <c r="AP484" s="263"/>
      <c r="AQ484" s="263"/>
      <c r="AR484" s="263"/>
      <c r="AS484" s="263"/>
      <c r="AT484" s="263"/>
    </row>
    <row r="485" spans="1:46" ht="45" customHeight="1" thickTop="1" thickBot="1" x14ac:dyDescent="0.3">
      <c r="A485" s="262" t="s">
        <v>175</v>
      </c>
      <c r="B485" s="262"/>
      <c r="C485" s="262"/>
      <c r="D485" s="262"/>
      <c r="E485" s="262"/>
      <c r="F485" s="262"/>
      <c r="G485" s="262"/>
      <c r="H485" s="262"/>
      <c r="I485" s="262"/>
      <c r="J485" s="262"/>
      <c r="K485" s="262"/>
      <c r="L485" s="262"/>
      <c r="M485" s="262"/>
      <c r="N485" s="262"/>
      <c r="O485" s="262"/>
      <c r="P485" s="262"/>
      <c r="Q485" s="64">
        <v>2</v>
      </c>
      <c r="R485" s="270"/>
      <c r="S485" s="270"/>
      <c r="T485" s="270"/>
      <c r="U485" s="270"/>
      <c r="V485" s="270"/>
      <c r="W485" s="270"/>
      <c r="X485" s="270"/>
      <c r="Y485" s="270"/>
      <c r="Z485" s="270"/>
      <c r="AA485" s="270"/>
      <c r="AB485" s="270"/>
      <c r="AC485" s="270"/>
      <c r="AD485" s="270"/>
      <c r="AE485" s="270"/>
      <c r="AF485" s="64">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2" t="s">
        <v>176</v>
      </c>
      <c r="B486" s="262"/>
      <c r="C486" s="262"/>
      <c r="D486" s="262"/>
      <c r="E486" s="262"/>
      <c r="F486" s="262"/>
      <c r="G486" s="262"/>
      <c r="H486" s="262"/>
      <c r="I486" s="262"/>
      <c r="J486" s="262"/>
      <c r="K486" s="262"/>
      <c r="L486" s="262"/>
      <c r="M486" s="262"/>
      <c r="N486" s="262"/>
      <c r="O486" s="262"/>
      <c r="P486" s="262"/>
      <c r="Q486" s="64">
        <v>2</v>
      </c>
      <c r="R486" s="263"/>
      <c r="S486" s="263"/>
      <c r="T486" s="263"/>
      <c r="U486" s="263"/>
      <c r="V486" s="263"/>
      <c r="W486" s="263"/>
      <c r="X486" s="263"/>
      <c r="Y486" s="263"/>
      <c r="Z486" s="263"/>
      <c r="AA486" s="263"/>
      <c r="AB486" s="263"/>
      <c r="AC486" s="263"/>
      <c r="AD486" s="263"/>
      <c r="AE486" s="263"/>
      <c r="AF486" s="64">
        <v>2</v>
      </c>
      <c r="AG486" s="263"/>
      <c r="AH486" s="263"/>
      <c r="AI486" s="263"/>
      <c r="AJ486" s="263"/>
      <c r="AK486" s="263"/>
      <c r="AL486" s="263"/>
      <c r="AM486" s="263"/>
      <c r="AN486" s="263"/>
      <c r="AO486" s="263"/>
      <c r="AP486" s="263"/>
      <c r="AQ486" s="263"/>
      <c r="AR486" s="263"/>
      <c r="AS486" s="263"/>
      <c r="AT486" s="263"/>
    </row>
    <row r="487" spans="1:46" ht="45" customHeight="1" thickTop="1" thickBot="1" x14ac:dyDescent="0.3">
      <c r="A487" s="262" t="s">
        <v>177</v>
      </c>
      <c r="B487" s="262"/>
      <c r="C487" s="262"/>
      <c r="D487" s="262"/>
      <c r="E487" s="262"/>
      <c r="F487" s="262"/>
      <c r="G487" s="262"/>
      <c r="H487" s="262"/>
      <c r="I487" s="262"/>
      <c r="J487" s="262"/>
      <c r="K487" s="262"/>
      <c r="L487" s="262"/>
      <c r="M487" s="262"/>
      <c r="N487" s="262"/>
      <c r="O487" s="262"/>
      <c r="P487" s="262"/>
      <c r="Q487" s="64">
        <v>2</v>
      </c>
      <c r="R487" s="263"/>
      <c r="S487" s="263"/>
      <c r="T487" s="263"/>
      <c r="U487" s="263"/>
      <c r="V487" s="263"/>
      <c r="W487" s="263"/>
      <c r="X487" s="263"/>
      <c r="Y487" s="263"/>
      <c r="Z487" s="263"/>
      <c r="AA487" s="263"/>
      <c r="AB487" s="263"/>
      <c r="AC487" s="263"/>
      <c r="AD487" s="263"/>
      <c r="AE487" s="263"/>
      <c r="AF487" s="64">
        <v>2</v>
      </c>
      <c r="AG487" s="263"/>
      <c r="AH487" s="263"/>
      <c r="AI487" s="263"/>
      <c r="AJ487" s="263"/>
      <c r="AK487" s="263"/>
      <c r="AL487" s="263"/>
      <c r="AM487" s="263"/>
      <c r="AN487" s="263"/>
      <c r="AO487" s="263"/>
      <c r="AP487" s="263"/>
      <c r="AQ487" s="263"/>
      <c r="AR487" s="263"/>
      <c r="AS487" s="263"/>
      <c r="AT487" s="263"/>
    </row>
    <row r="488" spans="1:46" ht="45" customHeight="1" thickTop="1" thickBot="1" x14ac:dyDescent="0.3">
      <c r="A488" s="262" t="s">
        <v>353</v>
      </c>
      <c r="B488" s="262"/>
      <c r="C488" s="262"/>
      <c r="D488" s="262"/>
      <c r="E488" s="262"/>
      <c r="F488" s="262"/>
      <c r="G488" s="262"/>
      <c r="H488" s="262"/>
      <c r="I488" s="262"/>
      <c r="J488" s="262"/>
      <c r="K488" s="262"/>
      <c r="L488" s="262"/>
      <c r="M488" s="262"/>
      <c r="N488" s="262"/>
      <c r="O488" s="262"/>
      <c r="P488" s="262"/>
      <c r="Q488" s="64">
        <v>2</v>
      </c>
      <c r="R488" s="263"/>
      <c r="S488" s="263"/>
      <c r="T488" s="263"/>
      <c r="U488" s="263"/>
      <c r="V488" s="263"/>
      <c r="W488" s="263"/>
      <c r="X488" s="263"/>
      <c r="Y488" s="263"/>
      <c r="Z488" s="263"/>
      <c r="AA488" s="263"/>
      <c r="AB488" s="263"/>
      <c r="AC488" s="263"/>
      <c r="AD488" s="263"/>
      <c r="AE488" s="263"/>
      <c r="AF488" s="64">
        <v>2</v>
      </c>
      <c r="AG488" s="263"/>
      <c r="AH488" s="263"/>
      <c r="AI488" s="263"/>
      <c r="AJ488" s="263"/>
      <c r="AK488" s="263"/>
      <c r="AL488" s="263"/>
      <c r="AM488" s="263"/>
      <c r="AN488" s="263"/>
      <c r="AO488" s="263"/>
      <c r="AP488" s="263"/>
      <c r="AQ488" s="263"/>
      <c r="AR488" s="263"/>
      <c r="AS488" s="263"/>
      <c r="AT488" s="263"/>
    </row>
    <row r="491" spans="1:46" ht="45" customHeight="1" x14ac:dyDescent="0.25">
      <c r="A491" s="265" t="s">
        <v>354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45</v>
      </c>
      <c r="AH491" s="266"/>
      <c r="AI491" s="266"/>
      <c r="AJ491" s="266"/>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46</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7" t="s">
        <v>355</v>
      </c>
      <c r="B495" s="267"/>
      <c r="C495" s="267"/>
      <c r="D495" s="267"/>
      <c r="E495" s="267"/>
      <c r="F495" s="267"/>
      <c r="G495" s="267"/>
      <c r="H495" s="267"/>
      <c r="I495" s="267"/>
      <c r="J495" s="267"/>
      <c r="K495" s="267"/>
      <c r="L495" s="267"/>
      <c r="M495" s="267"/>
      <c r="N495" s="267"/>
      <c r="O495" s="267"/>
      <c r="P495" s="267"/>
      <c r="Q495" s="61"/>
      <c r="R495" s="56"/>
      <c r="S495" s="56"/>
      <c r="T495" s="56"/>
      <c r="U495" s="56"/>
      <c r="V495" s="268"/>
      <c r="W495" s="268"/>
      <c r="X495" s="268"/>
      <c r="Y495" s="268"/>
      <c r="Z495" s="268"/>
      <c r="AA495" s="268"/>
      <c r="AB495" s="268"/>
      <c r="AC495" s="268"/>
      <c r="AD495" s="268"/>
      <c r="AE495" s="268"/>
      <c r="AF495" s="61"/>
      <c r="AG495" s="56"/>
      <c r="AH495" s="56"/>
      <c r="AI495" s="56"/>
      <c r="AJ495" s="56"/>
      <c r="AK495" s="268"/>
      <c r="AL495" s="268"/>
      <c r="AM495" s="268"/>
      <c r="AN495" s="268"/>
      <c r="AO495" s="268"/>
      <c r="AP495" s="268"/>
      <c r="AQ495" s="268"/>
      <c r="AR495" s="268"/>
      <c r="AS495" s="268"/>
      <c r="AT495" s="268"/>
    </row>
    <row r="496" spans="1:46" ht="45" customHeight="1" thickTop="1" thickBot="1" x14ac:dyDescent="0.3">
      <c r="A496" s="259" t="s">
        <v>25</v>
      </c>
      <c r="B496" s="259"/>
      <c r="C496" s="259"/>
      <c r="D496" s="259"/>
      <c r="E496" s="259"/>
      <c r="F496" s="259"/>
      <c r="G496" s="259"/>
      <c r="H496" s="259"/>
      <c r="I496" s="259"/>
      <c r="J496" s="259"/>
      <c r="K496" s="259"/>
      <c r="L496" s="259"/>
      <c r="M496" s="259"/>
      <c r="N496" s="259"/>
      <c r="O496" s="259"/>
      <c r="P496" s="259"/>
      <c r="Q496" s="62" t="s">
        <v>48</v>
      </c>
      <c r="R496" s="260" t="s">
        <v>49</v>
      </c>
      <c r="S496" s="260"/>
      <c r="T496" s="260"/>
      <c r="U496" s="260"/>
      <c r="V496" s="260"/>
      <c r="W496" s="260"/>
      <c r="X496" s="260"/>
      <c r="Y496" s="260"/>
      <c r="Z496" s="260"/>
      <c r="AA496" s="260"/>
      <c r="AB496" s="260"/>
      <c r="AC496" s="260"/>
      <c r="AD496" s="260"/>
      <c r="AE496" s="260"/>
      <c r="AF496" s="63" t="s">
        <v>48</v>
      </c>
      <c r="AG496" s="261" t="s">
        <v>8</v>
      </c>
      <c r="AH496" s="261"/>
      <c r="AI496" s="261"/>
      <c r="AJ496" s="261"/>
      <c r="AK496" s="261"/>
      <c r="AL496" s="261"/>
      <c r="AM496" s="261"/>
      <c r="AN496" s="261"/>
      <c r="AO496" s="261"/>
      <c r="AP496" s="261"/>
      <c r="AQ496" s="261"/>
      <c r="AR496" s="261"/>
      <c r="AS496" s="261"/>
      <c r="AT496" s="261"/>
    </row>
    <row r="497" spans="1:46" ht="45" customHeight="1" thickTop="1" thickBot="1" x14ac:dyDescent="0.3">
      <c r="A497" s="262" t="s">
        <v>50</v>
      </c>
      <c r="B497" s="262"/>
      <c r="C497" s="262"/>
      <c r="D497" s="262"/>
      <c r="E497" s="262"/>
      <c r="F497" s="262"/>
      <c r="G497" s="262"/>
      <c r="H497" s="262"/>
      <c r="I497" s="262"/>
      <c r="J497" s="262"/>
      <c r="K497" s="262"/>
      <c r="L497" s="262"/>
      <c r="M497" s="262"/>
      <c r="N497" s="262"/>
      <c r="O497" s="262"/>
      <c r="P497" s="262"/>
      <c r="Q497" s="64">
        <v>2</v>
      </c>
      <c r="R497" s="263"/>
      <c r="S497" s="263"/>
      <c r="T497" s="263"/>
      <c r="U497" s="263"/>
      <c r="V497" s="263"/>
      <c r="W497" s="263"/>
      <c r="X497" s="263"/>
      <c r="Y497" s="263"/>
      <c r="Z497" s="263"/>
      <c r="AA497" s="263"/>
      <c r="AB497" s="263"/>
      <c r="AC497" s="263"/>
      <c r="AD497" s="263"/>
      <c r="AE497" s="263"/>
      <c r="AF497" s="64">
        <v>2</v>
      </c>
      <c r="AG497" s="263"/>
      <c r="AH497" s="263"/>
      <c r="AI497" s="263"/>
      <c r="AJ497" s="263"/>
      <c r="AK497" s="263"/>
      <c r="AL497" s="263"/>
      <c r="AM497" s="263"/>
      <c r="AN497" s="263"/>
      <c r="AO497" s="263"/>
      <c r="AP497" s="263"/>
      <c r="AQ497" s="263"/>
      <c r="AR497" s="263"/>
      <c r="AS497" s="263"/>
      <c r="AT497" s="263"/>
    </row>
    <row r="498" spans="1:46" ht="45" customHeight="1" thickTop="1" thickBot="1" x14ac:dyDescent="0.3">
      <c r="A498" s="262" t="s">
        <v>51</v>
      </c>
      <c r="B498" s="262"/>
      <c r="C498" s="262"/>
      <c r="D498" s="262"/>
      <c r="E498" s="262"/>
      <c r="F498" s="262"/>
      <c r="G498" s="262"/>
      <c r="H498" s="262"/>
      <c r="I498" s="262"/>
      <c r="J498" s="262"/>
      <c r="K498" s="262"/>
      <c r="L498" s="262"/>
      <c r="M498" s="262"/>
      <c r="N498" s="262"/>
      <c r="O498" s="262"/>
      <c r="P498" s="262"/>
      <c r="Q498" s="64">
        <v>2</v>
      </c>
      <c r="R498" s="270"/>
      <c r="S498" s="270"/>
      <c r="T498" s="270"/>
      <c r="U498" s="270"/>
      <c r="V498" s="270"/>
      <c r="W498" s="270"/>
      <c r="X498" s="270"/>
      <c r="Y498" s="270"/>
      <c r="Z498" s="270"/>
      <c r="AA498" s="270"/>
      <c r="AB498" s="270"/>
      <c r="AC498" s="270"/>
      <c r="AD498" s="270"/>
      <c r="AE498" s="270"/>
      <c r="AF498" s="64">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2" t="s">
        <v>356</v>
      </c>
      <c r="B499" s="262"/>
      <c r="C499" s="262"/>
      <c r="D499" s="262"/>
      <c r="E499" s="262"/>
      <c r="F499" s="262"/>
      <c r="G499" s="262"/>
      <c r="H499" s="262"/>
      <c r="I499" s="262"/>
      <c r="J499" s="262"/>
      <c r="K499" s="262"/>
      <c r="L499" s="262"/>
      <c r="M499" s="262"/>
      <c r="N499" s="262"/>
      <c r="O499" s="262"/>
      <c r="P499" s="262"/>
      <c r="Q499" s="64">
        <v>2</v>
      </c>
      <c r="R499" s="270"/>
      <c r="S499" s="270"/>
      <c r="T499" s="270"/>
      <c r="U499" s="270"/>
      <c r="V499" s="270"/>
      <c r="W499" s="270"/>
      <c r="X499" s="270"/>
      <c r="Y499" s="270"/>
      <c r="Z499" s="270"/>
      <c r="AA499" s="270"/>
      <c r="AB499" s="270"/>
      <c r="AC499" s="270"/>
      <c r="AD499" s="270"/>
      <c r="AE499" s="270"/>
      <c r="AF499" s="64">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2" t="s">
        <v>357</v>
      </c>
      <c r="B500" s="262"/>
      <c r="C500" s="262"/>
      <c r="D500" s="262"/>
      <c r="E500" s="262"/>
      <c r="F500" s="262"/>
      <c r="G500" s="262"/>
      <c r="H500" s="262"/>
      <c r="I500" s="262"/>
      <c r="J500" s="262"/>
      <c r="K500" s="262"/>
      <c r="L500" s="262"/>
      <c r="M500" s="262"/>
      <c r="N500" s="262"/>
      <c r="O500" s="262"/>
      <c r="P500" s="262"/>
      <c r="Q500" s="64">
        <v>2</v>
      </c>
      <c r="R500" s="270"/>
      <c r="S500" s="270"/>
      <c r="T500" s="270"/>
      <c r="U500" s="270"/>
      <c r="V500" s="270"/>
      <c r="W500" s="270"/>
      <c r="X500" s="270"/>
      <c r="Y500" s="270"/>
      <c r="Z500" s="270"/>
      <c r="AA500" s="270"/>
      <c r="AB500" s="270"/>
      <c r="AC500" s="270"/>
      <c r="AD500" s="270"/>
      <c r="AE500" s="270"/>
      <c r="AF500" s="64">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2" t="s">
        <v>358</v>
      </c>
      <c r="B501" s="262"/>
      <c r="C501" s="262"/>
      <c r="D501" s="262"/>
      <c r="E501" s="262"/>
      <c r="F501" s="262"/>
      <c r="G501" s="262"/>
      <c r="H501" s="262"/>
      <c r="I501" s="262"/>
      <c r="J501" s="262"/>
      <c r="K501" s="262"/>
      <c r="L501" s="262"/>
      <c r="M501" s="262"/>
      <c r="N501" s="262"/>
      <c r="O501" s="262"/>
      <c r="P501" s="262"/>
      <c r="Q501" s="64">
        <v>2</v>
      </c>
      <c r="R501" s="270"/>
      <c r="S501" s="270"/>
      <c r="T501" s="270"/>
      <c r="U501" s="270"/>
      <c r="V501" s="270"/>
      <c r="W501" s="270"/>
      <c r="X501" s="270"/>
      <c r="Y501" s="270"/>
      <c r="Z501" s="270"/>
      <c r="AA501" s="270"/>
      <c r="AB501" s="270"/>
      <c r="AC501" s="270"/>
      <c r="AD501" s="270"/>
      <c r="AE501" s="270"/>
      <c r="AF501" s="64">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2" t="s">
        <v>359</v>
      </c>
      <c r="B502" s="262"/>
      <c r="C502" s="262"/>
      <c r="D502" s="262"/>
      <c r="E502" s="262"/>
      <c r="F502" s="262"/>
      <c r="G502" s="262"/>
      <c r="H502" s="262"/>
      <c r="I502" s="262"/>
      <c r="J502" s="262"/>
      <c r="K502" s="262"/>
      <c r="L502" s="262"/>
      <c r="M502" s="262"/>
      <c r="N502" s="262"/>
      <c r="O502" s="262"/>
      <c r="P502" s="262"/>
      <c r="Q502" s="64">
        <v>2</v>
      </c>
      <c r="R502" s="263"/>
      <c r="S502" s="263"/>
      <c r="T502" s="263"/>
      <c r="U502" s="263"/>
      <c r="V502" s="263"/>
      <c r="W502" s="263"/>
      <c r="X502" s="263"/>
      <c r="Y502" s="263"/>
      <c r="Z502" s="263"/>
      <c r="AA502" s="263"/>
      <c r="AB502" s="263"/>
      <c r="AC502" s="263"/>
      <c r="AD502" s="263"/>
      <c r="AE502" s="263"/>
      <c r="AF502" s="64">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62" t="s">
        <v>360</v>
      </c>
      <c r="B503" s="262"/>
      <c r="C503" s="262"/>
      <c r="D503" s="262"/>
      <c r="E503" s="262"/>
      <c r="F503" s="262"/>
      <c r="G503" s="262"/>
      <c r="H503" s="262"/>
      <c r="I503" s="262"/>
      <c r="J503" s="262"/>
      <c r="K503" s="262"/>
      <c r="L503" s="262"/>
      <c r="M503" s="262"/>
      <c r="N503" s="262"/>
      <c r="O503" s="262"/>
      <c r="P503" s="262"/>
      <c r="Q503" s="64">
        <v>2</v>
      </c>
      <c r="R503" s="263"/>
      <c r="S503" s="263"/>
      <c r="T503" s="263"/>
      <c r="U503" s="263"/>
      <c r="V503" s="263"/>
      <c r="W503" s="263"/>
      <c r="X503" s="263"/>
      <c r="Y503" s="263"/>
      <c r="Z503" s="263"/>
      <c r="AA503" s="263"/>
      <c r="AB503" s="263"/>
      <c r="AC503" s="263"/>
      <c r="AD503" s="263"/>
      <c r="AE503" s="263"/>
      <c r="AF503" s="64">
        <v>2</v>
      </c>
      <c r="AG503" s="263"/>
      <c r="AH503" s="263"/>
      <c r="AI503" s="263"/>
      <c r="AJ503" s="263"/>
      <c r="AK503" s="263"/>
      <c r="AL503" s="263"/>
      <c r="AM503" s="263"/>
      <c r="AN503" s="263"/>
      <c r="AO503" s="263"/>
      <c r="AP503" s="263"/>
      <c r="AQ503" s="263"/>
      <c r="AR503" s="263"/>
      <c r="AS503" s="263"/>
      <c r="AT503" s="263"/>
    </row>
    <row r="504" spans="1:46" ht="45" customHeight="1" thickTop="1" thickBot="1" x14ac:dyDescent="0.3">
      <c r="A504" s="262" t="s">
        <v>361</v>
      </c>
      <c r="B504" s="262"/>
      <c r="C504" s="262"/>
      <c r="D504" s="262"/>
      <c r="E504" s="262"/>
      <c r="F504" s="262"/>
      <c r="G504" s="262"/>
      <c r="H504" s="262"/>
      <c r="I504" s="262"/>
      <c r="J504" s="262"/>
      <c r="K504" s="262"/>
      <c r="L504" s="262"/>
      <c r="M504" s="262"/>
      <c r="N504" s="262"/>
      <c r="O504" s="262"/>
      <c r="P504" s="262"/>
      <c r="Q504" s="64">
        <v>2</v>
      </c>
      <c r="R504" s="263"/>
      <c r="S504" s="263"/>
      <c r="T504" s="263"/>
      <c r="U504" s="263"/>
      <c r="V504" s="263"/>
      <c r="W504" s="263"/>
      <c r="X504" s="263"/>
      <c r="Y504" s="263"/>
      <c r="Z504" s="263"/>
      <c r="AA504" s="263"/>
      <c r="AB504" s="263"/>
      <c r="AC504" s="263"/>
      <c r="AD504" s="263"/>
      <c r="AE504" s="263"/>
      <c r="AF504" s="64">
        <v>2</v>
      </c>
      <c r="AG504" s="263"/>
      <c r="AH504" s="263"/>
      <c r="AI504" s="263"/>
      <c r="AJ504" s="263"/>
      <c r="AK504" s="263"/>
      <c r="AL504" s="263"/>
      <c r="AM504" s="263"/>
      <c r="AN504" s="263"/>
      <c r="AO504" s="263"/>
      <c r="AP504" s="263"/>
      <c r="AQ504" s="263"/>
      <c r="AR504" s="263"/>
      <c r="AS504" s="263"/>
      <c r="AT504" s="263"/>
    </row>
    <row r="505" spans="1:46" ht="45" customHeight="1" thickTop="1" thickBot="1" x14ac:dyDescent="0.3">
      <c r="A505" s="262" t="s">
        <v>362</v>
      </c>
      <c r="B505" s="262"/>
      <c r="C505" s="262"/>
      <c r="D505" s="262"/>
      <c r="E505" s="262"/>
      <c r="F505" s="262"/>
      <c r="G505" s="262"/>
      <c r="H505" s="262"/>
      <c r="I505" s="262"/>
      <c r="J505" s="262"/>
      <c r="K505" s="262"/>
      <c r="L505" s="262"/>
      <c r="M505" s="262"/>
      <c r="N505" s="262"/>
      <c r="O505" s="262"/>
      <c r="P505" s="262"/>
      <c r="Q505" s="64">
        <v>2</v>
      </c>
      <c r="R505" s="270"/>
      <c r="S505" s="270"/>
      <c r="T505" s="270"/>
      <c r="U505" s="270"/>
      <c r="V505" s="270"/>
      <c r="W505" s="270"/>
      <c r="X505" s="270"/>
      <c r="Y505" s="270"/>
      <c r="Z505" s="270"/>
      <c r="AA505" s="270"/>
      <c r="AB505" s="270"/>
      <c r="AC505" s="270"/>
      <c r="AD505" s="270"/>
      <c r="AE505" s="270"/>
      <c r="AF505" s="64">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2" t="s">
        <v>363</v>
      </c>
      <c r="B506" s="262"/>
      <c r="C506" s="262"/>
      <c r="D506" s="262"/>
      <c r="E506" s="262"/>
      <c r="F506" s="262"/>
      <c r="G506" s="262"/>
      <c r="H506" s="262"/>
      <c r="I506" s="262"/>
      <c r="J506" s="262"/>
      <c r="K506" s="262"/>
      <c r="L506" s="262"/>
      <c r="M506" s="262"/>
      <c r="N506" s="262"/>
      <c r="O506" s="262"/>
      <c r="P506" s="262"/>
      <c r="Q506" s="64">
        <v>2</v>
      </c>
      <c r="R506" s="270"/>
      <c r="S506" s="270"/>
      <c r="T506" s="270"/>
      <c r="U506" s="270"/>
      <c r="V506" s="270"/>
      <c r="W506" s="270"/>
      <c r="X506" s="270"/>
      <c r="Y506" s="270"/>
      <c r="Z506" s="270"/>
      <c r="AA506" s="270"/>
      <c r="AB506" s="270"/>
      <c r="AC506" s="270"/>
      <c r="AD506" s="270"/>
      <c r="AE506" s="270"/>
      <c r="AF506" s="64">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2" t="s">
        <v>364</v>
      </c>
      <c r="B507" s="262"/>
      <c r="C507" s="262"/>
      <c r="D507" s="262"/>
      <c r="E507" s="262"/>
      <c r="F507" s="262"/>
      <c r="G507" s="262"/>
      <c r="H507" s="262"/>
      <c r="I507" s="262"/>
      <c r="J507" s="262"/>
      <c r="K507" s="262"/>
      <c r="L507" s="262"/>
      <c r="M507" s="262"/>
      <c r="N507" s="262"/>
      <c r="O507" s="262"/>
      <c r="P507" s="262"/>
      <c r="Q507" s="64">
        <v>2</v>
      </c>
      <c r="R507" s="270"/>
      <c r="S507" s="270"/>
      <c r="T507" s="270"/>
      <c r="U507" s="270"/>
      <c r="V507" s="270"/>
      <c r="W507" s="270"/>
      <c r="X507" s="270"/>
      <c r="Y507" s="270"/>
      <c r="Z507" s="270"/>
      <c r="AA507" s="270"/>
      <c r="AB507" s="270"/>
      <c r="AC507" s="270"/>
      <c r="AD507" s="270"/>
      <c r="AE507" s="270"/>
      <c r="AF507" s="64">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2" t="s">
        <v>365</v>
      </c>
      <c r="B508" s="262"/>
      <c r="C508" s="262"/>
      <c r="D508" s="262"/>
      <c r="E508" s="262"/>
      <c r="F508" s="262"/>
      <c r="G508" s="262"/>
      <c r="H508" s="262"/>
      <c r="I508" s="262"/>
      <c r="J508" s="262"/>
      <c r="K508" s="262"/>
      <c r="L508" s="262"/>
      <c r="M508" s="262"/>
      <c r="N508" s="262"/>
      <c r="O508" s="262"/>
      <c r="P508" s="262"/>
      <c r="Q508" s="64">
        <v>2</v>
      </c>
      <c r="R508" s="270"/>
      <c r="S508" s="270"/>
      <c r="T508" s="270"/>
      <c r="U508" s="270"/>
      <c r="V508" s="270"/>
      <c r="W508" s="270"/>
      <c r="X508" s="270"/>
      <c r="Y508" s="270"/>
      <c r="Z508" s="270"/>
      <c r="AA508" s="270"/>
      <c r="AB508" s="270"/>
      <c r="AC508" s="270"/>
      <c r="AD508" s="270"/>
      <c r="AE508" s="270"/>
      <c r="AF508" s="64">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2" t="s">
        <v>366</v>
      </c>
      <c r="B509" s="262"/>
      <c r="C509" s="262"/>
      <c r="D509" s="262"/>
      <c r="E509" s="262"/>
      <c r="F509" s="262"/>
      <c r="G509" s="262"/>
      <c r="H509" s="262"/>
      <c r="I509" s="262"/>
      <c r="J509" s="262"/>
      <c r="K509" s="262"/>
      <c r="L509" s="262"/>
      <c r="M509" s="262"/>
      <c r="N509" s="262"/>
      <c r="O509" s="262"/>
      <c r="P509" s="262"/>
      <c r="Q509" s="64">
        <v>2</v>
      </c>
      <c r="R509" s="263"/>
      <c r="S509" s="263"/>
      <c r="T509" s="263"/>
      <c r="U509" s="263"/>
      <c r="V509" s="263"/>
      <c r="W509" s="263"/>
      <c r="X509" s="263"/>
      <c r="Y509" s="263"/>
      <c r="Z509" s="263"/>
      <c r="AA509" s="263"/>
      <c r="AB509" s="263"/>
      <c r="AC509" s="263"/>
      <c r="AD509" s="263"/>
      <c r="AE509" s="263"/>
      <c r="AF509" s="64">
        <v>2</v>
      </c>
      <c r="AG509" s="263"/>
      <c r="AH509" s="263"/>
      <c r="AI509" s="263"/>
      <c r="AJ509" s="263"/>
      <c r="AK509" s="263"/>
      <c r="AL509" s="263"/>
      <c r="AM509" s="263"/>
      <c r="AN509" s="263"/>
      <c r="AO509" s="263"/>
      <c r="AP509" s="263"/>
      <c r="AQ509" s="263"/>
      <c r="AR509" s="263"/>
      <c r="AS509" s="263"/>
      <c r="AT509" s="263"/>
    </row>
    <row r="510" spans="1:46" ht="45" customHeight="1" thickTop="1" thickBot="1" x14ac:dyDescent="0.3">
      <c r="A510" s="262" t="s">
        <v>367</v>
      </c>
      <c r="B510" s="262"/>
      <c r="C510" s="262"/>
      <c r="D510" s="262"/>
      <c r="E510" s="262"/>
      <c r="F510" s="262"/>
      <c r="G510" s="262"/>
      <c r="H510" s="262"/>
      <c r="I510" s="262"/>
      <c r="J510" s="262"/>
      <c r="K510" s="262"/>
      <c r="L510" s="262"/>
      <c r="M510" s="262"/>
      <c r="N510" s="262"/>
      <c r="O510" s="262"/>
      <c r="P510" s="262"/>
      <c r="Q510" s="64">
        <v>2</v>
      </c>
      <c r="R510" s="263"/>
      <c r="S510" s="263"/>
      <c r="T510" s="263"/>
      <c r="U510" s="263"/>
      <c r="V510" s="263"/>
      <c r="W510" s="263"/>
      <c r="X510" s="263"/>
      <c r="Y510" s="263"/>
      <c r="Z510" s="263"/>
      <c r="AA510" s="263"/>
      <c r="AB510" s="263"/>
      <c r="AC510" s="263"/>
      <c r="AD510" s="263"/>
      <c r="AE510" s="263"/>
      <c r="AF510" s="64">
        <v>2</v>
      </c>
      <c r="AG510" s="263"/>
      <c r="AH510" s="263"/>
      <c r="AI510" s="263"/>
      <c r="AJ510" s="263"/>
      <c r="AK510" s="263"/>
      <c r="AL510" s="263"/>
      <c r="AM510" s="263"/>
      <c r="AN510" s="263"/>
      <c r="AO510" s="263"/>
      <c r="AP510" s="263"/>
      <c r="AQ510" s="263"/>
      <c r="AR510" s="263"/>
      <c r="AS510" s="263"/>
      <c r="AT510" s="263"/>
    </row>
    <row r="511" spans="1:46" ht="45" customHeight="1" thickTop="1" thickBot="1" x14ac:dyDescent="0.3">
      <c r="A511" s="262" t="s">
        <v>368</v>
      </c>
      <c r="B511" s="262"/>
      <c r="C511" s="262"/>
      <c r="D511" s="262"/>
      <c r="E511" s="262"/>
      <c r="F511" s="262"/>
      <c r="G511" s="262"/>
      <c r="H511" s="262"/>
      <c r="I511" s="262"/>
      <c r="J511" s="262"/>
      <c r="K511" s="262"/>
      <c r="L511" s="262"/>
      <c r="M511" s="262"/>
      <c r="N511" s="262"/>
      <c r="O511" s="262"/>
      <c r="P511" s="262"/>
      <c r="Q511" s="64">
        <v>2</v>
      </c>
      <c r="R511" s="270"/>
      <c r="S511" s="270"/>
      <c r="T511" s="270"/>
      <c r="U511" s="270"/>
      <c r="V511" s="270"/>
      <c r="W511" s="270"/>
      <c r="X511" s="270"/>
      <c r="Y511" s="270"/>
      <c r="Z511" s="270"/>
      <c r="AA511" s="270"/>
      <c r="AB511" s="270"/>
      <c r="AC511" s="270"/>
      <c r="AD511" s="270"/>
      <c r="AE511" s="270"/>
      <c r="AF511" s="64">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2" t="s">
        <v>369</v>
      </c>
      <c r="B512" s="262"/>
      <c r="C512" s="262"/>
      <c r="D512" s="262"/>
      <c r="E512" s="262"/>
      <c r="F512" s="262"/>
      <c r="G512" s="262"/>
      <c r="H512" s="262"/>
      <c r="I512" s="262"/>
      <c r="J512" s="262"/>
      <c r="K512" s="262"/>
      <c r="L512" s="262"/>
      <c r="M512" s="262"/>
      <c r="N512" s="262"/>
      <c r="O512" s="262"/>
      <c r="P512" s="262"/>
      <c r="Q512" s="64">
        <v>2</v>
      </c>
      <c r="R512" s="270"/>
      <c r="S512" s="270"/>
      <c r="T512" s="270"/>
      <c r="U512" s="270"/>
      <c r="V512" s="270"/>
      <c r="W512" s="270"/>
      <c r="X512" s="270"/>
      <c r="Y512" s="270"/>
      <c r="Z512" s="270"/>
      <c r="AA512" s="270"/>
      <c r="AB512" s="270"/>
      <c r="AC512" s="270"/>
      <c r="AD512" s="270"/>
      <c r="AE512" s="270"/>
      <c r="AF512" s="64">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2" t="s">
        <v>370</v>
      </c>
      <c r="B513" s="262"/>
      <c r="C513" s="262"/>
      <c r="D513" s="262"/>
      <c r="E513" s="262"/>
      <c r="F513" s="262"/>
      <c r="G513" s="262"/>
      <c r="H513" s="262"/>
      <c r="I513" s="262"/>
      <c r="J513" s="262"/>
      <c r="K513" s="262"/>
      <c r="L513" s="262"/>
      <c r="M513" s="262"/>
      <c r="N513" s="262"/>
      <c r="O513" s="262"/>
      <c r="P513" s="262"/>
      <c r="Q513" s="64">
        <v>2</v>
      </c>
      <c r="R513" s="270"/>
      <c r="S513" s="270"/>
      <c r="T513" s="270"/>
      <c r="U513" s="270"/>
      <c r="V513" s="270"/>
      <c r="W513" s="270"/>
      <c r="X513" s="270"/>
      <c r="Y513" s="270"/>
      <c r="Z513" s="270"/>
      <c r="AA513" s="270"/>
      <c r="AB513" s="270"/>
      <c r="AC513" s="270"/>
      <c r="AD513" s="270"/>
      <c r="AE513" s="270"/>
      <c r="AF513" s="64">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2" t="s">
        <v>371</v>
      </c>
      <c r="B514" s="262"/>
      <c r="C514" s="262"/>
      <c r="D514" s="262"/>
      <c r="E514" s="262"/>
      <c r="F514" s="262"/>
      <c r="G514" s="262"/>
      <c r="H514" s="262"/>
      <c r="I514" s="262"/>
      <c r="J514" s="262"/>
      <c r="K514" s="262"/>
      <c r="L514" s="262"/>
      <c r="M514" s="262"/>
      <c r="N514" s="262"/>
      <c r="O514" s="262"/>
      <c r="P514" s="262"/>
      <c r="Q514" s="64">
        <v>2</v>
      </c>
      <c r="R514" s="270"/>
      <c r="S514" s="270"/>
      <c r="T514" s="270"/>
      <c r="U514" s="270"/>
      <c r="V514" s="270"/>
      <c r="W514" s="270"/>
      <c r="X514" s="270"/>
      <c r="Y514" s="270"/>
      <c r="Z514" s="270"/>
      <c r="AA514" s="270"/>
      <c r="AB514" s="270"/>
      <c r="AC514" s="270"/>
      <c r="AD514" s="270"/>
      <c r="AE514" s="270"/>
      <c r="AF514" s="64">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2" t="s">
        <v>372</v>
      </c>
      <c r="B515" s="262"/>
      <c r="C515" s="262"/>
      <c r="D515" s="262"/>
      <c r="E515" s="262"/>
      <c r="F515" s="262"/>
      <c r="G515" s="262"/>
      <c r="H515" s="262"/>
      <c r="I515" s="262"/>
      <c r="J515" s="262"/>
      <c r="K515" s="262"/>
      <c r="L515" s="262"/>
      <c r="M515" s="262"/>
      <c r="N515" s="262"/>
      <c r="O515" s="262"/>
      <c r="P515" s="262"/>
      <c r="Q515" s="64">
        <v>2</v>
      </c>
      <c r="R515" s="270"/>
      <c r="S515" s="270"/>
      <c r="T515" s="270"/>
      <c r="U515" s="270"/>
      <c r="V515" s="270"/>
      <c r="W515" s="270"/>
      <c r="X515" s="270"/>
      <c r="Y515" s="270"/>
      <c r="Z515" s="270"/>
      <c r="AA515" s="270"/>
      <c r="AB515" s="270"/>
      <c r="AC515" s="270"/>
      <c r="AD515" s="270"/>
      <c r="AE515" s="270"/>
      <c r="AF515" s="64">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1" t="s">
        <v>57</v>
      </c>
      <c r="B517" s="271"/>
      <c r="C517" s="271"/>
      <c r="D517" s="271"/>
      <c r="E517" s="271"/>
      <c r="F517" s="271"/>
      <c r="G517" s="271"/>
      <c r="H517" s="271"/>
      <c r="I517" s="271"/>
      <c r="J517" s="271"/>
      <c r="K517" s="271"/>
      <c r="L517" s="271"/>
      <c r="M517" s="271"/>
      <c r="N517" s="271"/>
      <c r="O517" s="271"/>
      <c r="P517" s="271"/>
      <c r="Q517" s="66" t="s">
        <v>48</v>
      </c>
      <c r="R517" s="272" t="s">
        <v>49</v>
      </c>
      <c r="S517" s="272"/>
      <c r="T517" s="272"/>
      <c r="U517" s="272"/>
      <c r="V517" s="272"/>
      <c r="W517" s="272"/>
      <c r="X517" s="272"/>
      <c r="Y517" s="272"/>
      <c r="Z517" s="272"/>
      <c r="AA517" s="272"/>
      <c r="AB517" s="272"/>
      <c r="AC517" s="272"/>
      <c r="AD517" s="272"/>
      <c r="AE517" s="272"/>
      <c r="AF517" s="67" t="s">
        <v>48</v>
      </c>
      <c r="AG517" s="273" t="s">
        <v>8</v>
      </c>
      <c r="AH517" s="273"/>
      <c r="AI517" s="273"/>
      <c r="AJ517" s="273"/>
      <c r="AK517" s="273"/>
      <c r="AL517" s="273"/>
      <c r="AM517" s="273"/>
      <c r="AN517" s="273"/>
      <c r="AO517" s="273"/>
      <c r="AP517" s="273"/>
      <c r="AQ517" s="273"/>
      <c r="AR517" s="273"/>
      <c r="AS517" s="273"/>
      <c r="AT517" s="273"/>
    </row>
    <row r="518" spans="1:46" ht="45" customHeight="1" thickTop="1" thickBot="1" x14ac:dyDescent="0.3">
      <c r="A518" s="262" t="s">
        <v>373</v>
      </c>
      <c r="B518" s="262"/>
      <c r="C518" s="262"/>
      <c r="D518" s="262"/>
      <c r="E518" s="262"/>
      <c r="F518" s="262"/>
      <c r="G518" s="262"/>
      <c r="H518" s="262"/>
      <c r="I518" s="262"/>
      <c r="J518" s="262"/>
      <c r="K518" s="262"/>
      <c r="L518" s="262"/>
      <c r="M518" s="262"/>
      <c r="N518" s="262"/>
      <c r="O518" s="262"/>
      <c r="P518" s="262"/>
      <c r="Q518" s="64">
        <v>2</v>
      </c>
      <c r="R518" s="263"/>
      <c r="S518" s="263"/>
      <c r="T518" s="263"/>
      <c r="U518" s="263"/>
      <c r="V518" s="263"/>
      <c r="W518" s="263"/>
      <c r="X518" s="263"/>
      <c r="Y518" s="263"/>
      <c r="Z518" s="263"/>
      <c r="AA518" s="263"/>
      <c r="AB518" s="263"/>
      <c r="AC518" s="263"/>
      <c r="AD518" s="263"/>
      <c r="AE518" s="263"/>
      <c r="AF518" s="64">
        <v>2</v>
      </c>
      <c r="AG518" s="263"/>
      <c r="AH518" s="263"/>
      <c r="AI518" s="263"/>
      <c r="AJ518" s="263"/>
      <c r="AK518" s="263"/>
      <c r="AL518" s="263"/>
      <c r="AM518" s="263"/>
      <c r="AN518" s="263"/>
      <c r="AO518" s="263"/>
      <c r="AP518" s="263"/>
      <c r="AQ518" s="263"/>
      <c r="AR518" s="263"/>
      <c r="AS518" s="263"/>
      <c r="AT518" s="263"/>
    </row>
    <row r="519" spans="1:46" ht="45" customHeight="1" thickTop="1" thickBot="1" x14ac:dyDescent="0.3">
      <c r="A519" s="262" t="s">
        <v>374</v>
      </c>
      <c r="B519" s="262"/>
      <c r="C519" s="262"/>
      <c r="D519" s="262"/>
      <c r="E519" s="262"/>
      <c r="F519" s="262"/>
      <c r="G519" s="262"/>
      <c r="H519" s="262"/>
      <c r="I519" s="262"/>
      <c r="J519" s="262"/>
      <c r="K519" s="262"/>
      <c r="L519" s="262"/>
      <c r="M519" s="262"/>
      <c r="N519" s="262"/>
      <c r="O519" s="262"/>
      <c r="P519" s="262"/>
      <c r="Q519" s="64">
        <v>2</v>
      </c>
      <c r="R519" s="270"/>
      <c r="S519" s="270"/>
      <c r="T519" s="270"/>
      <c r="U519" s="270"/>
      <c r="V519" s="270"/>
      <c r="W519" s="270"/>
      <c r="X519" s="270"/>
      <c r="Y519" s="270"/>
      <c r="Z519" s="270"/>
      <c r="AA519" s="270"/>
      <c r="AB519" s="270"/>
      <c r="AC519" s="270"/>
      <c r="AD519" s="270"/>
      <c r="AE519" s="270"/>
      <c r="AF519" s="64">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2" t="s">
        <v>375</v>
      </c>
      <c r="B520" s="262"/>
      <c r="C520" s="262"/>
      <c r="D520" s="262"/>
      <c r="E520" s="262"/>
      <c r="F520" s="262"/>
      <c r="G520" s="262"/>
      <c r="H520" s="262"/>
      <c r="I520" s="262"/>
      <c r="J520" s="262"/>
      <c r="K520" s="262"/>
      <c r="L520" s="262"/>
      <c r="M520" s="262"/>
      <c r="N520" s="262"/>
      <c r="O520" s="262"/>
      <c r="P520" s="262"/>
      <c r="Q520" s="64">
        <v>2</v>
      </c>
      <c r="R520" s="263"/>
      <c r="S520" s="263"/>
      <c r="T520" s="263"/>
      <c r="U520" s="263"/>
      <c r="V520" s="263"/>
      <c r="W520" s="263"/>
      <c r="X520" s="263"/>
      <c r="Y520" s="263"/>
      <c r="Z520" s="263"/>
      <c r="AA520" s="263"/>
      <c r="AB520" s="263"/>
      <c r="AC520" s="263"/>
      <c r="AD520" s="263"/>
      <c r="AE520" s="263"/>
      <c r="AF520" s="64">
        <v>2</v>
      </c>
      <c r="AG520" s="263"/>
      <c r="AH520" s="263"/>
      <c r="AI520" s="263"/>
      <c r="AJ520" s="263"/>
      <c r="AK520" s="263"/>
      <c r="AL520" s="263"/>
      <c r="AM520" s="263"/>
      <c r="AN520" s="263"/>
      <c r="AO520" s="263"/>
      <c r="AP520" s="263"/>
      <c r="AQ520" s="263"/>
      <c r="AR520" s="263"/>
      <c r="AS520" s="263"/>
      <c r="AT520" s="263"/>
    </row>
    <row r="521" spans="1:46" ht="45" customHeight="1" thickTop="1" thickBot="1" x14ac:dyDescent="0.3">
      <c r="A521" s="262" t="s">
        <v>376</v>
      </c>
      <c r="B521" s="262"/>
      <c r="C521" s="262"/>
      <c r="D521" s="262"/>
      <c r="E521" s="262"/>
      <c r="F521" s="262"/>
      <c r="G521" s="262"/>
      <c r="H521" s="262"/>
      <c r="I521" s="262"/>
      <c r="J521" s="262"/>
      <c r="K521" s="262"/>
      <c r="L521" s="262"/>
      <c r="M521" s="262"/>
      <c r="N521" s="262"/>
      <c r="O521" s="262"/>
      <c r="P521" s="262"/>
      <c r="Q521" s="64">
        <v>2</v>
      </c>
      <c r="R521" s="263"/>
      <c r="S521" s="263"/>
      <c r="T521" s="263"/>
      <c r="U521" s="263"/>
      <c r="V521" s="263"/>
      <c r="W521" s="263"/>
      <c r="X521" s="263"/>
      <c r="Y521" s="263"/>
      <c r="Z521" s="263"/>
      <c r="AA521" s="263"/>
      <c r="AB521" s="263"/>
      <c r="AC521" s="263"/>
      <c r="AD521" s="263"/>
      <c r="AE521" s="263"/>
      <c r="AF521" s="64">
        <v>2</v>
      </c>
      <c r="AG521" s="263"/>
      <c r="AH521" s="263"/>
      <c r="AI521" s="263"/>
      <c r="AJ521" s="263"/>
      <c r="AK521" s="263"/>
      <c r="AL521" s="263"/>
      <c r="AM521" s="263"/>
      <c r="AN521" s="263"/>
      <c r="AO521" s="263"/>
      <c r="AP521" s="263"/>
      <c r="AQ521" s="263"/>
      <c r="AR521" s="263"/>
      <c r="AS521" s="263"/>
      <c r="AT521" s="263"/>
    </row>
    <row r="522" spans="1:46" ht="45" customHeight="1" thickTop="1" thickBot="1" x14ac:dyDescent="0.3">
      <c r="A522" s="262" t="s">
        <v>377</v>
      </c>
      <c r="B522" s="262"/>
      <c r="C522" s="262"/>
      <c r="D522" s="262"/>
      <c r="E522" s="262"/>
      <c r="F522" s="262"/>
      <c r="G522" s="262"/>
      <c r="H522" s="262"/>
      <c r="I522" s="262"/>
      <c r="J522" s="262"/>
      <c r="K522" s="262"/>
      <c r="L522" s="262"/>
      <c r="M522" s="262"/>
      <c r="N522" s="262"/>
      <c r="O522" s="262"/>
      <c r="P522" s="262"/>
      <c r="Q522" s="64">
        <v>2</v>
      </c>
      <c r="R522" s="263"/>
      <c r="S522" s="263"/>
      <c r="T522" s="263"/>
      <c r="U522" s="263"/>
      <c r="V522" s="263"/>
      <c r="W522" s="263"/>
      <c r="X522" s="263"/>
      <c r="Y522" s="263"/>
      <c r="Z522" s="263"/>
      <c r="AA522" s="263"/>
      <c r="AB522" s="263"/>
      <c r="AC522" s="263"/>
      <c r="AD522" s="263"/>
      <c r="AE522" s="263"/>
      <c r="AF522" s="64">
        <v>2</v>
      </c>
      <c r="AG522" s="263"/>
      <c r="AH522" s="263"/>
      <c r="AI522" s="263"/>
      <c r="AJ522" s="263"/>
      <c r="AK522" s="263"/>
      <c r="AL522" s="263"/>
      <c r="AM522" s="263"/>
      <c r="AN522" s="263"/>
      <c r="AO522" s="263"/>
      <c r="AP522" s="263"/>
      <c r="AQ522" s="263"/>
      <c r="AR522" s="263"/>
      <c r="AS522" s="263"/>
      <c r="AT522" s="263"/>
    </row>
    <row r="525" spans="1:46" ht="45" customHeight="1" x14ac:dyDescent="0.25">
      <c r="A525" s="265" t="s">
        <v>378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45</v>
      </c>
      <c r="AH525" s="266"/>
      <c r="AI525" s="266"/>
      <c r="AJ525" s="266"/>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46</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7" t="s">
        <v>379</v>
      </c>
      <c r="B529" s="267"/>
      <c r="C529" s="267"/>
      <c r="D529" s="267"/>
      <c r="E529" s="267"/>
      <c r="F529" s="267"/>
      <c r="G529" s="267"/>
      <c r="H529" s="267"/>
      <c r="I529" s="267"/>
      <c r="J529" s="267"/>
      <c r="K529" s="267"/>
      <c r="L529" s="267"/>
      <c r="M529" s="267"/>
      <c r="N529" s="267"/>
      <c r="O529" s="267"/>
      <c r="P529" s="267"/>
      <c r="Q529" s="61"/>
      <c r="R529" s="56"/>
      <c r="S529" s="56"/>
      <c r="T529" s="56"/>
      <c r="U529" s="56"/>
      <c r="V529" s="268"/>
      <c r="W529" s="268"/>
      <c r="X529" s="268"/>
      <c r="Y529" s="268"/>
      <c r="Z529" s="268"/>
      <c r="AA529" s="268"/>
      <c r="AB529" s="268"/>
      <c r="AC529" s="268"/>
      <c r="AD529" s="268"/>
      <c r="AE529" s="268"/>
      <c r="AF529" s="61"/>
      <c r="AG529" s="56"/>
      <c r="AH529" s="56"/>
      <c r="AI529" s="56"/>
      <c r="AJ529" s="56"/>
      <c r="AK529" s="268"/>
      <c r="AL529" s="268"/>
      <c r="AM529" s="268"/>
      <c r="AN529" s="268"/>
      <c r="AO529" s="268"/>
      <c r="AP529" s="268"/>
      <c r="AQ529" s="268"/>
      <c r="AR529" s="268"/>
      <c r="AS529" s="268"/>
      <c r="AT529" s="268"/>
    </row>
    <row r="530" spans="1:46" ht="45" customHeight="1" thickTop="1" thickBot="1" x14ac:dyDescent="0.3">
      <c r="A530" s="259" t="s">
        <v>25</v>
      </c>
      <c r="B530" s="259"/>
      <c r="C530" s="259"/>
      <c r="D530" s="259"/>
      <c r="E530" s="259"/>
      <c r="F530" s="259"/>
      <c r="G530" s="259"/>
      <c r="H530" s="259"/>
      <c r="I530" s="259"/>
      <c r="J530" s="259"/>
      <c r="K530" s="259"/>
      <c r="L530" s="259"/>
      <c r="M530" s="259"/>
      <c r="N530" s="259"/>
      <c r="O530" s="259"/>
      <c r="P530" s="259"/>
      <c r="Q530" s="62" t="s">
        <v>48</v>
      </c>
      <c r="R530" s="260" t="s">
        <v>49</v>
      </c>
      <c r="S530" s="260"/>
      <c r="T530" s="260"/>
      <c r="U530" s="260"/>
      <c r="V530" s="260"/>
      <c r="W530" s="260"/>
      <c r="X530" s="260"/>
      <c r="Y530" s="260"/>
      <c r="Z530" s="260"/>
      <c r="AA530" s="260"/>
      <c r="AB530" s="260"/>
      <c r="AC530" s="260"/>
      <c r="AD530" s="260"/>
      <c r="AE530" s="260"/>
      <c r="AF530" s="63" t="s">
        <v>48</v>
      </c>
      <c r="AG530" s="261" t="s">
        <v>8</v>
      </c>
      <c r="AH530" s="261"/>
      <c r="AI530" s="261"/>
      <c r="AJ530" s="261"/>
      <c r="AK530" s="261"/>
      <c r="AL530" s="261"/>
      <c r="AM530" s="261"/>
      <c r="AN530" s="261"/>
      <c r="AO530" s="261"/>
      <c r="AP530" s="261"/>
      <c r="AQ530" s="261"/>
      <c r="AR530" s="261"/>
      <c r="AS530" s="261"/>
      <c r="AT530" s="261"/>
    </row>
    <row r="531" spans="1:46" ht="45" customHeight="1" thickTop="1" thickBot="1" x14ac:dyDescent="0.3">
      <c r="A531" s="262" t="s">
        <v>50</v>
      </c>
      <c r="B531" s="262"/>
      <c r="C531" s="262"/>
      <c r="D531" s="262"/>
      <c r="E531" s="262"/>
      <c r="F531" s="262"/>
      <c r="G531" s="262"/>
      <c r="H531" s="262"/>
      <c r="I531" s="262"/>
      <c r="J531" s="262"/>
      <c r="K531" s="262"/>
      <c r="L531" s="262"/>
      <c r="M531" s="262"/>
      <c r="N531" s="262"/>
      <c r="O531" s="262"/>
      <c r="P531" s="262"/>
      <c r="Q531" s="64">
        <v>2</v>
      </c>
      <c r="R531" s="263"/>
      <c r="S531" s="263"/>
      <c r="T531" s="263"/>
      <c r="U531" s="263"/>
      <c r="V531" s="263"/>
      <c r="W531" s="263"/>
      <c r="X531" s="263"/>
      <c r="Y531" s="263"/>
      <c r="Z531" s="263"/>
      <c r="AA531" s="263"/>
      <c r="AB531" s="263"/>
      <c r="AC531" s="263"/>
      <c r="AD531" s="263"/>
      <c r="AE531" s="263"/>
      <c r="AF531" s="64">
        <v>2</v>
      </c>
      <c r="AG531" s="263"/>
      <c r="AH531" s="263"/>
      <c r="AI531" s="263"/>
      <c r="AJ531" s="263"/>
      <c r="AK531" s="263"/>
      <c r="AL531" s="263"/>
      <c r="AM531" s="263"/>
      <c r="AN531" s="263"/>
      <c r="AO531" s="263"/>
      <c r="AP531" s="263"/>
      <c r="AQ531" s="263"/>
      <c r="AR531" s="263"/>
      <c r="AS531" s="263"/>
      <c r="AT531" s="263"/>
    </row>
    <row r="532" spans="1:46" ht="45" customHeight="1" thickTop="1" thickBot="1" x14ac:dyDescent="0.3">
      <c r="A532" s="262" t="s">
        <v>51</v>
      </c>
      <c r="B532" s="262"/>
      <c r="C532" s="262"/>
      <c r="D532" s="262"/>
      <c r="E532" s="262"/>
      <c r="F532" s="262"/>
      <c r="G532" s="262"/>
      <c r="H532" s="262"/>
      <c r="I532" s="262"/>
      <c r="J532" s="262"/>
      <c r="K532" s="262"/>
      <c r="L532" s="262"/>
      <c r="M532" s="262"/>
      <c r="N532" s="262"/>
      <c r="O532" s="262"/>
      <c r="P532" s="262"/>
      <c r="Q532" s="64">
        <v>2</v>
      </c>
      <c r="R532" s="270"/>
      <c r="S532" s="270"/>
      <c r="T532" s="270"/>
      <c r="U532" s="270"/>
      <c r="V532" s="270"/>
      <c r="W532" s="270"/>
      <c r="X532" s="270"/>
      <c r="Y532" s="270"/>
      <c r="Z532" s="270"/>
      <c r="AA532" s="270"/>
      <c r="AB532" s="270"/>
      <c r="AC532" s="270"/>
      <c r="AD532" s="270"/>
      <c r="AE532" s="270"/>
      <c r="AF532" s="64">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2" t="s">
        <v>380</v>
      </c>
      <c r="B533" s="262"/>
      <c r="C533" s="262"/>
      <c r="D533" s="262"/>
      <c r="E533" s="262"/>
      <c r="F533" s="262"/>
      <c r="G533" s="262"/>
      <c r="H533" s="262"/>
      <c r="I533" s="262"/>
      <c r="J533" s="262"/>
      <c r="K533" s="262"/>
      <c r="L533" s="262"/>
      <c r="M533" s="262"/>
      <c r="N533" s="262"/>
      <c r="O533" s="262"/>
      <c r="P533" s="262"/>
      <c r="Q533" s="64">
        <v>2</v>
      </c>
      <c r="R533" s="270"/>
      <c r="S533" s="270"/>
      <c r="T533" s="270"/>
      <c r="U533" s="270"/>
      <c r="V533" s="270"/>
      <c r="W533" s="270"/>
      <c r="X533" s="270"/>
      <c r="Y533" s="270"/>
      <c r="Z533" s="270"/>
      <c r="AA533" s="270"/>
      <c r="AB533" s="270"/>
      <c r="AC533" s="270"/>
      <c r="AD533" s="270"/>
      <c r="AE533" s="270"/>
      <c r="AF533" s="64">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2" t="s">
        <v>381</v>
      </c>
      <c r="B534" s="262"/>
      <c r="C534" s="262"/>
      <c r="D534" s="262"/>
      <c r="E534" s="262"/>
      <c r="F534" s="262"/>
      <c r="G534" s="262"/>
      <c r="H534" s="262"/>
      <c r="I534" s="262"/>
      <c r="J534" s="262"/>
      <c r="K534" s="262"/>
      <c r="L534" s="262"/>
      <c r="M534" s="262"/>
      <c r="N534" s="262"/>
      <c r="O534" s="262"/>
      <c r="P534" s="262"/>
      <c r="Q534" s="64">
        <v>2</v>
      </c>
      <c r="R534" s="270"/>
      <c r="S534" s="270"/>
      <c r="T534" s="270"/>
      <c r="U534" s="270"/>
      <c r="V534" s="270"/>
      <c r="W534" s="270"/>
      <c r="X534" s="270"/>
      <c r="Y534" s="270"/>
      <c r="Z534" s="270"/>
      <c r="AA534" s="270"/>
      <c r="AB534" s="270"/>
      <c r="AC534" s="270"/>
      <c r="AD534" s="270"/>
      <c r="AE534" s="270"/>
      <c r="AF534" s="64">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2" t="s">
        <v>382</v>
      </c>
      <c r="B535" s="262"/>
      <c r="C535" s="262"/>
      <c r="D535" s="262"/>
      <c r="E535" s="262"/>
      <c r="F535" s="262"/>
      <c r="G535" s="262"/>
      <c r="H535" s="262"/>
      <c r="I535" s="262"/>
      <c r="J535" s="262"/>
      <c r="K535" s="262"/>
      <c r="L535" s="262"/>
      <c r="M535" s="262"/>
      <c r="N535" s="262"/>
      <c r="O535" s="262"/>
      <c r="P535" s="262"/>
      <c r="Q535" s="64">
        <v>2</v>
      </c>
      <c r="R535" s="270"/>
      <c r="S535" s="270"/>
      <c r="T535" s="270"/>
      <c r="U535" s="270"/>
      <c r="V535" s="270"/>
      <c r="W535" s="270"/>
      <c r="X535" s="270"/>
      <c r="Y535" s="270"/>
      <c r="Z535" s="270"/>
      <c r="AA535" s="270"/>
      <c r="AB535" s="270"/>
      <c r="AC535" s="270"/>
      <c r="AD535" s="270"/>
      <c r="AE535" s="270"/>
      <c r="AF535" s="64">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2" t="s">
        <v>383</v>
      </c>
      <c r="B536" s="262"/>
      <c r="C536" s="262"/>
      <c r="D536" s="262"/>
      <c r="E536" s="262"/>
      <c r="F536" s="262"/>
      <c r="G536" s="262"/>
      <c r="H536" s="262"/>
      <c r="I536" s="262"/>
      <c r="J536" s="262"/>
      <c r="K536" s="262"/>
      <c r="L536" s="262"/>
      <c r="M536" s="262"/>
      <c r="N536" s="262"/>
      <c r="O536" s="262"/>
      <c r="P536" s="262"/>
      <c r="Q536" s="64">
        <v>2</v>
      </c>
      <c r="R536" s="263"/>
      <c r="S536" s="263"/>
      <c r="T536" s="263"/>
      <c r="U536" s="263"/>
      <c r="V536" s="263"/>
      <c r="W536" s="263"/>
      <c r="X536" s="263"/>
      <c r="Y536" s="263"/>
      <c r="Z536" s="263"/>
      <c r="AA536" s="263"/>
      <c r="AB536" s="263"/>
      <c r="AC536" s="263"/>
      <c r="AD536" s="263"/>
      <c r="AE536" s="263"/>
      <c r="AF536" s="64">
        <v>2</v>
      </c>
      <c r="AG536" s="263"/>
      <c r="AH536" s="263"/>
      <c r="AI536" s="263"/>
      <c r="AJ536" s="263"/>
      <c r="AK536" s="263"/>
      <c r="AL536" s="263"/>
      <c r="AM536" s="263"/>
      <c r="AN536" s="263"/>
      <c r="AO536" s="263"/>
      <c r="AP536" s="263"/>
      <c r="AQ536" s="263"/>
      <c r="AR536" s="263"/>
      <c r="AS536" s="263"/>
      <c r="AT536" s="263"/>
    </row>
    <row r="537" spans="1:46" ht="45" customHeight="1" thickTop="1" thickBot="1" x14ac:dyDescent="0.3">
      <c r="A537" s="262" t="s">
        <v>384</v>
      </c>
      <c r="B537" s="262"/>
      <c r="C537" s="262"/>
      <c r="D537" s="262"/>
      <c r="E537" s="262"/>
      <c r="F537" s="262"/>
      <c r="G537" s="262"/>
      <c r="H537" s="262"/>
      <c r="I537" s="262"/>
      <c r="J537" s="262"/>
      <c r="K537" s="262"/>
      <c r="L537" s="262"/>
      <c r="M537" s="262"/>
      <c r="N537" s="262"/>
      <c r="O537" s="262"/>
      <c r="P537" s="262"/>
      <c r="Q537" s="64">
        <v>2</v>
      </c>
      <c r="R537" s="263"/>
      <c r="S537" s="263"/>
      <c r="T537" s="263"/>
      <c r="U537" s="263"/>
      <c r="V537" s="263"/>
      <c r="W537" s="263"/>
      <c r="X537" s="263"/>
      <c r="Y537" s="263"/>
      <c r="Z537" s="263"/>
      <c r="AA537" s="263"/>
      <c r="AB537" s="263"/>
      <c r="AC537" s="263"/>
      <c r="AD537" s="263"/>
      <c r="AE537" s="263"/>
      <c r="AF537" s="64">
        <v>2</v>
      </c>
      <c r="AG537" s="263"/>
      <c r="AH537" s="263"/>
      <c r="AI537" s="263"/>
      <c r="AJ537" s="263"/>
      <c r="AK537" s="263"/>
      <c r="AL537" s="263"/>
      <c r="AM537" s="263"/>
      <c r="AN537" s="263"/>
      <c r="AO537" s="263"/>
      <c r="AP537" s="263"/>
      <c r="AQ537" s="263"/>
      <c r="AR537" s="263"/>
      <c r="AS537" s="263"/>
      <c r="AT537" s="263"/>
    </row>
    <row r="538" spans="1:46" ht="45" customHeight="1" thickTop="1" thickBot="1" x14ac:dyDescent="0.3">
      <c r="A538" s="262" t="s">
        <v>385</v>
      </c>
      <c r="B538" s="262"/>
      <c r="C538" s="262"/>
      <c r="D538" s="262"/>
      <c r="E538" s="262"/>
      <c r="F538" s="262"/>
      <c r="G538" s="262"/>
      <c r="H538" s="262"/>
      <c r="I538" s="262"/>
      <c r="J538" s="262"/>
      <c r="K538" s="262"/>
      <c r="L538" s="262"/>
      <c r="M538" s="262"/>
      <c r="N538" s="262"/>
      <c r="O538" s="262"/>
      <c r="P538" s="262"/>
      <c r="Q538" s="64">
        <v>2</v>
      </c>
      <c r="R538" s="263"/>
      <c r="S538" s="263"/>
      <c r="T538" s="263"/>
      <c r="U538" s="263"/>
      <c r="V538" s="263"/>
      <c r="W538" s="263"/>
      <c r="X538" s="263"/>
      <c r="Y538" s="263"/>
      <c r="Z538" s="263"/>
      <c r="AA538" s="263"/>
      <c r="AB538" s="263"/>
      <c r="AC538" s="263"/>
      <c r="AD538" s="263"/>
      <c r="AE538" s="263"/>
      <c r="AF538" s="64">
        <v>2</v>
      </c>
      <c r="AG538" s="263"/>
      <c r="AH538" s="263"/>
      <c r="AI538" s="263"/>
      <c r="AJ538" s="263"/>
      <c r="AK538" s="263"/>
      <c r="AL538" s="263"/>
      <c r="AM538" s="263"/>
      <c r="AN538" s="263"/>
      <c r="AO538" s="263"/>
      <c r="AP538" s="263"/>
      <c r="AQ538" s="263"/>
      <c r="AR538" s="263"/>
      <c r="AS538" s="263"/>
      <c r="AT538" s="263"/>
    </row>
    <row r="539" spans="1:46" ht="45" customHeight="1" thickTop="1" thickBot="1" x14ac:dyDescent="0.3">
      <c r="A539" s="262" t="s">
        <v>386</v>
      </c>
      <c r="B539" s="262"/>
      <c r="C539" s="262"/>
      <c r="D539" s="262"/>
      <c r="E539" s="262"/>
      <c r="F539" s="262"/>
      <c r="G539" s="262"/>
      <c r="H539" s="262"/>
      <c r="I539" s="262"/>
      <c r="J539" s="262"/>
      <c r="K539" s="262"/>
      <c r="L539" s="262"/>
      <c r="M539" s="262"/>
      <c r="N539" s="262"/>
      <c r="O539" s="262"/>
      <c r="P539" s="262"/>
      <c r="Q539" s="64">
        <v>2</v>
      </c>
      <c r="R539" s="270"/>
      <c r="S539" s="270"/>
      <c r="T539" s="270"/>
      <c r="U539" s="270"/>
      <c r="V539" s="270"/>
      <c r="W539" s="270"/>
      <c r="X539" s="270"/>
      <c r="Y539" s="270"/>
      <c r="Z539" s="270"/>
      <c r="AA539" s="270"/>
      <c r="AB539" s="270"/>
      <c r="AC539" s="270"/>
      <c r="AD539" s="270"/>
      <c r="AE539" s="270"/>
      <c r="AF539" s="64">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2" t="s">
        <v>387</v>
      </c>
      <c r="B540" s="262"/>
      <c r="C540" s="262"/>
      <c r="D540" s="262"/>
      <c r="E540" s="262"/>
      <c r="F540" s="262"/>
      <c r="G540" s="262"/>
      <c r="H540" s="262"/>
      <c r="I540" s="262"/>
      <c r="J540" s="262"/>
      <c r="K540" s="262"/>
      <c r="L540" s="262"/>
      <c r="M540" s="262"/>
      <c r="N540" s="262"/>
      <c r="O540" s="262"/>
      <c r="P540" s="262"/>
      <c r="Q540" s="64">
        <v>2</v>
      </c>
      <c r="R540" s="270"/>
      <c r="S540" s="270"/>
      <c r="T540" s="270"/>
      <c r="U540" s="270"/>
      <c r="V540" s="270"/>
      <c r="W540" s="270"/>
      <c r="X540" s="270"/>
      <c r="Y540" s="270"/>
      <c r="Z540" s="270"/>
      <c r="AA540" s="270"/>
      <c r="AB540" s="270"/>
      <c r="AC540" s="270"/>
      <c r="AD540" s="270"/>
      <c r="AE540" s="270"/>
      <c r="AF540" s="64">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2" t="s">
        <v>388</v>
      </c>
      <c r="B541" s="262"/>
      <c r="C541" s="262"/>
      <c r="D541" s="262"/>
      <c r="E541" s="262"/>
      <c r="F541" s="262"/>
      <c r="G541" s="262"/>
      <c r="H541" s="262"/>
      <c r="I541" s="262"/>
      <c r="J541" s="262"/>
      <c r="K541" s="262"/>
      <c r="L541" s="262"/>
      <c r="M541" s="262"/>
      <c r="N541" s="262"/>
      <c r="O541" s="262"/>
      <c r="P541" s="262"/>
      <c r="Q541" s="64">
        <v>2</v>
      </c>
      <c r="R541" s="270"/>
      <c r="S541" s="270"/>
      <c r="T541" s="270"/>
      <c r="U541" s="270"/>
      <c r="V541" s="270"/>
      <c r="W541" s="270"/>
      <c r="X541" s="270"/>
      <c r="Y541" s="270"/>
      <c r="Z541" s="270"/>
      <c r="AA541" s="270"/>
      <c r="AB541" s="270"/>
      <c r="AC541" s="270"/>
      <c r="AD541" s="270"/>
      <c r="AE541" s="270"/>
      <c r="AF541" s="64">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2" t="s">
        <v>389</v>
      </c>
      <c r="B542" s="262"/>
      <c r="C542" s="262"/>
      <c r="D542" s="262"/>
      <c r="E542" s="262"/>
      <c r="F542" s="262"/>
      <c r="G542" s="262"/>
      <c r="H542" s="262"/>
      <c r="I542" s="262"/>
      <c r="J542" s="262"/>
      <c r="K542" s="262"/>
      <c r="L542" s="262"/>
      <c r="M542" s="262"/>
      <c r="N542" s="262"/>
      <c r="O542" s="262"/>
      <c r="P542" s="262"/>
      <c r="Q542" s="64">
        <v>2</v>
      </c>
      <c r="R542" s="270"/>
      <c r="S542" s="270"/>
      <c r="T542" s="270"/>
      <c r="U542" s="270"/>
      <c r="V542" s="270"/>
      <c r="W542" s="270"/>
      <c r="X542" s="270"/>
      <c r="Y542" s="270"/>
      <c r="Z542" s="270"/>
      <c r="AA542" s="270"/>
      <c r="AB542" s="270"/>
      <c r="AC542" s="270"/>
      <c r="AD542" s="270"/>
      <c r="AE542" s="270"/>
      <c r="AF542" s="64">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2" t="s">
        <v>390</v>
      </c>
      <c r="B543" s="262"/>
      <c r="C543" s="262"/>
      <c r="D543" s="262"/>
      <c r="E543" s="262"/>
      <c r="F543" s="262"/>
      <c r="G543" s="262"/>
      <c r="H543" s="262"/>
      <c r="I543" s="262"/>
      <c r="J543" s="262"/>
      <c r="K543" s="262"/>
      <c r="L543" s="262"/>
      <c r="M543" s="262"/>
      <c r="N543" s="262"/>
      <c r="O543" s="262"/>
      <c r="P543" s="262"/>
      <c r="Q543" s="64">
        <v>2</v>
      </c>
      <c r="R543" s="263"/>
      <c r="S543" s="263"/>
      <c r="T543" s="263"/>
      <c r="U543" s="263"/>
      <c r="V543" s="263"/>
      <c r="W543" s="263"/>
      <c r="X543" s="263"/>
      <c r="Y543" s="263"/>
      <c r="Z543" s="263"/>
      <c r="AA543" s="263"/>
      <c r="AB543" s="263"/>
      <c r="AC543" s="263"/>
      <c r="AD543" s="263"/>
      <c r="AE543" s="263"/>
      <c r="AF543" s="64">
        <v>2</v>
      </c>
      <c r="AG543" s="263"/>
      <c r="AH543" s="263"/>
      <c r="AI543" s="263"/>
      <c r="AJ543" s="263"/>
      <c r="AK543" s="263"/>
      <c r="AL543" s="263"/>
      <c r="AM543" s="263"/>
      <c r="AN543" s="263"/>
      <c r="AO543" s="263"/>
      <c r="AP543" s="263"/>
      <c r="AQ543" s="263"/>
      <c r="AR543" s="263"/>
      <c r="AS543" s="263"/>
      <c r="AT543" s="263"/>
    </row>
    <row r="544" spans="1:46" ht="45" customHeight="1" thickTop="1" thickBot="1" x14ac:dyDescent="0.3">
      <c r="A544" s="262" t="s">
        <v>391</v>
      </c>
      <c r="B544" s="262"/>
      <c r="C544" s="262"/>
      <c r="D544" s="262"/>
      <c r="E544" s="262"/>
      <c r="F544" s="262"/>
      <c r="G544" s="262"/>
      <c r="H544" s="262"/>
      <c r="I544" s="262"/>
      <c r="J544" s="262"/>
      <c r="K544" s="262"/>
      <c r="L544" s="262"/>
      <c r="M544" s="262"/>
      <c r="N544" s="262"/>
      <c r="O544" s="262"/>
      <c r="P544" s="262"/>
      <c r="Q544" s="64">
        <v>2</v>
      </c>
      <c r="R544" s="263"/>
      <c r="S544" s="263"/>
      <c r="T544" s="263"/>
      <c r="U544" s="263"/>
      <c r="V544" s="263"/>
      <c r="W544" s="263"/>
      <c r="X544" s="263"/>
      <c r="Y544" s="263"/>
      <c r="Z544" s="263"/>
      <c r="AA544" s="263"/>
      <c r="AB544" s="263"/>
      <c r="AC544" s="263"/>
      <c r="AD544" s="263"/>
      <c r="AE544" s="263"/>
      <c r="AF544" s="64">
        <v>2</v>
      </c>
      <c r="AG544" s="263"/>
      <c r="AH544" s="263"/>
      <c r="AI544" s="263"/>
      <c r="AJ544" s="263"/>
      <c r="AK544" s="263"/>
      <c r="AL544" s="263"/>
      <c r="AM544" s="263"/>
      <c r="AN544" s="263"/>
      <c r="AO544" s="263"/>
      <c r="AP544" s="263"/>
      <c r="AQ544" s="263"/>
      <c r="AR544" s="263"/>
      <c r="AS544" s="263"/>
      <c r="AT544" s="263"/>
    </row>
    <row r="545" spans="1:46" ht="45" customHeight="1" thickTop="1" thickBot="1" x14ac:dyDescent="0.3">
      <c r="A545" s="262" t="s">
        <v>392</v>
      </c>
      <c r="B545" s="262"/>
      <c r="C545" s="262"/>
      <c r="D545" s="262"/>
      <c r="E545" s="262"/>
      <c r="F545" s="262"/>
      <c r="G545" s="262"/>
      <c r="H545" s="262"/>
      <c r="I545" s="262"/>
      <c r="J545" s="262"/>
      <c r="K545" s="262"/>
      <c r="L545" s="262"/>
      <c r="M545" s="262"/>
      <c r="N545" s="262"/>
      <c r="O545" s="262"/>
      <c r="P545" s="262"/>
      <c r="Q545" s="64">
        <v>2</v>
      </c>
      <c r="R545" s="270"/>
      <c r="S545" s="270"/>
      <c r="T545" s="270"/>
      <c r="U545" s="270"/>
      <c r="V545" s="270"/>
      <c r="W545" s="270"/>
      <c r="X545" s="270"/>
      <c r="Y545" s="270"/>
      <c r="Z545" s="270"/>
      <c r="AA545" s="270"/>
      <c r="AB545" s="270"/>
      <c r="AC545" s="270"/>
      <c r="AD545" s="270"/>
      <c r="AE545" s="270"/>
      <c r="AF545" s="64">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2" t="s">
        <v>393</v>
      </c>
      <c r="B546" s="262"/>
      <c r="C546" s="262"/>
      <c r="D546" s="262"/>
      <c r="E546" s="262"/>
      <c r="F546" s="262"/>
      <c r="G546" s="262"/>
      <c r="H546" s="262"/>
      <c r="I546" s="262"/>
      <c r="J546" s="262"/>
      <c r="K546" s="262"/>
      <c r="L546" s="262"/>
      <c r="M546" s="262"/>
      <c r="N546" s="262"/>
      <c r="O546" s="262"/>
      <c r="P546" s="262"/>
      <c r="Q546" s="64">
        <v>2</v>
      </c>
      <c r="R546" s="270"/>
      <c r="S546" s="270"/>
      <c r="T546" s="270"/>
      <c r="U546" s="270"/>
      <c r="V546" s="270"/>
      <c r="W546" s="270"/>
      <c r="X546" s="270"/>
      <c r="Y546" s="270"/>
      <c r="Z546" s="270"/>
      <c r="AA546" s="270"/>
      <c r="AB546" s="270"/>
      <c r="AC546" s="270"/>
      <c r="AD546" s="270"/>
      <c r="AE546" s="270"/>
      <c r="AF546" s="64">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2" t="s">
        <v>394</v>
      </c>
      <c r="B547" s="262"/>
      <c r="C547" s="262"/>
      <c r="D547" s="262"/>
      <c r="E547" s="262"/>
      <c r="F547" s="262"/>
      <c r="G547" s="262"/>
      <c r="H547" s="262"/>
      <c r="I547" s="262"/>
      <c r="J547" s="262"/>
      <c r="K547" s="262"/>
      <c r="L547" s="262"/>
      <c r="M547" s="262"/>
      <c r="N547" s="262"/>
      <c r="O547" s="262"/>
      <c r="P547" s="262"/>
      <c r="Q547" s="64">
        <v>2</v>
      </c>
      <c r="R547" s="270"/>
      <c r="S547" s="270"/>
      <c r="T547" s="270"/>
      <c r="U547" s="270"/>
      <c r="V547" s="270"/>
      <c r="W547" s="270"/>
      <c r="X547" s="270"/>
      <c r="Y547" s="270"/>
      <c r="Z547" s="270"/>
      <c r="AA547" s="270"/>
      <c r="AB547" s="270"/>
      <c r="AC547" s="270"/>
      <c r="AD547" s="270"/>
      <c r="AE547" s="270"/>
      <c r="AF547" s="64">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2" t="s">
        <v>395</v>
      </c>
      <c r="B548" s="262"/>
      <c r="C548" s="262"/>
      <c r="D548" s="262"/>
      <c r="E548" s="262"/>
      <c r="F548" s="262"/>
      <c r="G548" s="262"/>
      <c r="H548" s="262"/>
      <c r="I548" s="262"/>
      <c r="J548" s="262"/>
      <c r="K548" s="262"/>
      <c r="L548" s="262"/>
      <c r="M548" s="262"/>
      <c r="N548" s="262"/>
      <c r="O548" s="262"/>
      <c r="P548" s="262"/>
      <c r="Q548" s="64">
        <v>2</v>
      </c>
      <c r="R548" s="270"/>
      <c r="S548" s="270"/>
      <c r="T548" s="270"/>
      <c r="U548" s="270"/>
      <c r="V548" s="270"/>
      <c r="W548" s="270"/>
      <c r="X548" s="270"/>
      <c r="Y548" s="270"/>
      <c r="Z548" s="270"/>
      <c r="AA548" s="270"/>
      <c r="AB548" s="270"/>
      <c r="AC548" s="270"/>
      <c r="AD548" s="270"/>
      <c r="AE548" s="270"/>
      <c r="AF548" s="64">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2" t="s">
        <v>396</v>
      </c>
      <c r="B549" s="262"/>
      <c r="C549" s="262"/>
      <c r="D549" s="262"/>
      <c r="E549" s="262"/>
      <c r="F549" s="262"/>
      <c r="G549" s="262"/>
      <c r="H549" s="262"/>
      <c r="I549" s="262"/>
      <c r="J549" s="262"/>
      <c r="K549" s="262"/>
      <c r="L549" s="262"/>
      <c r="M549" s="262"/>
      <c r="N549" s="262"/>
      <c r="O549" s="262"/>
      <c r="P549" s="262"/>
      <c r="Q549" s="64">
        <v>2</v>
      </c>
      <c r="R549" s="270"/>
      <c r="S549" s="270"/>
      <c r="T549" s="270"/>
      <c r="U549" s="270"/>
      <c r="V549" s="270"/>
      <c r="W549" s="270"/>
      <c r="X549" s="270"/>
      <c r="Y549" s="270"/>
      <c r="Z549" s="270"/>
      <c r="AA549" s="270"/>
      <c r="AB549" s="270"/>
      <c r="AC549" s="270"/>
      <c r="AD549" s="270"/>
      <c r="AE549" s="270"/>
      <c r="AF549" s="64">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1" t="s">
        <v>57</v>
      </c>
      <c r="B551" s="271"/>
      <c r="C551" s="271"/>
      <c r="D551" s="271"/>
      <c r="E551" s="271"/>
      <c r="F551" s="271"/>
      <c r="G551" s="271"/>
      <c r="H551" s="271"/>
      <c r="I551" s="271"/>
      <c r="J551" s="271"/>
      <c r="K551" s="271"/>
      <c r="L551" s="271"/>
      <c r="M551" s="271"/>
      <c r="N551" s="271"/>
      <c r="O551" s="271"/>
      <c r="P551" s="271"/>
      <c r="Q551" s="66" t="s">
        <v>48</v>
      </c>
      <c r="R551" s="272" t="s">
        <v>49</v>
      </c>
      <c r="S551" s="272"/>
      <c r="T551" s="272"/>
      <c r="U551" s="272"/>
      <c r="V551" s="272"/>
      <c r="W551" s="272"/>
      <c r="X551" s="272"/>
      <c r="Y551" s="272"/>
      <c r="Z551" s="272"/>
      <c r="AA551" s="272"/>
      <c r="AB551" s="272"/>
      <c r="AC551" s="272"/>
      <c r="AD551" s="272"/>
      <c r="AE551" s="272"/>
      <c r="AF551" s="67" t="s">
        <v>48</v>
      </c>
      <c r="AG551" s="273" t="s">
        <v>8</v>
      </c>
      <c r="AH551" s="273"/>
      <c r="AI551" s="273"/>
      <c r="AJ551" s="273"/>
      <c r="AK551" s="273"/>
      <c r="AL551" s="273"/>
      <c r="AM551" s="273"/>
      <c r="AN551" s="273"/>
      <c r="AO551" s="273"/>
      <c r="AP551" s="273"/>
      <c r="AQ551" s="273"/>
      <c r="AR551" s="273"/>
      <c r="AS551" s="273"/>
      <c r="AT551" s="273"/>
    </row>
    <row r="552" spans="1:46" ht="45" customHeight="1" thickTop="1" thickBot="1" x14ac:dyDescent="0.3">
      <c r="A552" s="262" t="s">
        <v>373</v>
      </c>
      <c r="B552" s="262"/>
      <c r="C552" s="262"/>
      <c r="D552" s="262"/>
      <c r="E552" s="262"/>
      <c r="F552" s="262"/>
      <c r="G552" s="262"/>
      <c r="H552" s="262"/>
      <c r="I552" s="262"/>
      <c r="J552" s="262"/>
      <c r="K552" s="262"/>
      <c r="L552" s="262"/>
      <c r="M552" s="262"/>
      <c r="N552" s="262"/>
      <c r="O552" s="262"/>
      <c r="P552" s="262"/>
      <c r="Q552" s="64">
        <v>2</v>
      </c>
      <c r="R552" s="263"/>
      <c r="S552" s="263"/>
      <c r="T552" s="263"/>
      <c r="U552" s="263"/>
      <c r="V552" s="263"/>
      <c r="W552" s="263"/>
      <c r="X552" s="263"/>
      <c r="Y552" s="263"/>
      <c r="Z552" s="263"/>
      <c r="AA552" s="263"/>
      <c r="AB552" s="263"/>
      <c r="AC552" s="263"/>
      <c r="AD552" s="263"/>
      <c r="AE552" s="263"/>
      <c r="AF552" s="64">
        <v>2</v>
      </c>
      <c r="AG552" s="263"/>
      <c r="AH552" s="263"/>
      <c r="AI552" s="263"/>
      <c r="AJ552" s="263"/>
      <c r="AK552" s="263"/>
      <c r="AL552" s="263"/>
      <c r="AM552" s="263"/>
      <c r="AN552" s="263"/>
      <c r="AO552" s="263"/>
      <c r="AP552" s="263"/>
      <c r="AQ552" s="263"/>
      <c r="AR552" s="263"/>
      <c r="AS552" s="263"/>
      <c r="AT552" s="263"/>
    </row>
    <row r="553" spans="1:46" ht="45" customHeight="1" thickTop="1" thickBot="1" x14ac:dyDescent="0.3">
      <c r="A553" s="262" t="s">
        <v>374</v>
      </c>
      <c r="B553" s="262"/>
      <c r="C553" s="262"/>
      <c r="D553" s="262"/>
      <c r="E553" s="262"/>
      <c r="F553" s="262"/>
      <c r="G553" s="262"/>
      <c r="H553" s="262"/>
      <c r="I553" s="262"/>
      <c r="J553" s="262"/>
      <c r="K553" s="262"/>
      <c r="L553" s="262"/>
      <c r="M553" s="262"/>
      <c r="N553" s="262"/>
      <c r="O553" s="262"/>
      <c r="P553" s="262"/>
      <c r="Q553" s="64">
        <v>2</v>
      </c>
      <c r="R553" s="270"/>
      <c r="S553" s="270"/>
      <c r="T553" s="270"/>
      <c r="U553" s="270"/>
      <c r="V553" s="270"/>
      <c r="W553" s="270"/>
      <c r="X553" s="270"/>
      <c r="Y553" s="270"/>
      <c r="Z553" s="270"/>
      <c r="AA553" s="270"/>
      <c r="AB553" s="270"/>
      <c r="AC553" s="270"/>
      <c r="AD553" s="270"/>
      <c r="AE553" s="270"/>
      <c r="AF553" s="64">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2" t="s">
        <v>375</v>
      </c>
      <c r="B554" s="262"/>
      <c r="C554" s="262"/>
      <c r="D554" s="262"/>
      <c r="E554" s="262"/>
      <c r="F554" s="262"/>
      <c r="G554" s="262"/>
      <c r="H554" s="262"/>
      <c r="I554" s="262"/>
      <c r="J554" s="262"/>
      <c r="K554" s="262"/>
      <c r="L554" s="262"/>
      <c r="M554" s="262"/>
      <c r="N554" s="262"/>
      <c r="O554" s="262"/>
      <c r="P554" s="262"/>
      <c r="Q554" s="64">
        <v>2</v>
      </c>
      <c r="R554" s="263"/>
      <c r="S554" s="263"/>
      <c r="T554" s="263"/>
      <c r="U554" s="263"/>
      <c r="V554" s="263"/>
      <c r="W554" s="263"/>
      <c r="X554" s="263"/>
      <c r="Y554" s="263"/>
      <c r="Z554" s="263"/>
      <c r="AA554" s="263"/>
      <c r="AB554" s="263"/>
      <c r="AC554" s="263"/>
      <c r="AD554" s="263"/>
      <c r="AE554" s="263"/>
      <c r="AF554" s="64">
        <v>2</v>
      </c>
      <c r="AG554" s="263"/>
      <c r="AH554" s="263"/>
      <c r="AI554" s="263"/>
      <c r="AJ554" s="263"/>
      <c r="AK554" s="263"/>
      <c r="AL554" s="263"/>
      <c r="AM554" s="263"/>
      <c r="AN554" s="263"/>
      <c r="AO554" s="263"/>
      <c r="AP554" s="263"/>
      <c r="AQ554" s="263"/>
      <c r="AR554" s="263"/>
      <c r="AS554" s="263"/>
      <c r="AT554" s="263"/>
    </row>
    <row r="555" spans="1:46" ht="45" customHeight="1" thickTop="1" thickBot="1" x14ac:dyDescent="0.3">
      <c r="A555" s="262" t="s">
        <v>376</v>
      </c>
      <c r="B555" s="262"/>
      <c r="C555" s="262"/>
      <c r="D555" s="262"/>
      <c r="E555" s="262"/>
      <c r="F555" s="262"/>
      <c r="G555" s="262"/>
      <c r="H555" s="262"/>
      <c r="I555" s="262"/>
      <c r="J555" s="262"/>
      <c r="K555" s="262"/>
      <c r="L555" s="262"/>
      <c r="M555" s="262"/>
      <c r="N555" s="262"/>
      <c r="O555" s="262"/>
      <c r="P555" s="262"/>
      <c r="Q555" s="64">
        <v>2</v>
      </c>
      <c r="R555" s="263"/>
      <c r="S555" s="263"/>
      <c r="T555" s="263"/>
      <c r="U555" s="263"/>
      <c r="V555" s="263"/>
      <c r="W555" s="263"/>
      <c r="X555" s="263"/>
      <c r="Y555" s="263"/>
      <c r="Z555" s="263"/>
      <c r="AA555" s="263"/>
      <c r="AB555" s="263"/>
      <c r="AC555" s="263"/>
      <c r="AD555" s="263"/>
      <c r="AE555" s="263"/>
      <c r="AF555" s="64">
        <v>2</v>
      </c>
      <c r="AG555" s="263"/>
      <c r="AH555" s="263"/>
      <c r="AI555" s="263"/>
      <c r="AJ555" s="263"/>
      <c r="AK555" s="263"/>
      <c r="AL555" s="263"/>
      <c r="AM555" s="263"/>
      <c r="AN555" s="263"/>
      <c r="AO555" s="263"/>
      <c r="AP555" s="263"/>
      <c r="AQ555" s="263"/>
      <c r="AR555" s="263"/>
      <c r="AS555" s="263"/>
      <c r="AT555" s="263"/>
    </row>
    <row r="556" spans="1:46" ht="45" customHeight="1" thickTop="1" thickBot="1" x14ac:dyDescent="0.3">
      <c r="A556" s="262" t="s">
        <v>397</v>
      </c>
      <c r="B556" s="262"/>
      <c r="C556" s="262"/>
      <c r="D556" s="262"/>
      <c r="E556" s="262"/>
      <c r="F556" s="262"/>
      <c r="G556" s="262"/>
      <c r="H556" s="262"/>
      <c r="I556" s="262"/>
      <c r="J556" s="262"/>
      <c r="K556" s="262"/>
      <c r="L556" s="262"/>
      <c r="M556" s="262"/>
      <c r="N556" s="262"/>
      <c r="O556" s="262"/>
      <c r="P556" s="262"/>
      <c r="Q556" s="64">
        <v>2</v>
      </c>
      <c r="R556" s="263"/>
      <c r="S556" s="263"/>
      <c r="T556" s="263"/>
      <c r="U556" s="263"/>
      <c r="V556" s="263"/>
      <c r="W556" s="263"/>
      <c r="X556" s="263"/>
      <c r="Y556" s="263"/>
      <c r="Z556" s="263"/>
      <c r="AA556" s="263"/>
      <c r="AB556" s="263"/>
      <c r="AC556" s="263"/>
      <c r="AD556" s="263"/>
      <c r="AE556" s="263"/>
      <c r="AF556" s="64">
        <v>2</v>
      </c>
      <c r="AG556" s="263"/>
      <c r="AH556" s="263"/>
      <c r="AI556" s="263"/>
      <c r="AJ556" s="263"/>
      <c r="AK556" s="263"/>
      <c r="AL556" s="263"/>
      <c r="AM556" s="263"/>
      <c r="AN556" s="263"/>
      <c r="AO556" s="263"/>
      <c r="AP556" s="263"/>
      <c r="AQ556" s="263"/>
      <c r="AR556" s="263"/>
      <c r="AS556" s="263"/>
      <c r="AT556" s="263"/>
    </row>
    <row r="559" spans="1:46" ht="45" customHeight="1" x14ac:dyDescent="0.25">
      <c r="A559" s="265" t="s">
        <v>398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45</v>
      </c>
      <c r="AH559" s="266"/>
      <c r="AI559" s="266"/>
      <c r="AJ559" s="266"/>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46</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7" t="s">
        <v>47</v>
      </c>
      <c r="B563" s="267"/>
      <c r="C563" s="267"/>
      <c r="D563" s="267"/>
      <c r="E563" s="267"/>
      <c r="F563" s="267"/>
      <c r="G563" s="267"/>
      <c r="H563" s="267"/>
      <c r="I563" s="267"/>
      <c r="J563" s="267"/>
      <c r="K563" s="267"/>
      <c r="L563" s="267"/>
      <c r="M563" s="267"/>
      <c r="N563" s="267"/>
      <c r="O563" s="267"/>
      <c r="P563" s="267"/>
      <c r="Q563" s="61"/>
      <c r="R563" s="56"/>
      <c r="S563" s="56"/>
      <c r="T563" s="56"/>
      <c r="U563" s="56"/>
      <c r="V563" s="268"/>
      <c r="W563" s="268"/>
      <c r="X563" s="268"/>
      <c r="Y563" s="268"/>
      <c r="Z563" s="268"/>
      <c r="AA563" s="268"/>
      <c r="AB563" s="268"/>
      <c r="AC563" s="268"/>
      <c r="AD563" s="268"/>
      <c r="AE563" s="268"/>
      <c r="AF563" s="61"/>
      <c r="AG563" s="56"/>
      <c r="AH563" s="56"/>
      <c r="AI563" s="56"/>
      <c r="AJ563" s="56"/>
      <c r="AK563" s="268"/>
      <c r="AL563" s="268"/>
      <c r="AM563" s="268"/>
      <c r="AN563" s="268"/>
      <c r="AO563" s="268"/>
      <c r="AP563" s="268"/>
      <c r="AQ563" s="268"/>
      <c r="AR563" s="268"/>
      <c r="AS563" s="268"/>
      <c r="AT563" s="268"/>
    </row>
    <row r="564" spans="1:46" ht="45" customHeight="1" thickTop="1" thickBot="1" x14ac:dyDescent="0.3">
      <c r="A564" s="259" t="s">
        <v>25</v>
      </c>
      <c r="B564" s="259"/>
      <c r="C564" s="259"/>
      <c r="D564" s="259"/>
      <c r="E564" s="259"/>
      <c r="F564" s="259"/>
      <c r="G564" s="259"/>
      <c r="H564" s="259"/>
      <c r="I564" s="259"/>
      <c r="J564" s="259"/>
      <c r="K564" s="259"/>
      <c r="L564" s="259"/>
      <c r="M564" s="259"/>
      <c r="N564" s="259"/>
      <c r="O564" s="259"/>
      <c r="P564" s="259"/>
      <c r="Q564" s="62" t="s">
        <v>48</v>
      </c>
      <c r="R564" s="260" t="s">
        <v>49</v>
      </c>
      <c r="S564" s="260"/>
      <c r="T564" s="260"/>
      <c r="U564" s="260"/>
      <c r="V564" s="260"/>
      <c r="W564" s="260"/>
      <c r="X564" s="260"/>
      <c r="Y564" s="260"/>
      <c r="Z564" s="260"/>
      <c r="AA564" s="260"/>
      <c r="AB564" s="260"/>
      <c r="AC564" s="260"/>
      <c r="AD564" s="260"/>
      <c r="AE564" s="260"/>
      <c r="AF564" s="63" t="s">
        <v>48</v>
      </c>
      <c r="AG564" s="261" t="s">
        <v>8</v>
      </c>
      <c r="AH564" s="261"/>
      <c r="AI564" s="261"/>
      <c r="AJ564" s="261"/>
      <c r="AK564" s="261"/>
      <c r="AL564" s="261"/>
      <c r="AM564" s="261"/>
      <c r="AN564" s="261"/>
      <c r="AO564" s="261"/>
      <c r="AP564" s="261"/>
      <c r="AQ564" s="261"/>
      <c r="AR564" s="261"/>
      <c r="AS564" s="261"/>
      <c r="AT564" s="261"/>
    </row>
    <row r="565" spans="1:46" ht="45" customHeight="1" thickTop="1" thickBot="1" x14ac:dyDescent="0.3">
      <c r="A565" s="262" t="s">
        <v>50</v>
      </c>
      <c r="B565" s="262"/>
      <c r="C565" s="262"/>
      <c r="D565" s="262"/>
      <c r="E565" s="262"/>
      <c r="F565" s="262"/>
      <c r="G565" s="262"/>
      <c r="H565" s="262"/>
      <c r="I565" s="262"/>
      <c r="J565" s="262"/>
      <c r="K565" s="262"/>
      <c r="L565" s="262"/>
      <c r="M565" s="262"/>
      <c r="N565" s="262"/>
      <c r="O565" s="262"/>
      <c r="P565" s="262"/>
      <c r="Q565" s="64">
        <v>2</v>
      </c>
      <c r="R565" s="263"/>
      <c r="S565" s="263"/>
      <c r="T565" s="263"/>
      <c r="U565" s="263"/>
      <c r="V565" s="263"/>
      <c r="W565" s="263"/>
      <c r="X565" s="263"/>
      <c r="Y565" s="263"/>
      <c r="Z565" s="263"/>
      <c r="AA565" s="263"/>
      <c r="AB565" s="263"/>
      <c r="AC565" s="263"/>
      <c r="AD565" s="263"/>
      <c r="AE565" s="263"/>
      <c r="AF565" s="64">
        <v>2</v>
      </c>
      <c r="AG565" s="263"/>
      <c r="AH565" s="263"/>
      <c r="AI565" s="263"/>
      <c r="AJ565" s="263"/>
      <c r="AK565" s="263"/>
      <c r="AL565" s="263"/>
      <c r="AM565" s="263"/>
      <c r="AN565" s="263"/>
      <c r="AO565" s="263"/>
      <c r="AP565" s="263"/>
      <c r="AQ565" s="263"/>
      <c r="AR565" s="263"/>
      <c r="AS565" s="263"/>
      <c r="AT565" s="263"/>
    </row>
    <row r="566" spans="1:46" ht="45" customHeight="1" thickTop="1" thickBot="1" x14ac:dyDescent="0.3">
      <c r="A566" s="262" t="s">
        <v>51</v>
      </c>
      <c r="B566" s="262"/>
      <c r="C566" s="262"/>
      <c r="D566" s="262"/>
      <c r="E566" s="262"/>
      <c r="F566" s="262"/>
      <c r="G566" s="262"/>
      <c r="H566" s="262"/>
      <c r="I566" s="262"/>
      <c r="J566" s="262"/>
      <c r="K566" s="262"/>
      <c r="L566" s="262"/>
      <c r="M566" s="262"/>
      <c r="N566" s="262"/>
      <c r="O566" s="262"/>
      <c r="P566" s="262"/>
      <c r="Q566" s="64">
        <v>2</v>
      </c>
      <c r="R566" s="270"/>
      <c r="S566" s="270"/>
      <c r="T566" s="270"/>
      <c r="U566" s="270"/>
      <c r="V566" s="270"/>
      <c r="W566" s="270"/>
      <c r="X566" s="270"/>
      <c r="Y566" s="270"/>
      <c r="Z566" s="270"/>
      <c r="AA566" s="270"/>
      <c r="AB566" s="270"/>
      <c r="AC566" s="270"/>
      <c r="AD566" s="270"/>
      <c r="AE566" s="270"/>
      <c r="AF566" s="64">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2" t="s">
        <v>399</v>
      </c>
      <c r="B567" s="262"/>
      <c r="C567" s="262"/>
      <c r="D567" s="262"/>
      <c r="E567" s="262"/>
      <c r="F567" s="262"/>
      <c r="G567" s="262"/>
      <c r="H567" s="262"/>
      <c r="I567" s="262"/>
      <c r="J567" s="262"/>
      <c r="K567" s="262"/>
      <c r="L567" s="262"/>
      <c r="M567" s="262"/>
      <c r="N567" s="262"/>
      <c r="O567" s="262"/>
      <c r="P567" s="262"/>
      <c r="Q567" s="64">
        <v>2</v>
      </c>
      <c r="R567" s="270"/>
      <c r="S567" s="270"/>
      <c r="T567" s="270"/>
      <c r="U567" s="270"/>
      <c r="V567" s="270"/>
      <c r="W567" s="270"/>
      <c r="X567" s="270"/>
      <c r="Y567" s="270"/>
      <c r="Z567" s="270"/>
      <c r="AA567" s="270"/>
      <c r="AB567" s="270"/>
      <c r="AC567" s="270"/>
      <c r="AD567" s="270"/>
      <c r="AE567" s="270"/>
      <c r="AF567" s="64">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2" t="s">
        <v>166</v>
      </c>
      <c r="B568" s="262"/>
      <c r="C568" s="262"/>
      <c r="D568" s="262"/>
      <c r="E568" s="262"/>
      <c r="F568" s="262"/>
      <c r="G568" s="262"/>
      <c r="H568" s="262"/>
      <c r="I568" s="262"/>
      <c r="J568" s="262"/>
      <c r="K568" s="262"/>
      <c r="L568" s="262"/>
      <c r="M568" s="262"/>
      <c r="N568" s="262"/>
      <c r="O568" s="262"/>
      <c r="P568" s="262"/>
      <c r="Q568" s="64">
        <v>2</v>
      </c>
      <c r="R568" s="270"/>
      <c r="S568" s="270"/>
      <c r="T568" s="270"/>
      <c r="U568" s="270"/>
      <c r="V568" s="270"/>
      <c r="W568" s="270"/>
      <c r="X568" s="270"/>
      <c r="Y568" s="270"/>
      <c r="Z568" s="270"/>
      <c r="AA568" s="270"/>
      <c r="AB568" s="270"/>
      <c r="AC568" s="270"/>
      <c r="AD568" s="270"/>
      <c r="AE568" s="270"/>
      <c r="AF568" s="64">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2" t="s">
        <v>400</v>
      </c>
      <c r="B569" s="262"/>
      <c r="C569" s="262"/>
      <c r="D569" s="262"/>
      <c r="E569" s="262"/>
      <c r="F569" s="262"/>
      <c r="G569" s="262"/>
      <c r="H569" s="262"/>
      <c r="I569" s="262"/>
      <c r="J569" s="262"/>
      <c r="K569" s="262"/>
      <c r="L569" s="262"/>
      <c r="M569" s="262"/>
      <c r="N569" s="262"/>
      <c r="O569" s="262"/>
      <c r="P569" s="262"/>
      <c r="Q569" s="64">
        <v>2</v>
      </c>
      <c r="R569" s="270"/>
      <c r="S569" s="270"/>
      <c r="T569" s="270"/>
      <c r="U569" s="270"/>
      <c r="V569" s="270"/>
      <c r="W569" s="270"/>
      <c r="X569" s="270"/>
      <c r="Y569" s="270"/>
      <c r="Z569" s="270"/>
      <c r="AA569" s="270"/>
      <c r="AB569" s="270"/>
      <c r="AC569" s="270"/>
      <c r="AD569" s="270"/>
      <c r="AE569" s="270"/>
      <c r="AF569" s="64">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2" t="s">
        <v>401</v>
      </c>
      <c r="B570" s="262"/>
      <c r="C570" s="262"/>
      <c r="D570" s="262"/>
      <c r="E570" s="262"/>
      <c r="F570" s="262"/>
      <c r="G570" s="262"/>
      <c r="H570" s="262"/>
      <c r="I570" s="262"/>
      <c r="J570" s="262"/>
      <c r="K570" s="262"/>
      <c r="L570" s="262"/>
      <c r="M570" s="262"/>
      <c r="N570" s="262"/>
      <c r="O570" s="262"/>
      <c r="P570" s="262"/>
      <c r="Q570" s="64">
        <v>2</v>
      </c>
      <c r="R570" s="263"/>
      <c r="S570" s="263"/>
      <c r="T570" s="263"/>
      <c r="U570" s="263"/>
      <c r="V570" s="263"/>
      <c r="W570" s="263"/>
      <c r="X570" s="263"/>
      <c r="Y570" s="263"/>
      <c r="Z570" s="263"/>
      <c r="AA570" s="263"/>
      <c r="AB570" s="263"/>
      <c r="AC570" s="263"/>
      <c r="AD570" s="263"/>
      <c r="AE570" s="263"/>
      <c r="AF570" s="64">
        <v>2</v>
      </c>
      <c r="AG570" s="263"/>
      <c r="AH570" s="263"/>
      <c r="AI570" s="263"/>
      <c r="AJ570" s="263"/>
      <c r="AK570" s="263"/>
      <c r="AL570" s="263"/>
      <c r="AM570" s="263"/>
      <c r="AN570" s="263"/>
      <c r="AO570" s="263"/>
      <c r="AP570" s="263"/>
      <c r="AQ570" s="263"/>
      <c r="AR570" s="263"/>
      <c r="AS570" s="263"/>
      <c r="AT570" s="263"/>
    </row>
    <row r="571" spans="1:46" ht="45" customHeight="1" thickTop="1" thickBot="1" x14ac:dyDescent="0.3">
      <c r="A571" s="262" t="s">
        <v>402</v>
      </c>
      <c r="B571" s="262"/>
      <c r="C571" s="262"/>
      <c r="D571" s="262"/>
      <c r="E571" s="262"/>
      <c r="F571" s="262"/>
      <c r="G571" s="262"/>
      <c r="H571" s="262"/>
      <c r="I571" s="262"/>
      <c r="J571" s="262"/>
      <c r="K571" s="262"/>
      <c r="L571" s="262"/>
      <c r="M571" s="262"/>
      <c r="N571" s="262"/>
      <c r="O571" s="262"/>
      <c r="P571" s="262"/>
      <c r="Q571" s="64">
        <v>2</v>
      </c>
      <c r="R571" s="263"/>
      <c r="S571" s="263"/>
      <c r="T571" s="263"/>
      <c r="U571" s="263"/>
      <c r="V571" s="263"/>
      <c r="W571" s="263"/>
      <c r="X571" s="263"/>
      <c r="Y571" s="263"/>
      <c r="Z571" s="263"/>
      <c r="AA571" s="263"/>
      <c r="AB571" s="263"/>
      <c r="AC571" s="263"/>
      <c r="AD571" s="263"/>
      <c r="AE571" s="263"/>
      <c r="AF571" s="64">
        <v>2</v>
      </c>
      <c r="AG571" s="263"/>
      <c r="AH571" s="263"/>
      <c r="AI571" s="263"/>
      <c r="AJ571" s="263"/>
      <c r="AK571" s="263"/>
      <c r="AL571" s="263"/>
      <c r="AM571" s="263"/>
      <c r="AN571" s="263"/>
      <c r="AO571" s="263"/>
      <c r="AP571" s="263"/>
      <c r="AQ571" s="263"/>
      <c r="AR571" s="263"/>
      <c r="AS571" s="263"/>
      <c r="AT571" s="263"/>
    </row>
    <row r="572" spans="1:46" ht="45" customHeight="1" thickTop="1" thickBot="1" x14ac:dyDescent="0.3">
      <c r="A572" s="262" t="s">
        <v>403</v>
      </c>
      <c r="B572" s="262"/>
      <c r="C572" s="262"/>
      <c r="D572" s="262"/>
      <c r="E572" s="262"/>
      <c r="F572" s="262"/>
      <c r="G572" s="262"/>
      <c r="H572" s="262"/>
      <c r="I572" s="262"/>
      <c r="J572" s="262"/>
      <c r="K572" s="262"/>
      <c r="L572" s="262"/>
      <c r="M572" s="262"/>
      <c r="N572" s="262"/>
      <c r="O572" s="262"/>
      <c r="P572" s="262"/>
      <c r="Q572" s="64">
        <v>2</v>
      </c>
      <c r="R572" s="263"/>
      <c r="S572" s="263"/>
      <c r="T572" s="263"/>
      <c r="U572" s="263"/>
      <c r="V572" s="263"/>
      <c r="W572" s="263"/>
      <c r="X572" s="263"/>
      <c r="Y572" s="263"/>
      <c r="Z572" s="263"/>
      <c r="AA572" s="263"/>
      <c r="AB572" s="263"/>
      <c r="AC572" s="263"/>
      <c r="AD572" s="263"/>
      <c r="AE572" s="263"/>
      <c r="AF572" s="64">
        <v>2</v>
      </c>
      <c r="AG572" s="263"/>
      <c r="AH572" s="263"/>
      <c r="AI572" s="263"/>
      <c r="AJ572" s="263"/>
      <c r="AK572" s="263"/>
      <c r="AL572" s="263"/>
      <c r="AM572" s="263"/>
      <c r="AN572" s="263"/>
      <c r="AO572" s="263"/>
      <c r="AP572" s="263"/>
      <c r="AQ572" s="263"/>
      <c r="AR572" s="263"/>
      <c r="AS572" s="263"/>
      <c r="AT572" s="263"/>
    </row>
    <row r="573" spans="1:46" ht="45" customHeight="1" thickTop="1" thickBot="1" x14ac:dyDescent="0.3">
      <c r="A573" s="262" t="s">
        <v>404</v>
      </c>
      <c r="B573" s="262"/>
      <c r="C573" s="262"/>
      <c r="D573" s="262"/>
      <c r="E573" s="262"/>
      <c r="F573" s="262"/>
      <c r="G573" s="262"/>
      <c r="H573" s="262"/>
      <c r="I573" s="262"/>
      <c r="J573" s="262"/>
      <c r="K573" s="262"/>
      <c r="L573" s="262"/>
      <c r="M573" s="262"/>
      <c r="N573" s="262"/>
      <c r="O573" s="262"/>
      <c r="P573" s="262"/>
      <c r="Q573" s="64">
        <v>2</v>
      </c>
      <c r="R573" s="270"/>
      <c r="S573" s="270"/>
      <c r="T573" s="270"/>
      <c r="U573" s="270"/>
      <c r="V573" s="270"/>
      <c r="W573" s="270"/>
      <c r="X573" s="270"/>
      <c r="Y573" s="270"/>
      <c r="Z573" s="270"/>
      <c r="AA573" s="270"/>
      <c r="AB573" s="270"/>
      <c r="AC573" s="270"/>
      <c r="AD573" s="270"/>
      <c r="AE573" s="270"/>
      <c r="AF573" s="64">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2" t="s">
        <v>405</v>
      </c>
      <c r="B574" s="262"/>
      <c r="C574" s="262"/>
      <c r="D574" s="262"/>
      <c r="E574" s="262"/>
      <c r="F574" s="262"/>
      <c r="G574" s="262"/>
      <c r="H574" s="262"/>
      <c r="I574" s="262"/>
      <c r="J574" s="262"/>
      <c r="K574" s="262"/>
      <c r="L574" s="262"/>
      <c r="M574" s="262"/>
      <c r="N574" s="262"/>
      <c r="O574" s="262"/>
      <c r="P574" s="262"/>
      <c r="Q574" s="64">
        <v>2</v>
      </c>
      <c r="R574" s="270"/>
      <c r="S574" s="270"/>
      <c r="T574" s="270"/>
      <c r="U574" s="270"/>
      <c r="V574" s="270"/>
      <c r="W574" s="270"/>
      <c r="X574" s="270"/>
      <c r="Y574" s="270"/>
      <c r="Z574" s="270"/>
      <c r="AA574" s="270"/>
      <c r="AB574" s="270"/>
      <c r="AC574" s="270"/>
      <c r="AD574" s="270"/>
      <c r="AE574" s="270"/>
      <c r="AF574" s="64">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2" t="s">
        <v>406</v>
      </c>
      <c r="B575" s="262"/>
      <c r="C575" s="262"/>
      <c r="D575" s="262"/>
      <c r="E575" s="262"/>
      <c r="F575" s="262"/>
      <c r="G575" s="262"/>
      <c r="H575" s="262"/>
      <c r="I575" s="262"/>
      <c r="J575" s="262"/>
      <c r="K575" s="262"/>
      <c r="L575" s="262"/>
      <c r="M575" s="262"/>
      <c r="N575" s="262"/>
      <c r="O575" s="262"/>
      <c r="P575" s="262"/>
      <c r="Q575" s="64">
        <v>2</v>
      </c>
      <c r="R575" s="270"/>
      <c r="S575" s="270"/>
      <c r="T575" s="270"/>
      <c r="U575" s="270"/>
      <c r="V575" s="270"/>
      <c r="W575" s="270"/>
      <c r="X575" s="270"/>
      <c r="Y575" s="270"/>
      <c r="Z575" s="270"/>
      <c r="AA575" s="270"/>
      <c r="AB575" s="270"/>
      <c r="AC575" s="270"/>
      <c r="AD575" s="270"/>
      <c r="AE575" s="270"/>
      <c r="AF575" s="64">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2" t="s">
        <v>407</v>
      </c>
      <c r="B576" s="262"/>
      <c r="C576" s="262"/>
      <c r="D576" s="262"/>
      <c r="E576" s="262"/>
      <c r="F576" s="262"/>
      <c r="G576" s="262"/>
      <c r="H576" s="262"/>
      <c r="I576" s="262"/>
      <c r="J576" s="262"/>
      <c r="K576" s="262"/>
      <c r="L576" s="262"/>
      <c r="M576" s="262"/>
      <c r="N576" s="262"/>
      <c r="O576" s="262"/>
      <c r="P576" s="262"/>
      <c r="Q576" s="64">
        <v>2</v>
      </c>
      <c r="R576" s="270"/>
      <c r="S576" s="270"/>
      <c r="T576" s="270"/>
      <c r="U576" s="270"/>
      <c r="V576" s="270"/>
      <c r="W576" s="270"/>
      <c r="X576" s="270"/>
      <c r="Y576" s="270"/>
      <c r="Z576" s="270"/>
      <c r="AA576" s="270"/>
      <c r="AB576" s="270"/>
      <c r="AC576" s="270"/>
      <c r="AD576" s="270"/>
      <c r="AE576" s="270"/>
      <c r="AF576" s="64">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2" t="s">
        <v>408</v>
      </c>
      <c r="B577" s="262"/>
      <c r="C577" s="262"/>
      <c r="D577" s="262"/>
      <c r="E577" s="262"/>
      <c r="F577" s="262"/>
      <c r="G577" s="262"/>
      <c r="H577" s="262"/>
      <c r="I577" s="262"/>
      <c r="J577" s="262"/>
      <c r="K577" s="262"/>
      <c r="L577" s="262"/>
      <c r="M577" s="262"/>
      <c r="N577" s="262"/>
      <c r="O577" s="262"/>
      <c r="P577" s="262"/>
      <c r="Q577" s="64">
        <v>2</v>
      </c>
      <c r="R577" s="263"/>
      <c r="S577" s="263"/>
      <c r="T577" s="263"/>
      <c r="U577" s="263"/>
      <c r="V577" s="263"/>
      <c r="W577" s="263"/>
      <c r="X577" s="263"/>
      <c r="Y577" s="263"/>
      <c r="Z577" s="263"/>
      <c r="AA577" s="263"/>
      <c r="AB577" s="263"/>
      <c r="AC577" s="263"/>
      <c r="AD577" s="263"/>
      <c r="AE577" s="263"/>
      <c r="AF577" s="64">
        <v>2</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62" t="s">
        <v>409</v>
      </c>
      <c r="B578" s="262"/>
      <c r="C578" s="262"/>
      <c r="D578" s="262"/>
      <c r="E578" s="262"/>
      <c r="F578" s="262"/>
      <c r="G578" s="262"/>
      <c r="H578" s="262"/>
      <c r="I578" s="262"/>
      <c r="J578" s="262"/>
      <c r="K578" s="262"/>
      <c r="L578" s="262"/>
      <c r="M578" s="262"/>
      <c r="N578" s="262"/>
      <c r="O578" s="262"/>
      <c r="P578" s="262"/>
      <c r="Q578" s="64">
        <v>2</v>
      </c>
      <c r="R578" s="263"/>
      <c r="S578" s="263"/>
      <c r="T578" s="263"/>
      <c r="U578" s="263"/>
      <c r="V578" s="263"/>
      <c r="W578" s="263"/>
      <c r="X578" s="263"/>
      <c r="Y578" s="263"/>
      <c r="Z578" s="263"/>
      <c r="AA578" s="263"/>
      <c r="AB578" s="263"/>
      <c r="AC578" s="263"/>
      <c r="AD578" s="263"/>
      <c r="AE578" s="263"/>
      <c r="AF578" s="64">
        <v>2</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62" t="s">
        <v>410</v>
      </c>
      <c r="B579" s="262"/>
      <c r="C579" s="262"/>
      <c r="D579" s="262"/>
      <c r="E579" s="262"/>
      <c r="F579" s="262"/>
      <c r="G579" s="262"/>
      <c r="H579" s="262"/>
      <c r="I579" s="262"/>
      <c r="J579" s="262"/>
      <c r="K579" s="262"/>
      <c r="L579" s="262"/>
      <c r="M579" s="262"/>
      <c r="N579" s="262"/>
      <c r="O579" s="262"/>
      <c r="P579" s="262"/>
      <c r="Q579" s="64">
        <v>2</v>
      </c>
      <c r="R579" s="270"/>
      <c r="S579" s="270"/>
      <c r="T579" s="270"/>
      <c r="U579" s="270"/>
      <c r="V579" s="270"/>
      <c r="W579" s="270"/>
      <c r="X579" s="270"/>
      <c r="Y579" s="270"/>
      <c r="Z579" s="270"/>
      <c r="AA579" s="270"/>
      <c r="AB579" s="270"/>
      <c r="AC579" s="270"/>
      <c r="AD579" s="270"/>
      <c r="AE579" s="270"/>
      <c r="AF579" s="64">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2" t="s">
        <v>411</v>
      </c>
      <c r="B580" s="262"/>
      <c r="C580" s="262"/>
      <c r="D580" s="262"/>
      <c r="E580" s="262"/>
      <c r="F580" s="262"/>
      <c r="G580" s="262"/>
      <c r="H580" s="262"/>
      <c r="I580" s="262"/>
      <c r="J580" s="262"/>
      <c r="K580" s="262"/>
      <c r="L580" s="262"/>
      <c r="M580" s="262"/>
      <c r="N580" s="262"/>
      <c r="O580" s="262"/>
      <c r="P580" s="262"/>
      <c r="Q580" s="64">
        <v>2</v>
      </c>
      <c r="R580" s="270"/>
      <c r="S580" s="270"/>
      <c r="T580" s="270"/>
      <c r="U580" s="270"/>
      <c r="V580" s="270"/>
      <c r="W580" s="270"/>
      <c r="X580" s="270"/>
      <c r="Y580" s="270"/>
      <c r="Z580" s="270"/>
      <c r="AA580" s="270"/>
      <c r="AB580" s="270"/>
      <c r="AC580" s="270"/>
      <c r="AD580" s="270"/>
      <c r="AE580" s="270"/>
      <c r="AF580" s="64">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2" t="s">
        <v>412</v>
      </c>
      <c r="B581" s="262"/>
      <c r="C581" s="262"/>
      <c r="D581" s="262"/>
      <c r="E581" s="262"/>
      <c r="F581" s="262"/>
      <c r="G581" s="262"/>
      <c r="H581" s="262"/>
      <c r="I581" s="262"/>
      <c r="J581" s="262"/>
      <c r="K581" s="262"/>
      <c r="L581" s="262"/>
      <c r="M581" s="262"/>
      <c r="N581" s="262"/>
      <c r="O581" s="262"/>
      <c r="P581" s="262"/>
      <c r="Q581" s="64">
        <v>2</v>
      </c>
      <c r="R581" s="270"/>
      <c r="S581" s="270"/>
      <c r="T581" s="270"/>
      <c r="U581" s="270"/>
      <c r="V581" s="270"/>
      <c r="W581" s="270"/>
      <c r="X581" s="270"/>
      <c r="Y581" s="270"/>
      <c r="Z581" s="270"/>
      <c r="AA581" s="270"/>
      <c r="AB581" s="270"/>
      <c r="AC581" s="270"/>
      <c r="AD581" s="270"/>
      <c r="AE581" s="270"/>
      <c r="AF581" s="64">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2" t="s">
        <v>413</v>
      </c>
      <c r="B582" s="262"/>
      <c r="C582" s="262"/>
      <c r="D582" s="262"/>
      <c r="E582" s="262"/>
      <c r="F582" s="262"/>
      <c r="G582" s="262"/>
      <c r="H582" s="262"/>
      <c r="I582" s="262"/>
      <c r="J582" s="262"/>
      <c r="K582" s="262"/>
      <c r="L582" s="262"/>
      <c r="M582" s="262"/>
      <c r="N582" s="262"/>
      <c r="O582" s="262"/>
      <c r="P582" s="262"/>
      <c r="Q582" s="64">
        <v>2</v>
      </c>
      <c r="R582" s="270"/>
      <c r="S582" s="270"/>
      <c r="T582" s="270"/>
      <c r="U582" s="270"/>
      <c r="V582" s="270"/>
      <c r="W582" s="270"/>
      <c r="X582" s="270"/>
      <c r="Y582" s="270"/>
      <c r="Z582" s="270"/>
      <c r="AA582" s="270"/>
      <c r="AB582" s="270"/>
      <c r="AC582" s="270"/>
      <c r="AD582" s="270"/>
      <c r="AE582" s="270"/>
      <c r="AF582" s="64">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2" t="s">
        <v>414</v>
      </c>
      <c r="B583" s="262"/>
      <c r="C583" s="262"/>
      <c r="D583" s="262"/>
      <c r="E583" s="262"/>
      <c r="F583" s="262"/>
      <c r="G583" s="262"/>
      <c r="H583" s="262"/>
      <c r="I583" s="262"/>
      <c r="J583" s="262"/>
      <c r="K583" s="262"/>
      <c r="L583" s="262"/>
      <c r="M583" s="262"/>
      <c r="N583" s="262"/>
      <c r="O583" s="262"/>
      <c r="P583" s="262"/>
      <c r="Q583" s="64">
        <v>2</v>
      </c>
      <c r="R583" s="270"/>
      <c r="S583" s="270"/>
      <c r="T583" s="270"/>
      <c r="U583" s="270"/>
      <c r="V583" s="270"/>
      <c r="W583" s="270"/>
      <c r="X583" s="270"/>
      <c r="Y583" s="270"/>
      <c r="Z583" s="270"/>
      <c r="AA583" s="270"/>
      <c r="AB583" s="270"/>
      <c r="AC583" s="270"/>
      <c r="AD583" s="270"/>
      <c r="AE583" s="270"/>
      <c r="AF583" s="64">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2" t="s">
        <v>415</v>
      </c>
      <c r="B584" s="262"/>
      <c r="C584" s="262"/>
      <c r="D584" s="262"/>
      <c r="E584" s="262"/>
      <c r="F584" s="262"/>
      <c r="G584" s="262"/>
      <c r="H584" s="262"/>
      <c r="I584" s="262"/>
      <c r="J584" s="262"/>
      <c r="K584" s="262"/>
      <c r="L584" s="262"/>
      <c r="M584" s="262"/>
      <c r="N584" s="262"/>
      <c r="O584" s="262"/>
      <c r="P584" s="262"/>
      <c r="Q584" s="64">
        <v>2</v>
      </c>
      <c r="R584" s="270"/>
      <c r="S584" s="270"/>
      <c r="T584" s="270"/>
      <c r="U584" s="270"/>
      <c r="V584" s="270"/>
      <c r="W584" s="270"/>
      <c r="X584" s="270"/>
      <c r="Y584" s="270"/>
      <c r="Z584" s="270"/>
      <c r="AA584" s="270"/>
      <c r="AB584" s="270"/>
      <c r="AC584" s="270"/>
      <c r="AD584" s="270"/>
      <c r="AE584" s="270"/>
      <c r="AF584" s="64">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2" t="s">
        <v>416</v>
      </c>
      <c r="B585" s="262"/>
      <c r="C585" s="262"/>
      <c r="D585" s="262"/>
      <c r="E585" s="262"/>
      <c r="F585" s="262"/>
      <c r="G585" s="262"/>
      <c r="H585" s="262"/>
      <c r="I585" s="262"/>
      <c r="J585" s="262"/>
      <c r="K585" s="262"/>
      <c r="L585" s="262"/>
      <c r="M585" s="262"/>
      <c r="N585" s="262"/>
      <c r="O585" s="262"/>
      <c r="P585" s="262"/>
      <c r="Q585" s="64">
        <v>2</v>
      </c>
      <c r="R585" s="270"/>
      <c r="S585" s="270"/>
      <c r="T585" s="270"/>
      <c r="U585" s="270"/>
      <c r="V585" s="270"/>
      <c r="W585" s="270"/>
      <c r="X585" s="270"/>
      <c r="Y585" s="270"/>
      <c r="Z585" s="270"/>
      <c r="AA585" s="270"/>
      <c r="AB585" s="270"/>
      <c r="AC585" s="270"/>
      <c r="AD585" s="270"/>
      <c r="AE585" s="270"/>
      <c r="AF585" s="64">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2" t="s">
        <v>417</v>
      </c>
      <c r="B586" s="262"/>
      <c r="C586" s="262"/>
      <c r="D586" s="262"/>
      <c r="E586" s="262"/>
      <c r="F586" s="262"/>
      <c r="G586" s="262"/>
      <c r="H586" s="262"/>
      <c r="I586" s="262"/>
      <c r="J586" s="262"/>
      <c r="K586" s="262"/>
      <c r="L586" s="262"/>
      <c r="M586" s="262"/>
      <c r="N586" s="262"/>
      <c r="O586" s="262"/>
      <c r="P586" s="262"/>
      <c r="Q586" s="64">
        <v>2</v>
      </c>
      <c r="R586" s="270"/>
      <c r="S586" s="270"/>
      <c r="T586" s="270"/>
      <c r="U586" s="270"/>
      <c r="V586" s="270"/>
      <c r="W586" s="270"/>
      <c r="X586" s="270"/>
      <c r="Y586" s="270"/>
      <c r="Z586" s="270"/>
      <c r="AA586" s="270"/>
      <c r="AB586" s="270"/>
      <c r="AC586" s="270"/>
      <c r="AD586" s="270"/>
      <c r="AE586" s="270"/>
      <c r="AF586" s="64">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2" t="s">
        <v>418</v>
      </c>
      <c r="B587" s="262"/>
      <c r="C587" s="262"/>
      <c r="D587" s="262"/>
      <c r="E587" s="262"/>
      <c r="F587" s="262"/>
      <c r="G587" s="262"/>
      <c r="H587" s="262"/>
      <c r="I587" s="262"/>
      <c r="J587" s="262"/>
      <c r="K587" s="262"/>
      <c r="L587" s="262"/>
      <c r="M587" s="262"/>
      <c r="N587" s="262"/>
      <c r="O587" s="262"/>
      <c r="P587" s="262"/>
      <c r="Q587" s="64">
        <v>2</v>
      </c>
      <c r="R587" s="270"/>
      <c r="S587" s="270"/>
      <c r="T587" s="270"/>
      <c r="U587" s="270"/>
      <c r="V587" s="270"/>
      <c r="W587" s="270"/>
      <c r="X587" s="270"/>
      <c r="Y587" s="270"/>
      <c r="Z587" s="270"/>
      <c r="AA587" s="270"/>
      <c r="AB587" s="270"/>
      <c r="AC587" s="270"/>
      <c r="AD587" s="270"/>
      <c r="AE587" s="270"/>
      <c r="AF587" s="64">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2" t="s">
        <v>419</v>
      </c>
      <c r="B588" s="262"/>
      <c r="C588" s="262"/>
      <c r="D588" s="262"/>
      <c r="E588" s="262"/>
      <c r="F588" s="262"/>
      <c r="G588" s="262"/>
      <c r="H588" s="262"/>
      <c r="I588" s="262"/>
      <c r="J588" s="262"/>
      <c r="K588" s="262"/>
      <c r="L588" s="262"/>
      <c r="M588" s="262"/>
      <c r="N588" s="262"/>
      <c r="O588" s="262"/>
      <c r="P588" s="262"/>
      <c r="Q588" s="64">
        <v>2</v>
      </c>
      <c r="R588" s="270"/>
      <c r="S588" s="270"/>
      <c r="T588" s="270"/>
      <c r="U588" s="270"/>
      <c r="V588" s="270"/>
      <c r="W588" s="270"/>
      <c r="X588" s="270"/>
      <c r="Y588" s="270"/>
      <c r="Z588" s="270"/>
      <c r="AA588" s="270"/>
      <c r="AB588" s="270"/>
      <c r="AC588" s="270"/>
      <c r="AD588" s="270"/>
      <c r="AE588" s="270"/>
      <c r="AF588" s="64">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2" t="s">
        <v>420</v>
      </c>
      <c r="B589" s="262"/>
      <c r="C589" s="262"/>
      <c r="D589" s="262"/>
      <c r="E589" s="262"/>
      <c r="F589" s="262"/>
      <c r="G589" s="262"/>
      <c r="H589" s="262"/>
      <c r="I589" s="262"/>
      <c r="J589" s="262"/>
      <c r="K589" s="262"/>
      <c r="L589" s="262"/>
      <c r="M589" s="262"/>
      <c r="N589" s="262"/>
      <c r="O589" s="262"/>
      <c r="P589" s="262"/>
      <c r="Q589" s="64">
        <v>2</v>
      </c>
      <c r="R589" s="270"/>
      <c r="S589" s="270"/>
      <c r="T589" s="270"/>
      <c r="U589" s="270"/>
      <c r="V589" s="270"/>
      <c r="W589" s="270"/>
      <c r="X589" s="270"/>
      <c r="Y589" s="270"/>
      <c r="Z589" s="270"/>
      <c r="AA589" s="270"/>
      <c r="AB589" s="270"/>
      <c r="AC589" s="270"/>
      <c r="AD589" s="270"/>
      <c r="AE589" s="270"/>
      <c r="AF589" s="64">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1" t="s">
        <v>57</v>
      </c>
      <c r="B591" s="271"/>
      <c r="C591" s="271"/>
      <c r="D591" s="271"/>
      <c r="E591" s="271"/>
      <c r="F591" s="271"/>
      <c r="G591" s="271"/>
      <c r="H591" s="271"/>
      <c r="I591" s="271"/>
      <c r="J591" s="271"/>
      <c r="K591" s="271"/>
      <c r="L591" s="271"/>
      <c r="M591" s="271"/>
      <c r="N591" s="271"/>
      <c r="O591" s="271"/>
      <c r="P591" s="271"/>
      <c r="Q591" s="66" t="s">
        <v>48</v>
      </c>
      <c r="R591" s="272" t="s">
        <v>49</v>
      </c>
      <c r="S591" s="272"/>
      <c r="T591" s="272"/>
      <c r="U591" s="272"/>
      <c r="V591" s="272"/>
      <c r="W591" s="272"/>
      <c r="X591" s="272"/>
      <c r="Y591" s="272"/>
      <c r="Z591" s="272"/>
      <c r="AA591" s="272"/>
      <c r="AB591" s="272"/>
      <c r="AC591" s="272"/>
      <c r="AD591" s="272"/>
      <c r="AE591" s="272"/>
      <c r="AF591" s="67" t="s">
        <v>48</v>
      </c>
      <c r="AG591" s="273" t="s">
        <v>8</v>
      </c>
      <c r="AH591" s="273"/>
      <c r="AI591" s="273"/>
      <c r="AJ591" s="273"/>
      <c r="AK591" s="273"/>
      <c r="AL591" s="273"/>
      <c r="AM591" s="273"/>
      <c r="AN591" s="273"/>
      <c r="AO591" s="273"/>
      <c r="AP591" s="273"/>
      <c r="AQ591" s="273"/>
      <c r="AR591" s="273"/>
      <c r="AS591" s="273"/>
      <c r="AT591" s="273"/>
    </row>
    <row r="592" spans="1:46" ht="45" customHeight="1" thickTop="1" thickBot="1" x14ac:dyDescent="0.3">
      <c r="A592" s="262" t="s">
        <v>421</v>
      </c>
      <c r="B592" s="262"/>
      <c r="C592" s="262"/>
      <c r="D592" s="262"/>
      <c r="E592" s="262"/>
      <c r="F592" s="262"/>
      <c r="G592" s="262"/>
      <c r="H592" s="262"/>
      <c r="I592" s="262"/>
      <c r="J592" s="262"/>
      <c r="K592" s="262"/>
      <c r="L592" s="262"/>
      <c r="M592" s="262"/>
      <c r="N592" s="262"/>
      <c r="O592" s="262"/>
      <c r="P592" s="262"/>
      <c r="Q592" s="64">
        <v>2</v>
      </c>
      <c r="R592" s="263"/>
      <c r="S592" s="263"/>
      <c r="T592" s="263"/>
      <c r="U592" s="263"/>
      <c r="V592" s="263"/>
      <c r="W592" s="263"/>
      <c r="X592" s="263"/>
      <c r="Y592" s="263"/>
      <c r="Z592" s="263"/>
      <c r="AA592" s="263"/>
      <c r="AB592" s="263"/>
      <c r="AC592" s="263"/>
      <c r="AD592" s="263"/>
      <c r="AE592" s="263"/>
      <c r="AF592" s="64">
        <v>2</v>
      </c>
      <c r="AG592" s="263"/>
      <c r="AH592" s="263"/>
      <c r="AI592" s="263"/>
      <c r="AJ592" s="263"/>
      <c r="AK592" s="263"/>
      <c r="AL592" s="263"/>
      <c r="AM592" s="263"/>
      <c r="AN592" s="263"/>
      <c r="AO592" s="263"/>
      <c r="AP592" s="263"/>
      <c r="AQ592" s="263"/>
      <c r="AR592" s="263"/>
      <c r="AS592" s="263"/>
      <c r="AT592" s="263"/>
    </row>
    <row r="593" spans="1:46" ht="45" customHeight="1" thickTop="1" thickBot="1" x14ac:dyDescent="0.3">
      <c r="A593" s="262" t="s">
        <v>422</v>
      </c>
      <c r="B593" s="262"/>
      <c r="C593" s="262"/>
      <c r="D593" s="262"/>
      <c r="E593" s="262"/>
      <c r="F593" s="262"/>
      <c r="G593" s="262"/>
      <c r="H593" s="262"/>
      <c r="I593" s="262"/>
      <c r="J593" s="262"/>
      <c r="K593" s="262"/>
      <c r="L593" s="262"/>
      <c r="M593" s="262"/>
      <c r="N593" s="262"/>
      <c r="O593" s="262"/>
      <c r="P593" s="262"/>
      <c r="Q593" s="64">
        <v>2</v>
      </c>
      <c r="R593" s="270"/>
      <c r="S593" s="270"/>
      <c r="T593" s="270"/>
      <c r="U593" s="270"/>
      <c r="V593" s="270"/>
      <c r="W593" s="270"/>
      <c r="X593" s="270"/>
      <c r="Y593" s="270"/>
      <c r="Z593" s="270"/>
      <c r="AA593" s="270"/>
      <c r="AB593" s="270"/>
      <c r="AC593" s="270"/>
      <c r="AD593" s="270"/>
      <c r="AE593" s="270"/>
      <c r="AF593" s="64">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2" t="s">
        <v>423</v>
      </c>
      <c r="B594" s="262"/>
      <c r="C594" s="262"/>
      <c r="D594" s="262"/>
      <c r="E594" s="262"/>
      <c r="F594" s="262"/>
      <c r="G594" s="262"/>
      <c r="H594" s="262"/>
      <c r="I594" s="262"/>
      <c r="J594" s="262"/>
      <c r="K594" s="262"/>
      <c r="L594" s="262"/>
      <c r="M594" s="262"/>
      <c r="N594" s="262"/>
      <c r="O594" s="262"/>
      <c r="P594" s="262"/>
      <c r="Q594" s="64">
        <v>2</v>
      </c>
      <c r="R594" s="263"/>
      <c r="S594" s="263"/>
      <c r="T594" s="263"/>
      <c r="U594" s="263"/>
      <c r="V594" s="263"/>
      <c r="W594" s="263"/>
      <c r="X594" s="263"/>
      <c r="Y594" s="263"/>
      <c r="Z594" s="263"/>
      <c r="AA594" s="263"/>
      <c r="AB594" s="263"/>
      <c r="AC594" s="263"/>
      <c r="AD594" s="263"/>
      <c r="AE594" s="263"/>
      <c r="AF594" s="64">
        <v>2</v>
      </c>
      <c r="AG594" s="263"/>
      <c r="AH594" s="263"/>
      <c r="AI594" s="263"/>
      <c r="AJ594" s="263"/>
      <c r="AK594" s="263"/>
      <c r="AL594" s="263"/>
      <c r="AM594" s="263"/>
      <c r="AN594" s="263"/>
      <c r="AO594" s="263"/>
      <c r="AP594" s="263"/>
      <c r="AQ594" s="263"/>
      <c r="AR594" s="263"/>
      <c r="AS594" s="263"/>
      <c r="AT594" s="263"/>
    </row>
    <row r="595" spans="1:46" ht="45" customHeight="1" thickTop="1" thickBot="1" x14ac:dyDescent="0.3">
      <c r="A595" s="262" t="s">
        <v>424</v>
      </c>
      <c r="B595" s="262"/>
      <c r="C595" s="262"/>
      <c r="D595" s="262"/>
      <c r="E595" s="262"/>
      <c r="F595" s="262"/>
      <c r="G595" s="262"/>
      <c r="H595" s="262"/>
      <c r="I595" s="262"/>
      <c r="J595" s="262"/>
      <c r="K595" s="262"/>
      <c r="L595" s="262"/>
      <c r="M595" s="262"/>
      <c r="N595" s="262"/>
      <c r="O595" s="262"/>
      <c r="P595" s="262"/>
      <c r="Q595" s="64">
        <v>2</v>
      </c>
      <c r="R595" s="263"/>
      <c r="S595" s="263"/>
      <c r="T595" s="263"/>
      <c r="U595" s="263"/>
      <c r="V595" s="263"/>
      <c r="W595" s="263"/>
      <c r="X595" s="263"/>
      <c r="Y595" s="263"/>
      <c r="Z595" s="263"/>
      <c r="AA595" s="263"/>
      <c r="AB595" s="263"/>
      <c r="AC595" s="263"/>
      <c r="AD595" s="263"/>
      <c r="AE595" s="263"/>
      <c r="AF595" s="64">
        <v>2</v>
      </c>
      <c r="AG595" s="263"/>
      <c r="AH595" s="263"/>
      <c r="AI595" s="263"/>
      <c r="AJ595" s="263"/>
      <c r="AK595" s="263"/>
      <c r="AL595" s="263"/>
      <c r="AM595" s="263"/>
      <c r="AN595" s="263"/>
      <c r="AO595" s="263"/>
      <c r="AP595" s="263"/>
      <c r="AQ595" s="263"/>
      <c r="AR595" s="263"/>
      <c r="AS595" s="263"/>
      <c r="AT595" s="263"/>
    </row>
    <row r="596" spans="1:46" ht="45" customHeight="1" thickTop="1" thickBot="1" x14ac:dyDescent="0.3">
      <c r="A596" s="262" t="s">
        <v>425</v>
      </c>
      <c r="B596" s="262"/>
      <c r="C596" s="262"/>
      <c r="D596" s="262"/>
      <c r="E596" s="262"/>
      <c r="F596" s="262"/>
      <c r="G596" s="262"/>
      <c r="H596" s="262"/>
      <c r="I596" s="262"/>
      <c r="J596" s="262"/>
      <c r="K596" s="262"/>
      <c r="L596" s="262"/>
      <c r="M596" s="262"/>
      <c r="N596" s="262"/>
      <c r="O596" s="262"/>
      <c r="P596" s="262"/>
      <c r="Q596" s="64">
        <v>2</v>
      </c>
      <c r="R596" s="263"/>
      <c r="S596" s="263"/>
      <c r="T596" s="263"/>
      <c r="U596" s="263"/>
      <c r="V596" s="263"/>
      <c r="W596" s="263"/>
      <c r="X596" s="263"/>
      <c r="Y596" s="263"/>
      <c r="Z596" s="263"/>
      <c r="AA596" s="263"/>
      <c r="AB596" s="263"/>
      <c r="AC596" s="263"/>
      <c r="AD596" s="263"/>
      <c r="AE596" s="263"/>
      <c r="AF596" s="64">
        <v>2</v>
      </c>
      <c r="AG596" s="263"/>
      <c r="AH596" s="263"/>
      <c r="AI596" s="263"/>
      <c r="AJ596" s="263"/>
      <c r="AK596" s="263"/>
      <c r="AL596" s="263"/>
      <c r="AM596" s="263"/>
      <c r="AN596" s="263"/>
      <c r="AO596" s="263"/>
      <c r="AP596" s="263"/>
      <c r="AQ596" s="263"/>
      <c r="AR596" s="263"/>
      <c r="AS596" s="263"/>
      <c r="AT596" s="263"/>
    </row>
    <row r="597" spans="1:46" ht="18" customHeight="1" thickTop="1" thickBot="1" x14ac:dyDescent="0.3">
      <c r="AF597" s="64"/>
    </row>
    <row r="598" spans="1:46" ht="18" customHeight="1" thickTop="1" x14ac:dyDescent="0.25"/>
    <row r="599" spans="1:46" ht="45" customHeight="1" x14ac:dyDescent="0.25">
      <c r="A599" s="265" t="s">
        <v>426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45</v>
      </c>
      <c r="AH599" s="266"/>
      <c r="AI599" s="266"/>
      <c r="AJ599" s="266"/>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46</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7" t="s">
        <v>427</v>
      </c>
      <c r="B603" s="267"/>
      <c r="C603" s="267"/>
      <c r="D603" s="267"/>
      <c r="E603" s="267"/>
      <c r="F603" s="267"/>
      <c r="G603" s="267"/>
      <c r="H603" s="267"/>
      <c r="I603" s="267"/>
      <c r="J603" s="267"/>
      <c r="K603" s="267"/>
      <c r="L603" s="267"/>
      <c r="M603" s="267"/>
      <c r="N603" s="267"/>
      <c r="O603" s="267"/>
      <c r="P603" s="267"/>
      <c r="Q603" s="61"/>
      <c r="R603" s="56"/>
      <c r="S603" s="56"/>
      <c r="T603" s="56"/>
      <c r="U603" s="56"/>
      <c r="V603" s="268"/>
      <c r="W603" s="268"/>
      <c r="X603" s="268"/>
      <c r="Y603" s="268"/>
      <c r="Z603" s="268"/>
      <c r="AA603" s="268"/>
      <c r="AB603" s="268"/>
      <c r="AC603" s="268"/>
      <c r="AD603" s="268"/>
      <c r="AE603" s="268"/>
      <c r="AF603" s="61"/>
      <c r="AG603" s="56"/>
      <c r="AH603" s="56"/>
      <c r="AI603" s="56"/>
      <c r="AJ603" s="56"/>
      <c r="AK603" s="268"/>
      <c r="AL603" s="268"/>
      <c r="AM603" s="268"/>
      <c r="AN603" s="268"/>
      <c r="AO603" s="268"/>
      <c r="AP603" s="268"/>
      <c r="AQ603" s="268"/>
      <c r="AR603" s="268"/>
      <c r="AS603" s="268"/>
      <c r="AT603" s="268"/>
    </row>
    <row r="604" spans="1:46" ht="45" customHeight="1" thickTop="1" thickBot="1" x14ac:dyDescent="0.3">
      <c r="A604" s="259" t="s">
        <v>25</v>
      </c>
      <c r="B604" s="259"/>
      <c r="C604" s="259"/>
      <c r="D604" s="259"/>
      <c r="E604" s="259"/>
      <c r="F604" s="259"/>
      <c r="G604" s="259"/>
      <c r="H604" s="259"/>
      <c r="I604" s="259"/>
      <c r="J604" s="259"/>
      <c r="K604" s="259"/>
      <c r="L604" s="259"/>
      <c r="M604" s="259"/>
      <c r="N604" s="259"/>
      <c r="O604" s="259"/>
      <c r="P604" s="259"/>
      <c r="Q604" s="62" t="s">
        <v>48</v>
      </c>
      <c r="R604" s="260" t="s">
        <v>49</v>
      </c>
      <c r="S604" s="260"/>
      <c r="T604" s="260"/>
      <c r="U604" s="260"/>
      <c r="V604" s="260"/>
      <c r="W604" s="260"/>
      <c r="X604" s="260"/>
      <c r="Y604" s="260"/>
      <c r="Z604" s="260"/>
      <c r="AA604" s="260"/>
      <c r="AB604" s="260"/>
      <c r="AC604" s="260"/>
      <c r="AD604" s="260"/>
      <c r="AE604" s="260"/>
      <c r="AF604" s="63" t="s">
        <v>48</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62" t="s">
        <v>50</v>
      </c>
      <c r="B605" s="262"/>
      <c r="C605" s="262"/>
      <c r="D605" s="262"/>
      <c r="E605" s="262"/>
      <c r="F605" s="262"/>
      <c r="G605" s="262"/>
      <c r="H605" s="262"/>
      <c r="I605" s="262"/>
      <c r="J605" s="262"/>
      <c r="K605" s="262"/>
      <c r="L605" s="262"/>
      <c r="M605" s="262"/>
      <c r="N605" s="262"/>
      <c r="O605" s="262"/>
      <c r="P605" s="262"/>
      <c r="Q605" s="64">
        <v>2</v>
      </c>
      <c r="R605" s="263"/>
      <c r="S605" s="263"/>
      <c r="T605" s="263"/>
      <c r="U605" s="263"/>
      <c r="V605" s="263"/>
      <c r="W605" s="263"/>
      <c r="X605" s="263"/>
      <c r="Y605" s="263"/>
      <c r="Z605" s="263"/>
      <c r="AA605" s="263"/>
      <c r="AB605" s="263"/>
      <c r="AC605" s="263"/>
      <c r="AD605" s="263"/>
      <c r="AE605" s="263"/>
      <c r="AF605" s="64">
        <v>2</v>
      </c>
      <c r="AG605" s="263"/>
      <c r="AH605" s="263"/>
      <c r="AI605" s="263"/>
      <c r="AJ605" s="263"/>
      <c r="AK605" s="263"/>
      <c r="AL605" s="263"/>
      <c r="AM605" s="263"/>
      <c r="AN605" s="263"/>
      <c r="AO605" s="263"/>
      <c r="AP605" s="263"/>
      <c r="AQ605" s="263"/>
      <c r="AR605" s="263"/>
      <c r="AS605" s="263"/>
      <c r="AT605" s="263"/>
    </row>
    <row r="606" spans="1:46" ht="45" customHeight="1" thickTop="1" thickBot="1" x14ac:dyDescent="0.3">
      <c r="A606" s="262" t="s">
        <v>51</v>
      </c>
      <c r="B606" s="262"/>
      <c r="C606" s="262"/>
      <c r="D606" s="262"/>
      <c r="E606" s="262"/>
      <c r="F606" s="262"/>
      <c r="G606" s="262"/>
      <c r="H606" s="262"/>
      <c r="I606" s="262"/>
      <c r="J606" s="262"/>
      <c r="K606" s="262"/>
      <c r="L606" s="262"/>
      <c r="M606" s="262"/>
      <c r="N606" s="262"/>
      <c r="O606" s="262"/>
      <c r="P606" s="262"/>
      <c r="Q606" s="64">
        <v>2</v>
      </c>
      <c r="R606" s="270"/>
      <c r="S606" s="270"/>
      <c r="T606" s="270"/>
      <c r="U606" s="270"/>
      <c r="V606" s="270"/>
      <c r="W606" s="270"/>
      <c r="X606" s="270"/>
      <c r="Y606" s="270"/>
      <c r="Z606" s="270"/>
      <c r="AA606" s="270"/>
      <c r="AB606" s="270"/>
      <c r="AC606" s="270"/>
      <c r="AD606" s="270"/>
      <c r="AE606" s="270"/>
      <c r="AF606" s="64">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2" t="s">
        <v>428</v>
      </c>
      <c r="B607" s="262"/>
      <c r="C607" s="262"/>
      <c r="D607" s="262"/>
      <c r="E607" s="262"/>
      <c r="F607" s="262"/>
      <c r="G607" s="262"/>
      <c r="H607" s="262"/>
      <c r="I607" s="262"/>
      <c r="J607" s="262"/>
      <c r="K607" s="262"/>
      <c r="L607" s="262"/>
      <c r="M607" s="262"/>
      <c r="N607" s="262"/>
      <c r="O607" s="262"/>
      <c r="P607" s="262"/>
      <c r="Q607" s="64">
        <v>2</v>
      </c>
      <c r="R607" s="270"/>
      <c r="S607" s="270"/>
      <c r="T607" s="270"/>
      <c r="U607" s="270"/>
      <c r="V607" s="270"/>
      <c r="W607" s="270"/>
      <c r="X607" s="270"/>
      <c r="Y607" s="270"/>
      <c r="Z607" s="270"/>
      <c r="AA607" s="270"/>
      <c r="AB607" s="270"/>
      <c r="AC607" s="270"/>
      <c r="AD607" s="270"/>
      <c r="AE607" s="270"/>
      <c r="AF607" s="64">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2" t="s">
        <v>259</v>
      </c>
      <c r="B608" s="262"/>
      <c r="C608" s="262"/>
      <c r="D608" s="262"/>
      <c r="E608" s="262"/>
      <c r="F608" s="262"/>
      <c r="G608" s="262"/>
      <c r="H608" s="262"/>
      <c r="I608" s="262"/>
      <c r="J608" s="262"/>
      <c r="K608" s="262"/>
      <c r="L608" s="262"/>
      <c r="M608" s="262"/>
      <c r="N608" s="262"/>
      <c r="O608" s="262"/>
      <c r="P608" s="262"/>
      <c r="Q608" s="64">
        <v>2</v>
      </c>
      <c r="R608" s="270"/>
      <c r="S608" s="270"/>
      <c r="T608" s="270"/>
      <c r="U608" s="270"/>
      <c r="V608" s="270"/>
      <c r="W608" s="270"/>
      <c r="X608" s="270"/>
      <c r="Y608" s="270"/>
      <c r="Z608" s="270"/>
      <c r="AA608" s="270"/>
      <c r="AB608" s="270"/>
      <c r="AC608" s="270"/>
      <c r="AD608" s="270"/>
      <c r="AE608" s="270"/>
      <c r="AF608" s="64">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2" t="s">
        <v>331</v>
      </c>
      <c r="B609" s="262"/>
      <c r="C609" s="262"/>
      <c r="D609" s="262"/>
      <c r="E609" s="262"/>
      <c r="F609" s="262"/>
      <c r="G609" s="262"/>
      <c r="H609" s="262"/>
      <c r="I609" s="262"/>
      <c r="J609" s="262"/>
      <c r="K609" s="262"/>
      <c r="L609" s="262"/>
      <c r="M609" s="262"/>
      <c r="N609" s="262"/>
      <c r="O609" s="262"/>
      <c r="P609" s="262"/>
      <c r="Q609" s="64">
        <v>2</v>
      </c>
      <c r="R609" s="270"/>
      <c r="S609" s="270"/>
      <c r="T609" s="270"/>
      <c r="U609" s="270"/>
      <c r="V609" s="270"/>
      <c r="W609" s="270"/>
      <c r="X609" s="270"/>
      <c r="Y609" s="270"/>
      <c r="Z609" s="270"/>
      <c r="AA609" s="270"/>
      <c r="AB609" s="270"/>
      <c r="AC609" s="270"/>
      <c r="AD609" s="270"/>
      <c r="AE609" s="270"/>
      <c r="AF609" s="64">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2" t="s">
        <v>429</v>
      </c>
      <c r="B610" s="262"/>
      <c r="C610" s="262"/>
      <c r="D610" s="262"/>
      <c r="E610" s="262"/>
      <c r="F610" s="262"/>
      <c r="G610" s="262"/>
      <c r="H610" s="262"/>
      <c r="I610" s="262"/>
      <c r="J610" s="262"/>
      <c r="K610" s="262"/>
      <c r="L610" s="262"/>
      <c r="M610" s="262"/>
      <c r="N610" s="262"/>
      <c r="O610" s="262"/>
      <c r="P610" s="262"/>
      <c r="Q610" s="64">
        <v>2</v>
      </c>
      <c r="R610" s="263"/>
      <c r="S610" s="263"/>
      <c r="T610" s="263"/>
      <c r="U610" s="263"/>
      <c r="V610" s="263"/>
      <c r="W610" s="263"/>
      <c r="X610" s="263"/>
      <c r="Y610" s="263"/>
      <c r="Z610" s="263"/>
      <c r="AA610" s="263"/>
      <c r="AB610" s="263"/>
      <c r="AC610" s="263"/>
      <c r="AD610" s="263"/>
      <c r="AE610" s="263"/>
      <c r="AF610" s="64">
        <v>2</v>
      </c>
      <c r="AG610" s="263"/>
      <c r="AH610" s="263"/>
      <c r="AI610" s="263"/>
      <c r="AJ610" s="263"/>
      <c r="AK610" s="263"/>
      <c r="AL610" s="263"/>
      <c r="AM610" s="263"/>
      <c r="AN610" s="263"/>
      <c r="AO610" s="263"/>
      <c r="AP610" s="263"/>
      <c r="AQ610" s="263"/>
      <c r="AR610" s="263"/>
      <c r="AS610" s="263"/>
      <c r="AT610" s="263"/>
    </row>
    <row r="611" spans="1:46" ht="45" customHeight="1" thickTop="1" thickBot="1" x14ac:dyDescent="0.3">
      <c r="A611" s="262" t="s">
        <v>430</v>
      </c>
      <c r="B611" s="262"/>
      <c r="C611" s="262"/>
      <c r="D611" s="262"/>
      <c r="E611" s="262"/>
      <c r="F611" s="262"/>
      <c r="G611" s="262"/>
      <c r="H611" s="262"/>
      <c r="I611" s="262"/>
      <c r="J611" s="262"/>
      <c r="K611" s="262"/>
      <c r="L611" s="262"/>
      <c r="M611" s="262"/>
      <c r="N611" s="262"/>
      <c r="O611" s="262"/>
      <c r="P611" s="262"/>
      <c r="Q611" s="64">
        <v>2</v>
      </c>
      <c r="R611" s="263"/>
      <c r="S611" s="263"/>
      <c r="T611" s="263"/>
      <c r="U611" s="263"/>
      <c r="V611" s="263"/>
      <c r="W611" s="263"/>
      <c r="X611" s="263"/>
      <c r="Y611" s="263"/>
      <c r="Z611" s="263"/>
      <c r="AA611" s="263"/>
      <c r="AB611" s="263"/>
      <c r="AC611" s="263"/>
      <c r="AD611" s="263"/>
      <c r="AE611" s="263"/>
      <c r="AF611" s="64">
        <v>2</v>
      </c>
      <c r="AG611" s="263"/>
      <c r="AH611" s="263"/>
      <c r="AI611" s="263"/>
      <c r="AJ611" s="263"/>
      <c r="AK611" s="263"/>
      <c r="AL611" s="263"/>
      <c r="AM611" s="263"/>
      <c r="AN611" s="263"/>
      <c r="AO611" s="263"/>
      <c r="AP611" s="263"/>
      <c r="AQ611" s="263"/>
      <c r="AR611" s="263"/>
      <c r="AS611" s="263"/>
      <c r="AT611" s="263"/>
    </row>
    <row r="612" spans="1:46" ht="45" customHeight="1" thickTop="1" thickBot="1" x14ac:dyDescent="0.3">
      <c r="A612" s="262" t="s">
        <v>431</v>
      </c>
      <c r="B612" s="262"/>
      <c r="C612" s="262"/>
      <c r="D612" s="262"/>
      <c r="E612" s="262"/>
      <c r="F612" s="262"/>
      <c r="G612" s="262"/>
      <c r="H612" s="262"/>
      <c r="I612" s="262"/>
      <c r="J612" s="262"/>
      <c r="K612" s="262"/>
      <c r="L612" s="262"/>
      <c r="M612" s="262"/>
      <c r="N612" s="262"/>
      <c r="O612" s="262"/>
      <c r="P612" s="262"/>
      <c r="Q612" s="64">
        <v>2</v>
      </c>
      <c r="R612" s="263"/>
      <c r="S612" s="263"/>
      <c r="T612" s="263"/>
      <c r="U612" s="263"/>
      <c r="V612" s="263"/>
      <c r="W612" s="263"/>
      <c r="X612" s="263"/>
      <c r="Y612" s="263"/>
      <c r="Z612" s="263"/>
      <c r="AA612" s="263"/>
      <c r="AB612" s="263"/>
      <c r="AC612" s="263"/>
      <c r="AD612" s="263"/>
      <c r="AE612" s="263"/>
      <c r="AF612" s="64">
        <v>2</v>
      </c>
      <c r="AG612" s="263"/>
      <c r="AH612" s="263"/>
      <c r="AI612" s="263"/>
      <c r="AJ612" s="263"/>
      <c r="AK612" s="263"/>
      <c r="AL612" s="263"/>
      <c r="AM612" s="263"/>
      <c r="AN612" s="263"/>
      <c r="AO612" s="263"/>
      <c r="AP612" s="263"/>
      <c r="AQ612" s="263"/>
      <c r="AR612" s="263"/>
      <c r="AS612" s="263"/>
      <c r="AT612" s="263"/>
    </row>
    <row r="613" spans="1:46" ht="45" customHeight="1" thickTop="1" thickBot="1" x14ac:dyDescent="0.3">
      <c r="A613" s="262" t="s">
        <v>432</v>
      </c>
      <c r="B613" s="262"/>
      <c r="C613" s="262"/>
      <c r="D613" s="262"/>
      <c r="E613" s="262"/>
      <c r="F613" s="262"/>
      <c r="G613" s="262"/>
      <c r="H613" s="262"/>
      <c r="I613" s="262"/>
      <c r="J613" s="262"/>
      <c r="K613" s="262"/>
      <c r="L613" s="262"/>
      <c r="M613" s="262"/>
      <c r="N613" s="262"/>
      <c r="O613" s="262"/>
      <c r="P613" s="262"/>
      <c r="Q613" s="64">
        <v>2</v>
      </c>
      <c r="R613" s="270"/>
      <c r="S613" s="270"/>
      <c r="T613" s="270"/>
      <c r="U613" s="270"/>
      <c r="V613" s="270"/>
      <c r="W613" s="270"/>
      <c r="X613" s="270"/>
      <c r="Y613" s="270"/>
      <c r="Z613" s="270"/>
      <c r="AA613" s="270"/>
      <c r="AB613" s="270"/>
      <c r="AC613" s="270"/>
      <c r="AD613" s="270"/>
      <c r="AE613" s="270"/>
      <c r="AF613" s="64">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2" t="s">
        <v>433</v>
      </c>
      <c r="B614" s="262"/>
      <c r="C614" s="262"/>
      <c r="D614" s="262"/>
      <c r="E614" s="262"/>
      <c r="F614" s="262"/>
      <c r="G614" s="262"/>
      <c r="H614" s="262"/>
      <c r="I614" s="262"/>
      <c r="J614" s="262"/>
      <c r="K614" s="262"/>
      <c r="L614" s="262"/>
      <c r="M614" s="262"/>
      <c r="N614" s="262"/>
      <c r="O614" s="262"/>
      <c r="P614" s="262"/>
      <c r="Q614" s="64">
        <v>2</v>
      </c>
      <c r="R614" s="270"/>
      <c r="S614" s="270"/>
      <c r="T614" s="270"/>
      <c r="U614" s="270"/>
      <c r="V614" s="270"/>
      <c r="W614" s="270"/>
      <c r="X614" s="270"/>
      <c r="Y614" s="270"/>
      <c r="Z614" s="270"/>
      <c r="AA614" s="270"/>
      <c r="AB614" s="270"/>
      <c r="AC614" s="270"/>
      <c r="AD614" s="270"/>
      <c r="AE614" s="270"/>
      <c r="AF614" s="64">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2" t="s">
        <v>434</v>
      </c>
      <c r="B615" s="262"/>
      <c r="C615" s="262"/>
      <c r="D615" s="262"/>
      <c r="E615" s="262"/>
      <c r="F615" s="262"/>
      <c r="G615" s="262"/>
      <c r="H615" s="262"/>
      <c r="I615" s="262"/>
      <c r="J615" s="262"/>
      <c r="K615" s="262"/>
      <c r="L615" s="262"/>
      <c r="M615" s="262"/>
      <c r="N615" s="262"/>
      <c r="O615" s="262"/>
      <c r="P615" s="262"/>
      <c r="Q615" s="64">
        <v>2</v>
      </c>
      <c r="R615" s="270"/>
      <c r="S615" s="270"/>
      <c r="T615" s="270"/>
      <c r="U615" s="270"/>
      <c r="V615" s="270"/>
      <c r="W615" s="270"/>
      <c r="X615" s="270"/>
      <c r="Y615" s="270"/>
      <c r="Z615" s="270"/>
      <c r="AA615" s="270"/>
      <c r="AB615" s="270"/>
      <c r="AC615" s="270"/>
      <c r="AD615" s="270"/>
      <c r="AE615" s="270"/>
      <c r="AF615" s="64">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2" t="s">
        <v>435</v>
      </c>
      <c r="B616" s="262"/>
      <c r="C616" s="262"/>
      <c r="D616" s="262"/>
      <c r="E616" s="262"/>
      <c r="F616" s="262"/>
      <c r="G616" s="262"/>
      <c r="H616" s="262"/>
      <c r="I616" s="262"/>
      <c r="J616" s="262"/>
      <c r="K616" s="262"/>
      <c r="L616" s="262"/>
      <c r="M616" s="262"/>
      <c r="N616" s="262"/>
      <c r="O616" s="262"/>
      <c r="P616" s="262"/>
      <c r="Q616" s="64">
        <v>2</v>
      </c>
      <c r="R616" s="270"/>
      <c r="S616" s="270"/>
      <c r="T616" s="270"/>
      <c r="U616" s="270"/>
      <c r="V616" s="270"/>
      <c r="W616" s="270"/>
      <c r="X616" s="270"/>
      <c r="Y616" s="270"/>
      <c r="Z616" s="270"/>
      <c r="AA616" s="270"/>
      <c r="AB616" s="270"/>
      <c r="AC616" s="270"/>
      <c r="AD616" s="270"/>
      <c r="AE616" s="270"/>
      <c r="AF616" s="64">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2" t="s">
        <v>436</v>
      </c>
      <c r="B617" s="262"/>
      <c r="C617" s="262"/>
      <c r="D617" s="262"/>
      <c r="E617" s="262"/>
      <c r="F617" s="262"/>
      <c r="G617" s="262"/>
      <c r="H617" s="262"/>
      <c r="I617" s="262"/>
      <c r="J617" s="262"/>
      <c r="K617" s="262"/>
      <c r="L617" s="262"/>
      <c r="M617" s="262"/>
      <c r="N617" s="262"/>
      <c r="O617" s="262"/>
      <c r="P617" s="262"/>
      <c r="Q617" s="64">
        <v>2</v>
      </c>
      <c r="R617" s="263"/>
      <c r="S617" s="263"/>
      <c r="T617" s="263"/>
      <c r="U617" s="263"/>
      <c r="V617" s="263"/>
      <c r="W617" s="263"/>
      <c r="X617" s="263"/>
      <c r="Y617" s="263"/>
      <c r="Z617" s="263"/>
      <c r="AA617" s="263"/>
      <c r="AB617" s="263"/>
      <c r="AC617" s="263"/>
      <c r="AD617" s="263"/>
      <c r="AE617" s="263"/>
      <c r="AF617" s="64">
        <v>2</v>
      </c>
      <c r="AG617" s="263"/>
      <c r="AH617" s="263"/>
      <c r="AI617" s="263"/>
      <c r="AJ617" s="263"/>
      <c r="AK617" s="263"/>
      <c r="AL617" s="263"/>
      <c r="AM617" s="263"/>
      <c r="AN617" s="263"/>
      <c r="AO617" s="263"/>
      <c r="AP617" s="263"/>
      <c r="AQ617" s="263"/>
      <c r="AR617" s="263"/>
      <c r="AS617" s="263"/>
      <c r="AT617" s="263"/>
    </row>
    <row r="618" spans="1:46" ht="45" customHeight="1" thickTop="1" thickBot="1" x14ac:dyDescent="0.3">
      <c r="A618" s="262" t="s">
        <v>437</v>
      </c>
      <c r="B618" s="262"/>
      <c r="C618" s="262"/>
      <c r="D618" s="262"/>
      <c r="E618" s="262"/>
      <c r="F618" s="262"/>
      <c r="G618" s="262"/>
      <c r="H618" s="262"/>
      <c r="I618" s="262"/>
      <c r="J618" s="262"/>
      <c r="K618" s="262"/>
      <c r="L618" s="262"/>
      <c r="M618" s="262"/>
      <c r="N618" s="262"/>
      <c r="O618" s="262"/>
      <c r="P618" s="262"/>
      <c r="Q618" s="64">
        <v>2</v>
      </c>
      <c r="R618" s="263"/>
      <c r="S618" s="263"/>
      <c r="T618" s="263"/>
      <c r="U618" s="263"/>
      <c r="V618" s="263"/>
      <c r="W618" s="263"/>
      <c r="X618" s="263"/>
      <c r="Y618" s="263"/>
      <c r="Z618" s="263"/>
      <c r="AA618" s="263"/>
      <c r="AB618" s="263"/>
      <c r="AC618" s="263"/>
      <c r="AD618" s="263"/>
      <c r="AE618" s="263"/>
      <c r="AF618" s="64">
        <v>2</v>
      </c>
      <c r="AG618" s="263"/>
      <c r="AH618" s="263"/>
      <c r="AI618" s="263"/>
      <c r="AJ618" s="263"/>
      <c r="AK618" s="263"/>
      <c r="AL618" s="263"/>
      <c r="AM618" s="263"/>
      <c r="AN618" s="263"/>
      <c r="AO618" s="263"/>
      <c r="AP618" s="263"/>
      <c r="AQ618" s="263"/>
      <c r="AR618" s="263"/>
      <c r="AS618" s="263"/>
      <c r="AT618" s="263"/>
    </row>
    <row r="619" spans="1:46" ht="45" customHeight="1" thickTop="1" thickBot="1" x14ac:dyDescent="0.3">
      <c r="A619" s="262" t="s">
        <v>438</v>
      </c>
      <c r="B619" s="262"/>
      <c r="C619" s="262"/>
      <c r="D619" s="262"/>
      <c r="E619" s="262"/>
      <c r="F619" s="262"/>
      <c r="G619" s="262"/>
      <c r="H619" s="262"/>
      <c r="I619" s="262"/>
      <c r="J619" s="262"/>
      <c r="K619" s="262"/>
      <c r="L619" s="262"/>
      <c r="M619" s="262"/>
      <c r="N619" s="262"/>
      <c r="O619" s="262"/>
      <c r="P619" s="262"/>
      <c r="Q619" s="64">
        <v>2</v>
      </c>
      <c r="R619" s="270"/>
      <c r="S619" s="270"/>
      <c r="T619" s="270"/>
      <c r="U619" s="270"/>
      <c r="V619" s="270"/>
      <c r="W619" s="270"/>
      <c r="X619" s="270"/>
      <c r="Y619" s="270"/>
      <c r="Z619" s="270"/>
      <c r="AA619" s="270"/>
      <c r="AB619" s="270"/>
      <c r="AC619" s="270"/>
      <c r="AD619" s="270"/>
      <c r="AE619" s="270"/>
      <c r="AF619" s="64">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2" t="s">
        <v>439</v>
      </c>
      <c r="B620" s="262"/>
      <c r="C620" s="262"/>
      <c r="D620" s="262"/>
      <c r="E620" s="262"/>
      <c r="F620" s="262"/>
      <c r="G620" s="262"/>
      <c r="H620" s="262"/>
      <c r="I620" s="262"/>
      <c r="J620" s="262"/>
      <c r="K620" s="262"/>
      <c r="L620" s="262"/>
      <c r="M620" s="262"/>
      <c r="N620" s="262"/>
      <c r="O620" s="262"/>
      <c r="P620" s="262"/>
      <c r="Q620" s="64">
        <v>2</v>
      </c>
      <c r="R620" s="270"/>
      <c r="S620" s="270"/>
      <c r="T620" s="270"/>
      <c r="U620" s="270"/>
      <c r="V620" s="270"/>
      <c r="W620" s="270"/>
      <c r="X620" s="270"/>
      <c r="Y620" s="270"/>
      <c r="Z620" s="270"/>
      <c r="AA620" s="270"/>
      <c r="AB620" s="270"/>
      <c r="AC620" s="270"/>
      <c r="AD620" s="270"/>
      <c r="AE620" s="270"/>
      <c r="AF620" s="64">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1" t="s">
        <v>57</v>
      </c>
      <c r="B622" s="271"/>
      <c r="C622" s="271"/>
      <c r="D622" s="271"/>
      <c r="E622" s="271"/>
      <c r="F622" s="271"/>
      <c r="G622" s="271"/>
      <c r="H622" s="271"/>
      <c r="I622" s="271"/>
      <c r="J622" s="271"/>
      <c r="K622" s="271"/>
      <c r="L622" s="271"/>
      <c r="M622" s="271"/>
      <c r="N622" s="271"/>
      <c r="O622" s="271"/>
      <c r="P622" s="271"/>
      <c r="Q622" s="66" t="s">
        <v>48</v>
      </c>
      <c r="R622" s="272" t="s">
        <v>49</v>
      </c>
      <c r="S622" s="272"/>
      <c r="T622" s="272"/>
      <c r="U622" s="272"/>
      <c r="V622" s="272"/>
      <c r="W622" s="272"/>
      <c r="X622" s="272"/>
      <c r="Y622" s="272"/>
      <c r="Z622" s="272"/>
      <c r="AA622" s="272"/>
      <c r="AB622" s="272"/>
      <c r="AC622" s="272"/>
      <c r="AD622" s="272"/>
      <c r="AE622" s="272"/>
      <c r="AF622" s="67" t="s">
        <v>48</v>
      </c>
      <c r="AG622" s="273" t="s">
        <v>8</v>
      </c>
      <c r="AH622" s="273"/>
      <c r="AI622" s="273"/>
      <c r="AJ622" s="273"/>
      <c r="AK622" s="273"/>
      <c r="AL622" s="273"/>
      <c r="AM622" s="273"/>
      <c r="AN622" s="273"/>
      <c r="AO622" s="273"/>
      <c r="AP622" s="273"/>
      <c r="AQ622" s="273"/>
      <c r="AR622" s="273"/>
      <c r="AS622" s="273"/>
      <c r="AT622" s="273"/>
    </row>
    <row r="623" spans="1:46" ht="45" customHeight="1" thickTop="1" thickBot="1" x14ac:dyDescent="0.3">
      <c r="A623" s="262" t="s">
        <v>134</v>
      </c>
      <c r="B623" s="262"/>
      <c r="C623" s="262"/>
      <c r="D623" s="262"/>
      <c r="E623" s="262"/>
      <c r="F623" s="262"/>
      <c r="G623" s="262"/>
      <c r="H623" s="262"/>
      <c r="I623" s="262"/>
      <c r="J623" s="262"/>
      <c r="K623" s="262"/>
      <c r="L623" s="262"/>
      <c r="M623" s="262"/>
      <c r="N623" s="262"/>
      <c r="O623" s="262"/>
      <c r="P623" s="262"/>
      <c r="Q623" s="64">
        <v>2</v>
      </c>
      <c r="R623" s="263"/>
      <c r="S623" s="263"/>
      <c r="T623" s="263"/>
      <c r="U623" s="263"/>
      <c r="V623" s="263"/>
      <c r="W623" s="263"/>
      <c r="X623" s="263"/>
      <c r="Y623" s="263"/>
      <c r="Z623" s="263"/>
      <c r="AA623" s="263"/>
      <c r="AB623" s="263"/>
      <c r="AC623" s="263"/>
      <c r="AD623" s="263"/>
      <c r="AE623" s="263"/>
      <c r="AF623" s="64">
        <v>2</v>
      </c>
      <c r="AG623" s="263"/>
      <c r="AH623" s="263"/>
      <c r="AI623" s="263"/>
      <c r="AJ623" s="263"/>
      <c r="AK623" s="263"/>
      <c r="AL623" s="263"/>
      <c r="AM623" s="263"/>
      <c r="AN623" s="263"/>
      <c r="AO623" s="263"/>
      <c r="AP623" s="263"/>
      <c r="AQ623" s="263"/>
      <c r="AR623" s="263"/>
      <c r="AS623" s="263"/>
      <c r="AT623" s="263"/>
    </row>
    <row r="624" spans="1:46" ht="45" customHeight="1" thickTop="1" thickBot="1" x14ac:dyDescent="0.3">
      <c r="A624" s="262" t="s">
        <v>135</v>
      </c>
      <c r="B624" s="262"/>
      <c r="C624" s="262"/>
      <c r="D624" s="262"/>
      <c r="E624" s="262"/>
      <c r="F624" s="262"/>
      <c r="G624" s="262"/>
      <c r="H624" s="262"/>
      <c r="I624" s="262"/>
      <c r="J624" s="262"/>
      <c r="K624" s="262"/>
      <c r="L624" s="262"/>
      <c r="M624" s="262"/>
      <c r="N624" s="262"/>
      <c r="O624" s="262"/>
      <c r="P624" s="262"/>
      <c r="Q624" s="64">
        <v>2</v>
      </c>
      <c r="R624" s="270"/>
      <c r="S624" s="270"/>
      <c r="T624" s="270"/>
      <c r="U624" s="270"/>
      <c r="V624" s="270"/>
      <c r="W624" s="270"/>
      <c r="X624" s="270"/>
      <c r="Y624" s="270"/>
      <c r="Z624" s="270"/>
      <c r="AA624" s="270"/>
      <c r="AB624" s="270"/>
      <c r="AC624" s="270"/>
      <c r="AD624" s="270"/>
      <c r="AE624" s="270"/>
      <c r="AF624" s="64">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2" t="s">
        <v>136</v>
      </c>
      <c r="B625" s="262"/>
      <c r="C625" s="262"/>
      <c r="D625" s="262"/>
      <c r="E625" s="262"/>
      <c r="F625" s="262"/>
      <c r="G625" s="262"/>
      <c r="H625" s="262"/>
      <c r="I625" s="262"/>
      <c r="J625" s="262"/>
      <c r="K625" s="262"/>
      <c r="L625" s="262"/>
      <c r="M625" s="262"/>
      <c r="N625" s="262"/>
      <c r="O625" s="262"/>
      <c r="P625" s="262"/>
      <c r="Q625" s="64">
        <v>2</v>
      </c>
      <c r="R625" s="263"/>
      <c r="S625" s="263"/>
      <c r="T625" s="263"/>
      <c r="U625" s="263"/>
      <c r="V625" s="263"/>
      <c r="W625" s="263"/>
      <c r="X625" s="263"/>
      <c r="Y625" s="263"/>
      <c r="Z625" s="263"/>
      <c r="AA625" s="263"/>
      <c r="AB625" s="263"/>
      <c r="AC625" s="263"/>
      <c r="AD625" s="263"/>
      <c r="AE625" s="263"/>
      <c r="AF625" s="64">
        <v>2</v>
      </c>
      <c r="AG625" s="263"/>
      <c r="AH625" s="263"/>
      <c r="AI625" s="263"/>
      <c r="AJ625" s="263"/>
      <c r="AK625" s="263"/>
      <c r="AL625" s="263"/>
      <c r="AM625" s="263"/>
      <c r="AN625" s="263"/>
      <c r="AO625" s="263"/>
      <c r="AP625" s="263"/>
      <c r="AQ625" s="263"/>
      <c r="AR625" s="263"/>
      <c r="AS625" s="263"/>
      <c r="AT625" s="263"/>
    </row>
    <row r="626" spans="1:46" ht="45" customHeight="1" thickTop="1" thickBot="1" x14ac:dyDescent="0.3">
      <c r="A626" s="262" t="s">
        <v>137</v>
      </c>
      <c r="B626" s="262"/>
      <c r="C626" s="262"/>
      <c r="D626" s="262"/>
      <c r="E626" s="262"/>
      <c r="F626" s="262"/>
      <c r="G626" s="262"/>
      <c r="H626" s="262"/>
      <c r="I626" s="262"/>
      <c r="J626" s="262"/>
      <c r="K626" s="262"/>
      <c r="L626" s="262"/>
      <c r="M626" s="262"/>
      <c r="N626" s="262"/>
      <c r="O626" s="262"/>
      <c r="P626" s="262"/>
      <c r="Q626" s="64">
        <v>2</v>
      </c>
      <c r="R626" s="263"/>
      <c r="S626" s="263"/>
      <c r="T626" s="263"/>
      <c r="U626" s="263"/>
      <c r="V626" s="263"/>
      <c r="W626" s="263"/>
      <c r="X626" s="263"/>
      <c r="Y626" s="263"/>
      <c r="Z626" s="263"/>
      <c r="AA626" s="263"/>
      <c r="AB626" s="263"/>
      <c r="AC626" s="263"/>
      <c r="AD626" s="263"/>
      <c r="AE626" s="263"/>
      <c r="AF626" s="64">
        <v>2</v>
      </c>
      <c r="AG626" s="263"/>
      <c r="AH626" s="263"/>
      <c r="AI626" s="263"/>
      <c r="AJ626" s="263"/>
      <c r="AK626" s="263"/>
      <c r="AL626" s="263"/>
      <c r="AM626" s="263"/>
      <c r="AN626" s="263"/>
      <c r="AO626" s="263"/>
      <c r="AP626" s="263"/>
      <c r="AQ626" s="263"/>
      <c r="AR626" s="263"/>
      <c r="AS626" s="263"/>
      <c r="AT626" s="263"/>
    </row>
    <row r="627" spans="1:46" ht="45" customHeight="1" thickTop="1" thickBot="1" x14ac:dyDescent="0.3">
      <c r="A627" s="262" t="s">
        <v>440</v>
      </c>
      <c r="B627" s="262"/>
      <c r="C627" s="262"/>
      <c r="D627" s="262"/>
      <c r="E627" s="262"/>
      <c r="F627" s="262"/>
      <c r="G627" s="262"/>
      <c r="H627" s="262"/>
      <c r="I627" s="262"/>
      <c r="J627" s="262"/>
      <c r="K627" s="262"/>
      <c r="L627" s="262"/>
      <c r="M627" s="262"/>
      <c r="N627" s="262"/>
      <c r="O627" s="262"/>
      <c r="P627" s="262"/>
      <c r="Q627" s="64">
        <v>2</v>
      </c>
      <c r="R627" s="263"/>
      <c r="S627" s="263"/>
      <c r="T627" s="263"/>
      <c r="U627" s="263"/>
      <c r="V627" s="263"/>
      <c r="W627" s="263"/>
      <c r="X627" s="263"/>
      <c r="Y627" s="263"/>
      <c r="Z627" s="263"/>
      <c r="AA627" s="263"/>
      <c r="AB627" s="263"/>
      <c r="AC627" s="263"/>
      <c r="AD627" s="263"/>
      <c r="AE627" s="263"/>
      <c r="AF627" s="64">
        <v>2</v>
      </c>
      <c r="AG627" s="263"/>
      <c r="AH627" s="263"/>
      <c r="AI627" s="263"/>
      <c r="AJ627" s="263"/>
      <c r="AK627" s="263"/>
      <c r="AL627" s="263"/>
      <c r="AM627" s="263"/>
      <c r="AN627" s="263"/>
      <c r="AO627" s="263"/>
      <c r="AP627" s="263"/>
      <c r="AQ627" s="263"/>
      <c r="AR627" s="263"/>
      <c r="AS627" s="263"/>
      <c r="AT627" s="263"/>
    </row>
    <row r="630" spans="1:46" ht="14.4" x14ac:dyDescent="0.25">
      <c r="A630" s="265" t="s">
        <v>441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45</v>
      </c>
      <c r="AH630" s="266"/>
      <c r="AI630" s="266"/>
      <c r="AJ630" s="266"/>
      <c r="AK630" s="68">
        <f>(('Artículo 121 (resumen PI)'!C30*0.8+'Artículo 121 (resumen PI)'!F30*0.2)+('Artículo 121 (resumen PNT)'!C30*0.8+'Artículo 121 (resumen PNT)'!F30*0.2))/2</f>
        <v>98.571428571428555</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46</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7" t="s">
        <v>47</v>
      </c>
      <c r="B634" s="267"/>
      <c r="C634" s="267"/>
      <c r="D634" s="267"/>
      <c r="E634" s="267"/>
      <c r="F634" s="267"/>
      <c r="G634" s="267"/>
      <c r="H634" s="267"/>
      <c r="I634" s="267"/>
      <c r="J634" s="267"/>
      <c r="K634" s="267"/>
      <c r="L634" s="267"/>
      <c r="M634" s="267"/>
      <c r="N634" s="267"/>
      <c r="O634" s="267"/>
      <c r="P634" s="267"/>
      <c r="Q634" s="61"/>
      <c r="R634" s="56"/>
      <c r="S634" s="56"/>
      <c r="T634" s="56"/>
      <c r="U634" s="56"/>
      <c r="V634" s="268"/>
      <c r="W634" s="268"/>
      <c r="X634" s="268"/>
      <c r="Y634" s="268"/>
      <c r="Z634" s="268"/>
      <c r="AA634" s="268"/>
      <c r="AB634" s="268"/>
      <c r="AC634" s="268"/>
      <c r="AD634" s="268"/>
      <c r="AE634" s="268"/>
      <c r="AF634" s="61"/>
      <c r="AG634" s="56"/>
      <c r="AH634" s="56"/>
      <c r="AI634" s="56"/>
      <c r="AJ634" s="56"/>
      <c r="AK634" s="268"/>
      <c r="AL634" s="268"/>
      <c r="AM634" s="268"/>
      <c r="AN634" s="268"/>
      <c r="AO634" s="268"/>
      <c r="AP634" s="268"/>
      <c r="AQ634" s="268"/>
      <c r="AR634" s="268"/>
      <c r="AS634" s="268"/>
      <c r="AT634" s="268"/>
    </row>
    <row r="635" spans="1:46" ht="45" customHeight="1" thickTop="1" thickBot="1" x14ac:dyDescent="0.3">
      <c r="A635" s="259" t="s">
        <v>25</v>
      </c>
      <c r="B635" s="259"/>
      <c r="C635" s="259"/>
      <c r="D635" s="259"/>
      <c r="E635" s="259"/>
      <c r="F635" s="259"/>
      <c r="G635" s="259"/>
      <c r="H635" s="259"/>
      <c r="I635" s="259"/>
      <c r="J635" s="259"/>
      <c r="K635" s="259"/>
      <c r="L635" s="259"/>
      <c r="M635" s="259"/>
      <c r="N635" s="259"/>
      <c r="O635" s="259"/>
      <c r="P635" s="259"/>
      <c r="Q635" s="62" t="s">
        <v>48</v>
      </c>
      <c r="R635" s="260" t="s">
        <v>49</v>
      </c>
      <c r="S635" s="260"/>
      <c r="T635" s="260"/>
      <c r="U635" s="260"/>
      <c r="V635" s="260"/>
      <c r="W635" s="260"/>
      <c r="X635" s="260"/>
      <c r="Y635" s="260"/>
      <c r="Z635" s="260"/>
      <c r="AA635" s="260"/>
      <c r="AB635" s="260"/>
      <c r="AC635" s="260"/>
      <c r="AD635" s="260"/>
      <c r="AE635" s="260"/>
      <c r="AF635" s="63" t="s">
        <v>48</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62" t="s">
        <v>50</v>
      </c>
      <c r="B636" s="262"/>
      <c r="C636" s="262"/>
      <c r="D636" s="262"/>
      <c r="E636" s="262"/>
      <c r="F636" s="262"/>
      <c r="G636" s="262"/>
      <c r="H636" s="262"/>
      <c r="I636" s="262"/>
      <c r="J636" s="262"/>
      <c r="K636" s="262"/>
      <c r="L636" s="262"/>
      <c r="M636" s="262"/>
      <c r="N636" s="262"/>
      <c r="O636" s="262"/>
      <c r="P636" s="262"/>
      <c r="Q636" s="64">
        <v>2</v>
      </c>
      <c r="R636" s="263"/>
      <c r="S636" s="263"/>
      <c r="T636" s="263"/>
      <c r="U636" s="263"/>
      <c r="V636" s="263"/>
      <c r="W636" s="263"/>
      <c r="X636" s="263"/>
      <c r="Y636" s="263"/>
      <c r="Z636" s="263"/>
      <c r="AA636" s="263"/>
      <c r="AB636" s="263"/>
      <c r="AC636" s="263"/>
      <c r="AD636" s="263"/>
      <c r="AE636" s="263"/>
      <c r="AF636" s="64">
        <v>2</v>
      </c>
      <c r="AG636" s="263"/>
      <c r="AH636" s="263"/>
      <c r="AI636" s="263"/>
      <c r="AJ636" s="263"/>
      <c r="AK636" s="263"/>
      <c r="AL636" s="263"/>
      <c r="AM636" s="263"/>
      <c r="AN636" s="263"/>
      <c r="AO636" s="263"/>
      <c r="AP636" s="263"/>
      <c r="AQ636" s="263"/>
      <c r="AR636" s="263"/>
      <c r="AS636" s="263"/>
      <c r="AT636" s="263"/>
    </row>
    <row r="637" spans="1:46" ht="45" customHeight="1" thickTop="1" thickBot="1" x14ac:dyDescent="0.3">
      <c r="A637" s="262" t="s">
        <v>51</v>
      </c>
      <c r="B637" s="262"/>
      <c r="C637" s="262"/>
      <c r="D637" s="262"/>
      <c r="E637" s="262"/>
      <c r="F637" s="262"/>
      <c r="G637" s="262"/>
      <c r="H637" s="262"/>
      <c r="I637" s="262"/>
      <c r="J637" s="262"/>
      <c r="K637" s="262"/>
      <c r="L637" s="262"/>
      <c r="M637" s="262"/>
      <c r="N637" s="262"/>
      <c r="O637" s="262"/>
      <c r="P637" s="262"/>
      <c r="Q637" s="64">
        <v>2</v>
      </c>
      <c r="R637" s="270"/>
      <c r="S637" s="270"/>
      <c r="T637" s="270"/>
      <c r="U637" s="270"/>
      <c r="V637" s="270"/>
      <c r="W637" s="270"/>
      <c r="X637" s="270"/>
      <c r="Y637" s="270"/>
      <c r="Z637" s="270"/>
      <c r="AA637" s="270"/>
      <c r="AB637" s="270"/>
      <c r="AC637" s="270"/>
      <c r="AD637" s="270"/>
      <c r="AE637" s="270"/>
      <c r="AF637" s="64">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2" t="s">
        <v>442</v>
      </c>
      <c r="B638" s="262"/>
      <c r="C638" s="262"/>
      <c r="D638" s="262"/>
      <c r="E638" s="262"/>
      <c r="F638" s="262"/>
      <c r="G638" s="262"/>
      <c r="H638" s="262"/>
      <c r="I638" s="262"/>
      <c r="J638" s="262"/>
      <c r="K638" s="262"/>
      <c r="L638" s="262"/>
      <c r="M638" s="262"/>
      <c r="N638" s="262"/>
      <c r="O638" s="262"/>
      <c r="P638" s="262"/>
      <c r="Q638" s="64">
        <v>2</v>
      </c>
      <c r="R638" s="270"/>
      <c r="S638" s="270"/>
      <c r="T638" s="270"/>
      <c r="U638" s="270"/>
      <c r="V638" s="270"/>
      <c r="W638" s="270"/>
      <c r="X638" s="270"/>
      <c r="Y638" s="270"/>
      <c r="Z638" s="270"/>
      <c r="AA638" s="270"/>
      <c r="AB638" s="270"/>
      <c r="AC638" s="270"/>
      <c r="AD638" s="270"/>
      <c r="AE638" s="270"/>
      <c r="AF638" s="64">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2" t="s">
        <v>443</v>
      </c>
      <c r="B639" s="262"/>
      <c r="C639" s="262"/>
      <c r="D639" s="262"/>
      <c r="E639" s="262"/>
      <c r="F639" s="262"/>
      <c r="G639" s="262"/>
      <c r="H639" s="262"/>
      <c r="I639" s="262"/>
      <c r="J639" s="262"/>
      <c r="K639" s="262"/>
      <c r="L639" s="262"/>
      <c r="M639" s="262"/>
      <c r="N639" s="262"/>
      <c r="O639" s="262"/>
      <c r="P639" s="262"/>
      <c r="Q639" s="64">
        <v>2</v>
      </c>
      <c r="R639" s="270"/>
      <c r="S639" s="270"/>
      <c r="T639" s="270"/>
      <c r="U639" s="270"/>
      <c r="V639" s="270"/>
      <c r="W639" s="270"/>
      <c r="X639" s="270"/>
      <c r="Y639" s="270"/>
      <c r="Z639" s="270"/>
      <c r="AA639" s="270"/>
      <c r="AB639" s="270"/>
      <c r="AC639" s="270"/>
      <c r="AD639" s="270"/>
      <c r="AE639" s="270"/>
      <c r="AF639" s="64">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2" t="s">
        <v>444</v>
      </c>
      <c r="B640" s="262"/>
      <c r="C640" s="262"/>
      <c r="D640" s="262"/>
      <c r="E640" s="262"/>
      <c r="F640" s="262"/>
      <c r="G640" s="262"/>
      <c r="H640" s="262"/>
      <c r="I640" s="262"/>
      <c r="J640" s="262"/>
      <c r="K640" s="262"/>
      <c r="L640" s="262"/>
      <c r="M640" s="262"/>
      <c r="N640" s="262"/>
      <c r="O640" s="262"/>
      <c r="P640" s="262"/>
      <c r="Q640" s="64">
        <v>2</v>
      </c>
      <c r="R640" s="270"/>
      <c r="S640" s="270"/>
      <c r="T640" s="270"/>
      <c r="U640" s="270"/>
      <c r="V640" s="270"/>
      <c r="W640" s="270"/>
      <c r="X640" s="270"/>
      <c r="Y640" s="270"/>
      <c r="Z640" s="270"/>
      <c r="AA640" s="270"/>
      <c r="AB640" s="270"/>
      <c r="AC640" s="270"/>
      <c r="AD640" s="270"/>
      <c r="AE640" s="270"/>
      <c r="AF640" s="64">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2" t="s">
        <v>445</v>
      </c>
      <c r="B641" s="262"/>
      <c r="C641" s="262"/>
      <c r="D641" s="262"/>
      <c r="E641" s="262"/>
      <c r="F641" s="262"/>
      <c r="G641" s="262"/>
      <c r="H641" s="262"/>
      <c r="I641" s="262"/>
      <c r="J641" s="262"/>
      <c r="K641" s="262"/>
      <c r="L641" s="262"/>
      <c r="M641" s="262"/>
      <c r="N641" s="262"/>
      <c r="O641" s="262"/>
      <c r="P641" s="262"/>
      <c r="Q641" s="64">
        <v>2</v>
      </c>
      <c r="R641" s="263"/>
      <c r="S641" s="263"/>
      <c r="T641" s="263"/>
      <c r="U641" s="263"/>
      <c r="V641" s="263"/>
      <c r="W641" s="263"/>
      <c r="X641" s="263"/>
      <c r="Y641" s="263"/>
      <c r="Z641" s="263"/>
      <c r="AA641" s="263"/>
      <c r="AB641" s="263"/>
      <c r="AC641" s="263"/>
      <c r="AD641" s="263"/>
      <c r="AE641" s="263"/>
      <c r="AF641" s="64">
        <v>2</v>
      </c>
      <c r="AG641" s="263"/>
      <c r="AH641" s="263"/>
      <c r="AI641" s="263"/>
      <c r="AJ641" s="263"/>
      <c r="AK641" s="263"/>
      <c r="AL641" s="263"/>
      <c r="AM641" s="263"/>
      <c r="AN641" s="263"/>
      <c r="AO641" s="263"/>
      <c r="AP641" s="263"/>
      <c r="AQ641" s="263"/>
      <c r="AR641" s="263"/>
      <c r="AS641" s="263"/>
      <c r="AT641" s="263"/>
    </row>
    <row r="642" spans="1:46" ht="45" customHeight="1" thickTop="1" thickBot="1" x14ac:dyDescent="0.3">
      <c r="A642" s="262" t="s">
        <v>446</v>
      </c>
      <c r="B642" s="262"/>
      <c r="C642" s="262"/>
      <c r="D642" s="262"/>
      <c r="E642" s="262"/>
      <c r="F642" s="262"/>
      <c r="G642" s="262"/>
      <c r="H642" s="262"/>
      <c r="I642" s="262"/>
      <c r="J642" s="262"/>
      <c r="K642" s="262"/>
      <c r="L642" s="262"/>
      <c r="M642" s="262"/>
      <c r="N642" s="262"/>
      <c r="O642" s="262"/>
      <c r="P642" s="262"/>
      <c r="Q642" s="64">
        <v>2</v>
      </c>
      <c r="R642" s="263"/>
      <c r="S642" s="263"/>
      <c r="T642" s="263"/>
      <c r="U642" s="263"/>
      <c r="V642" s="263"/>
      <c r="W642" s="263"/>
      <c r="X642" s="263"/>
      <c r="Y642" s="263"/>
      <c r="Z642" s="263"/>
      <c r="AA642" s="263"/>
      <c r="AB642" s="263"/>
      <c r="AC642" s="263"/>
      <c r="AD642" s="263"/>
      <c r="AE642" s="263"/>
      <c r="AF642" s="64">
        <v>2</v>
      </c>
      <c r="AG642" s="263"/>
      <c r="AH642" s="263"/>
      <c r="AI642" s="263"/>
      <c r="AJ642" s="263"/>
      <c r="AK642" s="263"/>
      <c r="AL642" s="263"/>
      <c r="AM642" s="263"/>
      <c r="AN642" s="263"/>
      <c r="AO642" s="263"/>
      <c r="AP642" s="263"/>
      <c r="AQ642" s="263"/>
      <c r="AR642" s="263"/>
      <c r="AS642" s="263"/>
      <c r="AT642" s="263"/>
    </row>
    <row r="643" spans="1:46" ht="45" customHeight="1" thickTop="1" thickBot="1" x14ac:dyDescent="0.3">
      <c r="A643" s="262" t="s">
        <v>447</v>
      </c>
      <c r="B643" s="262"/>
      <c r="C643" s="262"/>
      <c r="D643" s="262"/>
      <c r="E643" s="262"/>
      <c r="F643" s="262"/>
      <c r="G643" s="262"/>
      <c r="H643" s="262"/>
      <c r="I643" s="262"/>
      <c r="J643" s="262"/>
      <c r="K643" s="262"/>
      <c r="L643" s="262"/>
      <c r="M643" s="262"/>
      <c r="N643" s="262"/>
      <c r="O643" s="262"/>
      <c r="P643" s="262"/>
      <c r="Q643" s="64">
        <v>2</v>
      </c>
      <c r="R643" s="263"/>
      <c r="S643" s="263"/>
      <c r="T643" s="263"/>
      <c r="U643" s="263"/>
      <c r="V643" s="263"/>
      <c r="W643" s="263"/>
      <c r="X643" s="263"/>
      <c r="Y643" s="263"/>
      <c r="Z643" s="263"/>
      <c r="AA643" s="263"/>
      <c r="AB643" s="263"/>
      <c r="AC643" s="263"/>
      <c r="AD643" s="263"/>
      <c r="AE643" s="263"/>
      <c r="AF643" s="64">
        <v>2</v>
      </c>
      <c r="AG643" s="263"/>
      <c r="AH643" s="263"/>
      <c r="AI643" s="263"/>
      <c r="AJ643" s="263"/>
      <c r="AK643" s="263"/>
      <c r="AL643" s="263"/>
      <c r="AM643" s="263"/>
      <c r="AN643" s="263"/>
      <c r="AO643" s="263"/>
      <c r="AP643" s="263"/>
      <c r="AQ643" s="263"/>
      <c r="AR643" s="263"/>
      <c r="AS643" s="263"/>
      <c r="AT643" s="263"/>
    </row>
    <row r="644" spans="1:46" ht="45" customHeight="1" thickTop="1" thickBot="1" x14ac:dyDescent="0.3">
      <c r="A644" s="262" t="s">
        <v>448</v>
      </c>
      <c r="B644" s="262"/>
      <c r="C644" s="262"/>
      <c r="D644" s="262"/>
      <c r="E644" s="262"/>
      <c r="F644" s="262"/>
      <c r="G644" s="262"/>
      <c r="H644" s="262"/>
      <c r="I644" s="262"/>
      <c r="J644" s="262"/>
      <c r="K644" s="262"/>
      <c r="L644" s="262"/>
      <c r="M644" s="262"/>
      <c r="N644" s="262"/>
      <c r="O644" s="262"/>
      <c r="P644" s="262"/>
      <c r="Q644" s="64">
        <v>2</v>
      </c>
      <c r="R644" s="270"/>
      <c r="S644" s="270"/>
      <c r="T644" s="270"/>
      <c r="U644" s="270"/>
      <c r="V644" s="270"/>
      <c r="W644" s="270"/>
      <c r="X644" s="270"/>
      <c r="Y644" s="270"/>
      <c r="Z644" s="270"/>
      <c r="AA644" s="270"/>
      <c r="AB644" s="270"/>
      <c r="AC644" s="270"/>
      <c r="AD644" s="270"/>
      <c r="AE644" s="270"/>
      <c r="AF644" s="64">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2" t="s">
        <v>449</v>
      </c>
      <c r="B645" s="262"/>
      <c r="C645" s="262"/>
      <c r="D645" s="262"/>
      <c r="E645" s="262"/>
      <c r="F645" s="262"/>
      <c r="G645" s="262"/>
      <c r="H645" s="262"/>
      <c r="I645" s="262"/>
      <c r="J645" s="262"/>
      <c r="K645" s="262"/>
      <c r="L645" s="262"/>
      <c r="M645" s="262"/>
      <c r="N645" s="262"/>
      <c r="O645" s="262"/>
      <c r="P645" s="262"/>
      <c r="Q645" s="64">
        <v>2</v>
      </c>
      <c r="R645" s="270"/>
      <c r="S645" s="270"/>
      <c r="T645" s="270"/>
      <c r="U645" s="270"/>
      <c r="V645" s="270"/>
      <c r="W645" s="270"/>
      <c r="X645" s="270"/>
      <c r="Y645" s="270"/>
      <c r="Z645" s="270"/>
      <c r="AA645" s="270"/>
      <c r="AB645" s="270"/>
      <c r="AC645" s="270"/>
      <c r="AD645" s="270"/>
      <c r="AE645" s="270"/>
      <c r="AF645" s="64">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2" t="s">
        <v>450</v>
      </c>
      <c r="B646" s="262"/>
      <c r="C646" s="262"/>
      <c r="D646" s="262"/>
      <c r="E646" s="262"/>
      <c r="F646" s="262"/>
      <c r="G646" s="262"/>
      <c r="H646" s="262"/>
      <c r="I646" s="262"/>
      <c r="J646" s="262"/>
      <c r="K646" s="262"/>
      <c r="L646" s="262"/>
      <c r="M646" s="262"/>
      <c r="N646" s="262"/>
      <c r="O646" s="262"/>
      <c r="P646" s="262"/>
      <c r="Q646" s="64">
        <v>2</v>
      </c>
      <c r="R646" s="270"/>
      <c r="S646" s="270"/>
      <c r="T646" s="270"/>
      <c r="U646" s="270"/>
      <c r="V646" s="270"/>
      <c r="W646" s="270"/>
      <c r="X646" s="270"/>
      <c r="Y646" s="270"/>
      <c r="Z646" s="270"/>
      <c r="AA646" s="270"/>
      <c r="AB646" s="270"/>
      <c r="AC646" s="270"/>
      <c r="AD646" s="270"/>
      <c r="AE646" s="270"/>
      <c r="AF646" s="64">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2" t="s">
        <v>451</v>
      </c>
      <c r="B647" s="262"/>
      <c r="C647" s="262"/>
      <c r="D647" s="262"/>
      <c r="E647" s="262"/>
      <c r="F647" s="262"/>
      <c r="G647" s="262"/>
      <c r="H647" s="262"/>
      <c r="I647" s="262"/>
      <c r="J647" s="262"/>
      <c r="K647" s="262"/>
      <c r="L647" s="262"/>
      <c r="M647" s="262"/>
      <c r="N647" s="262"/>
      <c r="O647" s="262"/>
      <c r="P647" s="262"/>
      <c r="Q647" s="64">
        <v>2</v>
      </c>
      <c r="R647" s="270"/>
      <c r="S647" s="270"/>
      <c r="T647" s="270"/>
      <c r="U647" s="270"/>
      <c r="V647" s="270"/>
      <c r="W647" s="270"/>
      <c r="X647" s="270"/>
      <c r="Y647" s="270"/>
      <c r="Z647" s="270"/>
      <c r="AA647" s="270"/>
      <c r="AB647" s="270"/>
      <c r="AC647" s="270"/>
      <c r="AD647" s="270"/>
      <c r="AE647" s="270"/>
      <c r="AF647" s="64">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2" t="s">
        <v>452</v>
      </c>
      <c r="B648" s="262"/>
      <c r="C648" s="262"/>
      <c r="D648" s="262"/>
      <c r="E648" s="262"/>
      <c r="F648" s="262"/>
      <c r="G648" s="262"/>
      <c r="H648" s="262"/>
      <c r="I648" s="262"/>
      <c r="J648" s="262"/>
      <c r="K648" s="262"/>
      <c r="L648" s="262"/>
      <c r="M648" s="262"/>
      <c r="N648" s="262"/>
      <c r="O648" s="262"/>
      <c r="P648" s="262"/>
      <c r="Q648" s="64">
        <v>2</v>
      </c>
      <c r="R648" s="263"/>
      <c r="S648" s="263"/>
      <c r="T648" s="263"/>
      <c r="U648" s="263"/>
      <c r="V648" s="263"/>
      <c r="W648" s="263"/>
      <c r="X648" s="263"/>
      <c r="Y648" s="263"/>
      <c r="Z648" s="263"/>
      <c r="AA648" s="263"/>
      <c r="AB648" s="263"/>
      <c r="AC648" s="263"/>
      <c r="AD648" s="263"/>
      <c r="AE648" s="263"/>
      <c r="AF648" s="64">
        <v>2</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62" t="s">
        <v>453</v>
      </c>
      <c r="B649" s="262"/>
      <c r="C649" s="262"/>
      <c r="D649" s="262"/>
      <c r="E649" s="262"/>
      <c r="F649" s="262"/>
      <c r="G649" s="262"/>
      <c r="H649" s="262"/>
      <c r="I649" s="262"/>
      <c r="J649" s="262"/>
      <c r="K649" s="262"/>
      <c r="L649" s="262"/>
      <c r="M649" s="262"/>
      <c r="N649" s="262"/>
      <c r="O649" s="262"/>
      <c r="P649" s="262"/>
      <c r="Q649" s="64">
        <v>2</v>
      </c>
      <c r="R649" s="263"/>
      <c r="S649" s="263"/>
      <c r="T649" s="263"/>
      <c r="U649" s="263"/>
      <c r="V649" s="263"/>
      <c r="W649" s="263"/>
      <c r="X649" s="263"/>
      <c r="Y649" s="263"/>
      <c r="Z649" s="263"/>
      <c r="AA649" s="263"/>
      <c r="AB649" s="263"/>
      <c r="AC649" s="263"/>
      <c r="AD649" s="263"/>
      <c r="AE649" s="263"/>
      <c r="AF649" s="64">
        <v>2</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62" t="s">
        <v>454</v>
      </c>
      <c r="B650" s="262"/>
      <c r="C650" s="262"/>
      <c r="D650" s="262"/>
      <c r="E650" s="262"/>
      <c r="F650" s="262"/>
      <c r="G650" s="262"/>
      <c r="H650" s="262"/>
      <c r="I650" s="262"/>
      <c r="J650" s="262"/>
      <c r="K650" s="262"/>
      <c r="L650" s="262"/>
      <c r="M650" s="262"/>
      <c r="N650" s="262"/>
      <c r="O650" s="262"/>
      <c r="P650" s="262"/>
      <c r="Q650" s="64">
        <v>2</v>
      </c>
      <c r="R650" s="270"/>
      <c r="S650" s="270"/>
      <c r="T650" s="270"/>
      <c r="U650" s="270"/>
      <c r="V650" s="270"/>
      <c r="W650" s="270"/>
      <c r="X650" s="270"/>
      <c r="Y650" s="270"/>
      <c r="Z650" s="270"/>
      <c r="AA650" s="270"/>
      <c r="AB650" s="270"/>
      <c r="AC650" s="270"/>
      <c r="AD650" s="270"/>
      <c r="AE650" s="270"/>
      <c r="AF650" s="64">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2" t="s">
        <v>455</v>
      </c>
      <c r="B651" s="262"/>
      <c r="C651" s="262"/>
      <c r="D651" s="262"/>
      <c r="E651" s="262"/>
      <c r="F651" s="262"/>
      <c r="G651" s="262"/>
      <c r="H651" s="262"/>
      <c r="I651" s="262"/>
      <c r="J651" s="262"/>
      <c r="K651" s="262"/>
      <c r="L651" s="262"/>
      <c r="M651" s="262"/>
      <c r="N651" s="262"/>
      <c r="O651" s="262"/>
      <c r="P651" s="262"/>
      <c r="Q651" s="64">
        <v>2</v>
      </c>
      <c r="R651" s="270"/>
      <c r="S651" s="270"/>
      <c r="T651" s="270"/>
      <c r="U651" s="270"/>
      <c r="V651" s="270"/>
      <c r="W651" s="270"/>
      <c r="X651" s="270"/>
      <c r="Y651" s="270"/>
      <c r="Z651" s="270"/>
      <c r="AA651" s="270"/>
      <c r="AB651" s="270"/>
      <c r="AC651" s="270"/>
      <c r="AD651" s="270"/>
      <c r="AE651" s="270"/>
      <c r="AF651" s="64">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2" t="s">
        <v>456</v>
      </c>
      <c r="B652" s="262"/>
      <c r="C652" s="262"/>
      <c r="D652" s="262"/>
      <c r="E652" s="262"/>
      <c r="F652" s="262"/>
      <c r="G652" s="262"/>
      <c r="H652" s="262"/>
      <c r="I652" s="262"/>
      <c r="J652" s="262"/>
      <c r="K652" s="262"/>
      <c r="L652" s="262"/>
      <c r="M652" s="262"/>
      <c r="N652" s="262"/>
      <c r="O652" s="262"/>
      <c r="P652" s="262"/>
      <c r="Q652" s="64">
        <v>2</v>
      </c>
      <c r="R652" s="270"/>
      <c r="S652" s="270"/>
      <c r="T652" s="270"/>
      <c r="U652" s="270"/>
      <c r="V652" s="270"/>
      <c r="W652" s="270"/>
      <c r="X652" s="270"/>
      <c r="Y652" s="270"/>
      <c r="Z652" s="270"/>
      <c r="AA652" s="270"/>
      <c r="AB652" s="270"/>
      <c r="AC652" s="270"/>
      <c r="AD652" s="270"/>
      <c r="AE652" s="270"/>
      <c r="AF652" s="64">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2" t="s">
        <v>457</v>
      </c>
      <c r="B653" s="262"/>
      <c r="C653" s="262"/>
      <c r="D653" s="262"/>
      <c r="E653" s="262"/>
      <c r="F653" s="262"/>
      <c r="G653" s="262"/>
      <c r="H653" s="262"/>
      <c r="I653" s="262"/>
      <c r="J653" s="262"/>
      <c r="K653" s="262"/>
      <c r="L653" s="262"/>
      <c r="M653" s="262"/>
      <c r="N653" s="262"/>
      <c r="O653" s="262"/>
      <c r="P653" s="262"/>
      <c r="Q653" s="64">
        <v>2</v>
      </c>
      <c r="R653" s="263"/>
      <c r="S653" s="263"/>
      <c r="T653" s="263"/>
      <c r="U653" s="263"/>
      <c r="V653" s="263"/>
      <c r="W653" s="263"/>
      <c r="X653" s="263"/>
      <c r="Y653" s="263"/>
      <c r="Z653" s="263"/>
      <c r="AA653" s="263"/>
      <c r="AB653" s="263"/>
      <c r="AC653" s="263"/>
      <c r="AD653" s="263"/>
      <c r="AE653" s="263"/>
      <c r="AF653" s="64">
        <v>2</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62" t="s">
        <v>458</v>
      </c>
      <c r="B654" s="262"/>
      <c r="C654" s="262"/>
      <c r="D654" s="262"/>
      <c r="E654" s="262"/>
      <c r="F654" s="262"/>
      <c r="G654" s="262"/>
      <c r="H654" s="262"/>
      <c r="I654" s="262"/>
      <c r="J654" s="262"/>
      <c r="K654" s="262"/>
      <c r="L654" s="262"/>
      <c r="M654" s="262"/>
      <c r="N654" s="262"/>
      <c r="O654" s="262"/>
      <c r="P654" s="262"/>
      <c r="Q654" s="64">
        <v>2</v>
      </c>
      <c r="R654" s="270"/>
      <c r="S654" s="270"/>
      <c r="T654" s="270"/>
      <c r="U654" s="270"/>
      <c r="V654" s="270"/>
      <c r="W654" s="270"/>
      <c r="X654" s="270"/>
      <c r="Y654" s="270"/>
      <c r="Z654" s="270"/>
      <c r="AA654" s="270"/>
      <c r="AB654" s="270"/>
      <c r="AC654" s="270"/>
      <c r="AD654" s="270"/>
      <c r="AE654" s="270"/>
      <c r="AF654" s="64">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2" t="s">
        <v>459</v>
      </c>
      <c r="B655" s="262"/>
      <c r="C655" s="262"/>
      <c r="D655" s="262"/>
      <c r="E655" s="262"/>
      <c r="F655" s="262"/>
      <c r="G655" s="262"/>
      <c r="H655" s="262"/>
      <c r="I655" s="262"/>
      <c r="J655" s="262"/>
      <c r="K655" s="262"/>
      <c r="L655" s="262"/>
      <c r="M655" s="262"/>
      <c r="N655" s="262"/>
      <c r="O655" s="262"/>
      <c r="P655" s="262"/>
      <c r="Q655" s="64">
        <v>2</v>
      </c>
      <c r="R655" s="270"/>
      <c r="S655" s="270"/>
      <c r="T655" s="270"/>
      <c r="U655" s="270"/>
      <c r="V655" s="270"/>
      <c r="W655" s="270"/>
      <c r="X655" s="270"/>
      <c r="Y655" s="270"/>
      <c r="Z655" s="270"/>
      <c r="AA655" s="270"/>
      <c r="AB655" s="270"/>
      <c r="AC655" s="270"/>
      <c r="AD655" s="270"/>
      <c r="AE655" s="270"/>
      <c r="AF655" s="64">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2" t="s">
        <v>460</v>
      </c>
      <c r="B656" s="262"/>
      <c r="C656" s="262"/>
      <c r="D656" s="262"/>
      <c r="E656" s="262"/>
      <c r="F656" s="262"/>
      <c r="G656" s="262"/>
      <c r="H656" s="262"/>
      <c r="I656" s="262"/>
      <c r="J656" s="262"/>
      <c r="K656" s="262"/>
      <c r="L656" s="262"/>
      <c r="M656" s="262"/>
      <c r="N656" s="262"/>
      <c r="O656" s="262"/>
      <c r="P656" s="262"/>
      <c r="Q656" s="64">
        <v>2</v>
      </c>
      <c r="R656" s="270"/>
      <c r="S656" s="270"/>
      <c r="T656" s="270"/>
      <c r="U656" s="270"/>
      <c r="V656" s="270"/>
      <c r="W656" s="270"/>
      <c r="X656" s="270"/>
      <c r="Y656" s="270"/>
      <c r="Z656" s="270"/>
      <c r="AA656" s="270"/>
      <c r="AB656" s="270"/>
      <c r="AC656" s="270"/>
      <c r="AD656" s="270"/>
      <c r="AE656" s="270"/>
      <c r="AF656" s="64">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2" t="s">
        <v>461</v>
      </c>
      <c r="B657" s="262"/>
      <c r="C657" s="262"/>
      <c r="D657" s="262"/>
      <c r="E657" s="262"/>
      <c r="F657" s="262"/>
      <c r="G657" s="262"/>
      <c r="H657" s="262"/>
      <c r="I657" s="262"/>
      <c r="J657" s="262"/>
      <c r="K657" s="262"/>
      <c r="L657" s="262"/>
      <c r="M657" s="262"/>
      <c r="N657" s="262"/>
      <c r="O657" s="262"/>
      <c r="P657" s="262"/>
      <c r="Q657" s="64">
        <v>2</v>
      </c>
      <c r="R657" s="270"/>
      <c r="S657" s="270"/>
      <c r="T657" s="270"/>
      <c r="U657" s="270"/>
      <c r="V657" s="270"/>
      <c r="W657" s="270"/>
      <c r="X657" s="270"/>
      <c r="Y657" s="270"/>
      <c r="Z657" s="270"/>
      <c r="AA657" s="270"/>
      <c r="AB657" s="270"/>
      <c r="AC657" s="270"/>
      <c r="AD657" s="270"/>
      <c r="AE657" s="270"/>
      <c r="AF657" s="64">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2" t="s">
        <v>462</v>
      </c>
      <c r="B658" s="262"/>
      <c r="C658" s="262"/>
      <c r="D658" s="262"/>
      <c r="E658" s="262"/>
      <c r="F658" s="262"/>
      <c r="G658" s="262"/>
      <c r="H658" s="262"/>
      <c r="I658" s="262"/>
      <c r="J658" s="262"/>
      <c r="K658" s="262"/>
      <c r="L658" s="262"/>
      <c r="M658" s="262"/>
      <c r="N658" s="262"/>
      <c r="O658" s="262"/>
      <c r="P658" s="262"/>
      <c r="Q658" s="64">
        <v>2</v>
      </c>
      <c r="R658" s="263"/>
      <c r="S658" s="263"/>
      <c r="T658" s="263"/>
      <c r="U658" s="263"/>
      <c r="V658" s="263"/>
      <c r="W658" s="263"/>
      <c r="X658" s="263"/>
      <c r="Y658" s="263"/>
      <c r="Z658" s="263"/>
      <c r="AA658" s="263"/>
      <c r="AB658" s="263"/>
      <c r="AC658" s="263"/>
      <c r="AD658" s="263"/>
      <c r="AE658" s="263"/>
      <c r="AF658" s="64">
        <v>2</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62" t="s">
        <v>463</v>
      </c>
      <c r="B659" s="262"/>
      <c r="C659" s="262"/>
      <c r="D659" s="262"/>
      <c r="E659" s="262"/>
      <c r="F659" s="262"/>
      <c r="G659" s="262"/>
      <c r="H659" s="262"/>
      <c r="I659" s="262"/>
      <c r="J659" s="262"/>
      <c r="K659" s="262"/>
      <c r="L659" s="262"/>
      <c r="M659" s="262"/>
      <c r="N659" s="262"/>
      <c r="O659" s="262"/>
      <c r="P659" s="262"/>
      <c r="Q659" s="64">
        <v>2</v>
      </c>
      <c r="R659" s="263"/>
      <c r="S659" s="263"/>
      <c r="T659" s="263"/>
      <c r="U659" s="263"/>
      <c r="V659" s="263"/>
      <c r="W659" s="263"/>
      <c r="X659" s="263"/>
      <c r="Y659" s="263"/>
      <c r="Z659" s="263"/>
      <c r="AA659" s="263"/>
      <c r="AB659" s="263"/>
      <c r="AC659" s="263"/>
      <c r="AD659" s="263"/>
      <c r="AE659" s="263"/>
      <c r="AF659" s="64">
        <v>2</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262" t="s">
        <v>464</v>
      </c>
      <c r="B660" s="262"/>
      <c r="C660" s="262"/>
      <c r="D660" s="262"/>
      <c r="E660" s="262"/>
      <c r="F660" s="262"/>
      <c r="G660" s="262"/>
      <c r="H660" s="262"/>
      <c r="I660" s="262"/>
      <c r="J660" s="262"/>
      <c r="K660" s="262"/>
      <c r="L660" s="262"/>
      <c r="M660" s="262"/>
      <c r="N660" s="262"/>
      <c r="O660" s="262"/>
      <c r="P660" s="262"/>
      <c r="Q660" s="64">
        <v>2</v>
      </c>
      <c r="R660" s="263"/>
      <c r="S660" s="263"/>
      <c r="T660" s="263"/>
      <c r="U660" s="263"/>
      <c r="V660" s="263"/>
      <c r="W660" s="263"/>
      <c r="X660" s="263"/>
      <c r="Y660" s="263"/>
      <c r="Z660" s="263"/>
      <c r="AA660" s="263"/>
      <c r="AB660" s="263"/>
      <c r="AC660" s="263"/>
      <c r="AD660" s="263"/>
      <c r="AE660" s="263"/>
      <c r="AF660" s="64">
        <v>2</v>
      </c>
      <c r="AG660" s="263"/>
      <c r="AH660" s="263"/>
      <c r="AI660" s="263"/>
      <c r="AJ660" s="263"/>
      <c r="AK660" s="263"/>
      <c r="AL660" s="263"/>
      <c r="AM660" s="263"/>
      <c r="AN660" s="263"/>
      <c r="AO660" s="263"/>
      <c r="AP660" s="263"/>
      <c r="AQ660" s="263"/>
      <c r="AR660" s="263"/>
      <c r="AS660" s="263"/>
      <c r="AT660" s="263"/>
    </row>
    <row r="661" spans="1:46" ht="45" customHeight="1" thickTop="1" thickBot="1" x14ac:dyDescent="0.3">
      <c r="A661" s="262" t="s">
        <v>465</v>
      </c>
      <c r="B661" s="262"/>
      <c r="C661" s="262"/>
      <c r="D661" s="262"/>
      <c r="E661" s="262"/>
      <c r="F661" s="262"/>
      <c r="G661" s="262"/>
      <c r="H661" s="262"/>
      <c r="I661" s="262"/>
      <c r="J661" s="262"/>
      <c r="K661" s="262"/>
      <c r="L661" s="262"/>
      <c r="M661" s="262"/>
      <c r="N661" s="262"/>
      <c r="O661" s="262"/>
      <c r="P661" s="262"/>
      <c r="Q661" s="64">
        <v>2</v>
      </c>
      <c r="R661" s="270"/>
      <c r="S661" s="270"/>
      <c r="T661" s="270"/>
      <c r="U661" s="270"/>
      <c r="V661" s="270"/>
      <c r="W661" s="270"/>
      <c r="X661" s="270"/>
      <c r="Y661" s="270"/>
      <c r="Z661" s="270"/>
      <c r="AA661" s="270"/>
      <c r="AB661" s="270"/>
      <c r="AC661" s="270"/>
      <c r="AD661" s="270"/>
      <c r="AE661" s="270"/>
      <c r="AF661" s="64">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2" t="s">
        <v>466</v>
      </c>
      <c r="B662" s="262"/>
      <c r="C662" s="262"/>
      <c r="D662" s="262"/>
      <c r="E662" s="262"/>
      <c r="F662" s="262"/>
      <c r="G662" s="262"/>
      <c r="H662" s="262"/>
      <c r="I662" s="262"/>
      <c r="J662" s="262"/>
      <c r="K662" s="262"/>
      <c r="L662" s="262"/>
      <c r="M662" s="262"/>
      <c r="N662" s="262"/>
      <c r="O662" s="262"/>
      <c r="P662" s="262"/>
      <c r="Q662" s="64">
        <v>2</v>
      </c>
      <c r="R662" s="270"/>
      <c r="S662" s="270"/>
      <c r="T662" s="270"/>
      <c r="U662" s="270"/>
      <c r="V662" s="270"/>
      <c r="W662" s="270"/>
      <c r="X662" s="270"/>
      <c r="Y662" s="270"/>
      <c r="Z662" s="270"/>
      <c r="AA662" s="270"/>
      <c r="AB662" s="270"/>
      <c r="AC662" s="270"/>
      <c r="AD662" s="270"/>
      <c r="AE662" s="270"/>
      <c r="AF662" s="64">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2" t="s">
        <v>467</v>
      </c>
      <c r="B663" s="262"/>
      <c r="C663" s="262"/>
      <c r="D663" s="262"/>
      <c r="E663" s="262"/>
      <c r="F663" s="262"/>
      <c r="G663" s="262"/>
      <c r="H663" s="262"/>
      <c r="I663" s="262"/>
      <c r="J663" s="262"/>
      <c r="K663" s="262"/>
      <c r="L663" s="262"/>
      <c r="M663" s="262"/>
      <c r="N663" s="262"/>
      <c r="O663" s="262"/>
      <c r="P663" s="262"/>
      <c r="Q663" s="64">
        <v>2</v>
      </c>
      <c r="R663" s="270"/>
      <c r="S663" s="270"/>
      <c r="T663" s="270"/>
      <c r="U663" s="270"/>
      <c r="V663" s="270"/>
      <c r="W663" s="270"/>
      <c r="X663" s="270"/>
      <c r="Y663" s="270"/>
      <c r="Z663" s="270"/>
      <c r="AA663" s="270"/>
      <c r="AB663" s="270"/>
      <c r="AC663" s="270"/>
      <c r="AD663" s="270"/>
      <c r="AE663" s="270"/>
      <c r="AF663" s="64"/>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1" t="s">
        <v>57</v>
      </c>
      <c r="B665" s="271"/>
      <c r="C665" s="271"/>
      <c r="D665" s="271"/>
      <c r="E665" s="271"/>
      <c r="F665" s="271"/>
      <c r="G665" s="271"/>
      <c r="H665" s="271"/>
      <c r="I665" s="271"/>
      <c r="J665" s="271"/>
      <c r="K665" s="271"/>
      <c r="L665" s="271"/>
      <c r="M665" s="271"/>
      <c r="N665" s="271"/>
      <c r="O665" s="271"/>
      <c r="P665" s="271"/>
      <c r="Q665" s="66" t="s">
        <v>48</v>
      </c>
      <c r="R665" s="272" t="s">
        <v>49</v>
      </c>
      <c r="S665" s="272"/>
      <c r="T665" s="272"/>
      <c r="U665" s="272"/>
      <c r="V665" s="272"/>
      <c r="W665" s="272"/>
      <c r="X665" s="272"/>
      <c r="Y665" s="272"/>
      <c r="Z665" s="272"/>
      <c r="AA665" s="272"/>
      <c r="AB665" s="272"/>
      <c r="AC665" s="272"/>
      <c r="AD665" s="272"/>
      <c r="AE665" s="272"/>
      <c r="AF665" s="67" t="s">
        <v>48</v>
      </c>
      <c r="AG665" s="273" t="s">
        <v>8</v>
      </c>
      <c r="AH665" s="273"/>
      <c r="AI665" s="273"/>
      <c r="AJ665" s="273"/>
      <c r="AK665" s="273"/>
      <c r="AL665" s="273"/>
      <c r="AM665" s="273"/>
      <c r="AN665" s="273"/>
      <c r="AO665" s="273"/>
      <c r="AP665" s="273"/>
      <c r="AQ665" s="273"/>
      <c r="AR665" s="273"/>
      <c r="AS665" s="273"/>
      <c r="AT665" s="273"/>
    </row>
    <row r="666" spans="1:46" ht="45" customHeight="1" thickTop="1" thickBot="1" x14ac:dyDescent="0.3">
      <c r="A666" s="262" t="s">
        <v>468</v>
      </c>
      <c r="B666" s="262"/>
      <c r="C666" s="262"/>
      <c r="D666" s="262"/>
      <c r="E666" s="262"/>
      <c r="F666" s="262"/>
      <c r="G666" s="262"/>
      <c r="H666" s="262"/>
      <c r="I666" s="262"/>
      <c r="J666" s="262"/>
      <c r="K666" s="262"/>
      <c r="L666" s="262"/>
      <c r="M666" s="262"/>
      <c r="N666" s="262"/>
      <c r="O666" s="262"/>
      <c r="P666" s="262"/>
      <c r="Q666" s="64">
        <v>2</v>
      </c>
      <c r="R666" s="263"/>
      <c r="S666" s="263"/>
      <c r="T666" s="263"/>
      <c r="U666" s="263"/>
      <c r="V666" s="263"/>
      <c r="W666" s="263"/>
      <c r="X666" s="263"/>
      <c r="Y666" s="263"/>
      <c r="Z666" s="263"/>
      <c r="AA666" s="263"/>
      <c r="AB666" s="263"/>
      <c r="AC666" s="263"/>
      <c r="AD666" s="263"/>
      <c r="AE666" s="263"/>
      <c r="AF666" s="64">
        <v>2</v>
      </c>
      <c r="AG666" s="263"/>
      <c r="AH666" s="263"/>
      <c r="AI666" s="263"/>
      <c r="AJ666" s="263"/>
      <c r="AK666" s="263"/>
      <c r="AL666" s="263"/>
      <c r="AM666" s="263"/>
      <c r="AN666" s="263"/>
      <c r="AO666" s="263"/>
      <c r="AP666" s="263"/>
      <c r="AQ666" s="263"/>
      <c r="AR666" s="263"/>
      <c r="AS666" s="263"/>
      <c r="AT666" s="263"/>
    </row>
    <row r="667" spans="1:46" ht="45" customHeight="1" thickTop="1" thickBot="1" x14ac:dyDescent="0.3">
      <c r="A667" s="262" t="s">
        <v>469</v>
      </c>
      <c r="B667" s="262"/>
      <c r="C667" s="262"/>
      <c r="D667" s="262"/>
      <c r="E667" s="262"/>
      <c r="F667" s="262"/>
      <c r="G667" s="262"/>
      <c r="H667" s="262"/>
      <c r="I667" s="262"/>
      <c r="J667" s="262"/>
      <c r="K667" s="262"/>
      <c r="L667" s="262"/>
      <c r="M667" s="262"/>
      <c r="N667" s="262"/>
      <c r="O667" s="262"/>
      <c r="P667" s="262"/>
      <c r="Q667" s="64">
        <v>2</v>
      </c>
      <c r="R667" s="270"/>
      <c r="S667" s="270"/>
      <c r="T667" s="270"/>
      <c r="U667" s="270"/>
      <c r="V667" s="270"/>
      <c r="W667" s="270"/>
      <c r="X667" s="270"/>
      <c r="Y667" s="270"/>
      <c r="Z667" s="270"/>
      <c r="AA667" s="270"/>
      <c r="AB667" s="270"/>
      <c r="AC667" s="270"/>
      <c r="AD667" s="270"/>
      <c r="AE667" s="270"/>
      <c r="AF667" s="64">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2" t="s">
        <v>470</v>
      </c>
      <c r="B668" s="262"/>
      <c r="C668" s="262"/>
      <c r="D668" s="262"/>
      <c r="E668" s="262"/>
      <c r="F668" s="262"/>
      <c r="G668" s="262"/>
      <c r="H668" s="262"/>
      <c r="I668" s="262"/>
      <c r="J668" s="262"/>
      <c r="K668" s="262"/>
      <c r="L668" s="262"/>
      <c r="M668" s="262"/>
      <c r="N668" s="262"/>
      <c r="O668" s="262"/>
      <c r="P668" s="262"/>
      <c r="Q668" s="64">
        <v>2</v>
      </c>
      <c r="R668" s="263"/>
      <c r="S668" s="263"/>
      <c r="T668" s="263"/>
      <c r="U668" s="263"/>
      <c r="V668" s="263"/>
      <c r="W668" s="263"/>
      <c r="X668" s="263"/>
      <c r="Y668" s="263"/>
      <c r="Z668" s="263"/>
      <c r="AA668" s="263"/>
      <c r="AB668" s="263"/>
      <c r="AC668" s="263"/>
      <c r="AD668" s="263"/>
      <c r="AE668" s="263"/>
      <c r="AF668" s="64">
        <v>2</v>
      </c>
      <c r="AG668" s="263"/>
      <c r="AH668" s="263"/>
      <c r="AI668" s="263"/>
      <c r="AJ668" s="263"/>
      <c r="AK668" s="263"/>
      <c r="AL668" s="263"/>
      <c r="AM668" s="263"/>
      <c r="AN668" s="263"/>
      <c r="AO668" s="263"/>
      <c r="AP668" s="263"/>
      <c r="AQ668" s="263"/>
      <c r="AR668" s="263"/>
      <c r="AS668" s="263"/>
      <c r="AT668" s="263"/>
    </row>
    <row r="669" spans="1:46" ht="45" customHeight="1" thickTop="1" thickBot="1" x14ac:dyDescent="0.3">
      <c r="A669" s="262" t="s">
        <v>471</v>
      </c>
      <c r="B669" s="262"/>
      <c r="C669" s="262"/>
      <c r="D669" s="262"/>
      <c r="E669" s="262"/>
      <c r="F669" s="262"/>
      <c r="G669" s="262"/>
      <c r="H669" s="262"/>
      <c r="I669" s="262"/>
      <c r="J669" s="262"/>
      <c r="K669" s="262"/>
      <c r="L669" s="262"/>
      <c r="M669" s="262"/>
      <c r="N669" s="262"/>
      <c r="O669" s="262"/>
      <c r="P669" s="262"/>
      <c r="Q669" s="64">
        <v>2</v>
      </c>
      <c r="R669" s="263"/>
      <c r="S669" s="263"/>
      <c r="T669" s="263"/>
      <c r="U669" s="263"/>
      <c r="V669" s="263"/>
      <c r="W669" s="263"/>
      <c r="X669" s="263"/>
      <c r="Y669" s="263"/>
      <c r="Z669" s="263"/>
      <c r="AA669" s="263"/>
      <c r="AB669" s="263"/>
      <c r="AC669" s="263"/>
      <c r="AD669" s="263"/>
      <c r="AE669" s="263"/>
      <c r="AF669" s="64">
        <v>2</v>
      </c>
      <c r="AG669" s="263"/>
      <c r="AH669" s="263"/>
      <c r="AI669" s="263"/>
      <c r="AJ669" s="263"/>
      <c r="AK669" s="263"/>
      <c r="AL669" s="263"/>
      <c r="AM669" s="263"/>
      <c r="AN669" s="263"/>
      <c r="AO669" s="263"/>
      <c r="AP669" s="263"/>
      <c r="AQ669" s="263"/>
      <c r="AR669" s="263"/>
      <c r="AS669" s="263"/>
      <c r="AT669" s="263"/>
    </row>
    <row r="670" spans="1:46" ht="45" customHeight="1" thickTop="1" thickBot="1" x14ac:dyDescent="0.3">
      <c r="A670" s="262" t="s">
        <v>472</v>
      </c>
      <c r="B670" s="262"/>
      <c r="C670" s="262"/>
      <c r="D670" s="262"/>
      <c r="E670" s="262"/>
      <c r="F670" s="262"/>
      <c r="G670" s="262"/>
      <c r="H670" s="262"/>
      <c r="I670" s="262"/>
      <c r="J670" s="262"/>
      <c r="K670" s="262"/>
      <c r="L670" s="262"/>
      <c r="M670" s="262"/>
      <c r="N670" s="262"/>
      <c r="O670" s="262"/>
      <c r="P670" s="262"/>
      <c r="Q670" s="64">
        <v>2</v>
      </c>
      <c r="R670" s="263"/>
      <c r="S670" s="263"/>
      <c r="T670" s="263"/>
      <c r="U670" s="263"/>
      <c r="V670" s="263"/>
      <c r="W670" s="263"/>
      <c r="X670" s="263"/>
      <c r="Y670" s="263"/>
      <c r="Z670" s="263"/>
      <c r="AA670" s="263"/>
      <c r="AB670" s="263"/>
      <c r="AC670" s="263"/>
      <c r="AD670" s="263"/>
      <c r="AE670" s="263"/>
      <c r="AF670" s="64">
        <v>2</v>
      </c>
      <c r="AG670" s="263"/>
      <c r="AH670" s="263"/>
      <c r="AI670" s="263"/>
      <c r="AJ670" s="263"/>
      <c r="AK670" s="263"/>
      <c r="AL670" s="263"/>
      <c r="AM670" s="263"/>
      <c r="AN670" s="263"/>
      <c r="AO670" s="263"/>
      <c r="AP670" s="263"/>
      <c r="AQ670" s="263"/>
      <c r="AR670" s="263"/>
      <c r="AS670" s="263"/>
      <c r="AT670" s="263"/>
    </row>
    <row r="673" spans="1:46" ht="45" customHeight="1" x14ac:dyDescent="0.25">
      <c r="A673" s="265" t="s">
        <v>473</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45</v>
      </c>
      <c r="AH673" s="266"/>
      <c r="AI673" s="266"/>
      <c r="AJ673" s="266"/>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46</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7" t="s">
        <v>47</v>
      </c>
      <c r="B677" s="267"/>
      <c r="C677" s="267"/>
      <c r="D677" s="267"/>
      <c r="E677" s="267"/>
      <c r="F677" s="267"/>
      <c r="G677" s="267"/>
      <c r="H677" s="267"/>
      <c r="I677" s="267"/>
      <c r="J677" s="267"/>
      <c r="K677" s="267"/>
      <c r="L677" s="267"/>
      <c r="M677" s="267"/>
      <c r="N677" s="267"/>
      <c r="O677" s="267"/>
      <c r="P677" s="267"/>
      <c r="Q677" s="61"/>
      <c r="R677" s="56"/>
      <c r="S677" s="56"/>
      <c r="T677" s="56"/>
      <c r="U677" s="56"/>
      <c r="V677" s="268"/>
      <c r="W677" s="268"/>
      <c r="X677" s="268"/>
      <c r="Y677" s="268"/>
      <c r="Z677" s="268"/>
      <c r="AA677" s="268"/>
      <c r="AB677" s="268"/>
      <c r="AC677" s="268"/>
      <c r="AD677" s="268"/>
      <c r="AE677" s="268"/>
      <c r="AF677" s="61"/>
      <c r="AG677" s="56"/>
      <c r="AH677" s="56"/>
      <c r="AI677" s="56"/>
      <c r="AJ677" s="56"/>
      <c r="AK677" s="268"/>
      <c r="AL677" s="268"/>
      <c r="AM677" s="268"/>
      <c r="AN677" s="268"/>
      <c r="AO677" s="268"/>
      <c r="AP677" s="268"/>
      <c r="AQ677" s="268"/>
      <c r="AR677" s="268"/>
      <c r="AS677" s="268"/>
      <c r="AT677" s="268"/>
    </row>
    <row r="678" spans="1:46" ht="45" customHeight="1" thickTop="1" thickBot="1" x14ac:dyDescent="0.3">
      <c r="A678" s="259" t="s">
        <v>25</v>
      </c>
      <c r="B678" s="259"/>
      <c r="C678" s="259"/>
      <c r="D678" s="259"/>
      <c r="E678" s="259"/>
      <c r="F678" s="259"/>
      <c r="G678" s="259"/>
      <c r="H678" s="259"/>
      <c r="I678" s="259"/>
      <c r="J678" s="259"/>
      <c r="K678" s="259"/>
      <c r="L678" s="259"/>
      <c r="M678" s="259"/>
      <c r="N678" s="259"/>
      <c r="O678" s="259"/>
      <c r="P678" s="259"/>
      <c r="Q678" s="62" t="s">
        <v>48</v>
      </c>
      <c r="R678" s="260" t="s">
        <v>49</v>
      </c>
      <c r="S678" s="260"/>
      <c r="T678" s="260"/>
      <c r="U678" s="260"/>
      <c r="V678" s="260"/>
      <c r="W678" s="260"/>
      <c r="X678" s="260"/>
      <c r="Y678" s="260"/>
      <c r="Z678" s="260"/>
      <c r="AA678" s="260"/>
      <c r="AB678" s="260"/>
      <c r="AC678" s="260"/>
      <c r="AD678" s="260"/>
      <c r="AE678" s="260"/>
      <c r="AF678" s="63" t="s">
        <v>48</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62" t="s">
        <v>50</v>
      </c>
      <c r="B679" s="262"/>
      <c r="C679" s="262"/>
      <c r="D679" s="262"/>
      <c r="E679" s="262"/>
      <c r="F679" s="262"/>
      <c r="G679" s="262"/>
      <c r="H679" s="262"/>
      <c r="I679" s="262"/>
      <c r="J679" s="262"/>
      <c r="K679" s="262"/>
      <c r="L679" s="262"/>
      <c r="M679" s="262"/>
      <c r="N679" s="262"/>
      <c r="O679" s="262"/>
      <c r="P679" s="262"/>
      <c r="Q679" s="64">
        <v>2</v>
      </c>
      <c r="R679" s="263"/>
      <c r="S679" s="263"/>
      <c r="T679" s="263"/>
      <c r="U679" s="263"/>
      <c r="V679" s="263"/>
      <c r="W679" s="263"/>
      <c r="X679" s="263"/>
      <c r="Y679" s="263"/>
      <c r="Z679" s="263"/>
      <c r="AA679" s="263"/>
      <c r="AB679" s="263"/>
      <c r="AC679" s="263"/>
      <c r="AD679" s="263"/>
      <c r="AE679" s="263"/>
      <c r="AF679" s="64">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51</v>
      </c>
      <c r="B680" s="262"/>
      <c r="C680" s="262"/>
      <c r="D680" s="262"/>
      <c r="E680" s="262"/>
      <c r="F680" s="262"/>
      <c r="G680" s="262"/>
      <c r="H680" s="262"/>
      <c r="I680" s="262"/>
      <c r="J680" s="262"/>
      <c r="K680" s="262"/>
      <c r="L680" s="262"/>
      <c r="M680" s="262"/>
      <c r="N680" s="262"/>
      <c r="O680" s="262"/>
      <c r="P680" s="262"/>
      <c r="Q680" s="64">
        <v>2</v>
      </c>
      <c r="R680" s="270"/>
      <c r="S680" s="270"/>
      <c r="T680" s="270"/>
      <c r="U680" s="270"/>
      <c r="V680" s="270"/>
      <c r="W680" s="270"/>
      <c r="X680" s="270"/>
      <c r="Y680" s="270"/>
      <c r="Z680" s="270"/>
      <c r="AA680" s="270"/>
      <c r="AB680" s="270"/>
      <c r="AC680" s="270"/>
      <c r="AD680" s="270"/>
      <c r="AE680" s="270"/>
      <c r="AF680" s="64">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2" t="s">
        <v>474</v>
      </c>
      <c r="B681" s="262"/>
      <c r="C681" s="262"/>
      <c r="D681" s="262"/>
      <c r="E681" s="262"/>
      <c r="F681" s="262"/>
      <c r="G681" s="262"/>
      <c r="H681" s="262"/>
      <c r="I681" s="262"/>
      <c r="J681" s="262"/>
      <c r="K681" s="262"/>
      <c r="L681" s="262"/>
      <c r="M681" s="262"/>
      <c r="N681" s="262"/>
      <c r="O681" s="262"/>
      <c r="P681" s="262"/>
      <c r="Q681" s="64">
        <v>2</v>
      </c>
      <c r="R681" s="270"/>
      <c r="S681" s="270"/>
      <c r="T681" s="270"/>
      <c r="U681" s="270"/>
      <c r="V681" s="270"/>
      <c r="W681" s="270"/>
      <c r="X681" s="270"/>
      <c r="Y681" s="270"/>
      <c r="Z681" s="270"/>
      <c r="AA681" s="270"/>
      <c r="AB681" s="270"/>
      <c r="AC681" s="270"/>
      <c r="AD681" s="270"/>
      <c r="AE681" s="270"/>
      <c r="AF681" s="64">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2" t="s">
        <v>475</v>
      </c>
      <c r="B682" s="262"/>
      <c r="C682" s="262"/>
      <c r="D682" s="262"/>
      <c r="E682" s="262"/>
      <c r="F682" s="262"/>
      <c r="G682" s="262"/>
      <c r="H682" s="262"/>
      <c r="I682" s="262"/>
      <c r="J682" s="262"/>
      <c r="K682" s="262"/>
      <c r="L682" s="262"/>
      <c r="M682" s="262"/>
      <c r="N682" s="262"/>
      <c r="O682" s="262"/>
      <c r="P682" s="262"/>
      <c r="Q682" s="64">
        <v>2</v>
      </c>
      <c r="R682" s="270"/>
      <c r="S682" s="270"/>
      <c r="T682" s="270"/>
      <c r="U682" s="270"/>
      <c r="V682" s="270"/>
      <c r="W682" s="270"/>
      <c r="X682" s="270"/>
      <c r="Y682" s="270"/>
      <c r="Z682" s="270"/>
      <c r="AA682" s="270"/>
      <c r="AB682" s="270"/>
      <c r="AC682" s="270"/>
      <c r="AD682" s="270"/>
      <c r="AE682" s="270"/>
      <c r="AF682" s="64">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2" t="s">
        <v>476</v>
      </c>
      <c r="B683" s="262"/>
      <c r="C683" s="262"/>
      <c r="D683" s="262"/>
      <c r="E683" s="262"/>
      <c r="F683" s="262"/>
      <c r="G683" s="262"/>
      <c r="H683" s="262"/>
      <c r="I683" s="262"/>
      <c r="J683" s="262"/>
      <c r="K683" s="262"/>
      <c r="L683" s="262"/>
      <c r="M683" s="262"/>
      <c r="N683" s="262"/>
      <c r="O683" s="262"/>
      <c r="P683" s="262"/>
      <c r="Q683" s="64">
        <v>2</v>
      </c>
      <c r="R683" s="270"/>
      <c r="S683" s="270"/>
      <c r="T683" s="270"/>
      <c r="U683" s="270"/>
      <c r="V683" s="270"/>
      <c r="W683" s="270"/>
      <c r="X683" s="270"/>
      <c r="Y683" s="270"/>
      <c r="Z683" s="270"/>
      <c r="AA683" s="270"/>
      <c r="AB683" s="270"/>
      <c r="AC683" s="270"/>
      <c r="AD683" s="270"/>
      <c r="AE683" s="270"/>
      <c r="AF683" s="64">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2" t="s">
        <v>477</v>
      </c>
      <c r="B684" s="262"/>
      <c r="C684" s="262"/>
      <c r="D684" s="262"/>
      <c r="E684" s="262"/>
      <c r="F684" s="262"/>
      <c r="G684" s="262"/>
      <c r="H684" s="262"/>
      <c r="I684" s="262"/>
      <c r="J684" s="262"/>
      <c r="K684" s="262"/>
      <c r="L684" s="262"/>
      <c r="M684" s="262"/>
      <c r="N684" s="262"/>
      <c r="O684" s="262"/>
      <c r="P684" s="262"/>
      <c r="Q684" s="64">
        <v>2</v>
      </c>
      <c r="R684" s="263"/>
      <c r="S684" s="263"/>
      <c r="T684" s="263"/>
      <c r="U684" s="263"/>
      <c r="V684" s="263"/>
      <c r="W684" s="263"/>
      <c r="X684" s="263"/>
      <c r="Y684" s="263"/>
      <c r="Z684" s="263"/>
      <c r="AA684" s="263"/>
      <c r="AB684" s="263"/>
      <c r="AC684" s="263"/>
      <c r="AD684" s="263"/>
      <c r="AE684" s="263"/>
      <c r="AF684" s="64">
        <v>2</v>
      </c>
      <c r="AG684" s="263"/>
      <c r="AH684" s="263"/>
      <c r="AI684" s="263"/>
      <c r="AJ684" s="263"/>
      <c r="AK684" s="263"/>
      <c r="AL684" s="263"/>
      <c r="AM684" s="263"/>
      <c r="AN684" s="263"/>
      <c r="AO684" s="263"/>
      <c r="AP684" s="263"/>
      <c r="AQ684" s="263"/>
      <c r="AR684" s="263"/>
      <c r="AS684" s="263"/>
      <c r="AT684" s="263"/>
    </row>
    <row r="685" spans="1:46" ht="45" customHeight="1" thickTop="1" thickBot="1" x14ac:dyDescent="0.3">
      <c r="A685" s="262" t="s">
        <v>478</v>
      </c>
      <c r="B685" s="262"/>
      <c r="C685" s="262"/>
      <c r="D685" s="262"/>
      <c r="E685" s="262"/>
      <c r="F685" s="262"/>
      <c r="G685" s="262"/>
      <c r="H685" s="262"/>
      <c r="I685" s="262"/>
      <c r="J685" s="262"/>
      <c r="K685" s="262"/>
      <c r="L685" s="262"/>
      <c r="M685" s="262"/>
      <c r="N685" s="262"/>
      <c r="O685" s="262"/>
      <c r="P685" s="262"/>
      <c r="Q685" s="64">
        <v>2</v>
      </c>
      <c r="R685" s="263"/>
      <c r="S685" s="263"/>
      <c r="T685" s="263"/>
      <c r="U685" s="263"/>
      <c r="V685" s="263"/>
      <c r="W685" s="263"/>
      <c r="X685" s="263"/>
      <c r="Y685" s="263"/>
      <c r="Z685" s="263"/>
      <c r="AA685" s="263"/>
      <c r="AB685" s="263"/>
      <c r="AC685" s="263"/>
      <c r="AD685" s="263"/>
      <c r="AE685" s="263"/>
      <c r="AF685" s="64">
        <v>2</v>
      </c>
      <c r="AG685" s="263"/>
      <c r="AH685" s="263"/>
      <c r="AI685" s="263"/>
      <c r="AJ685" s="263"/>
      <c r="AK685" s="263"/>
      <c r="AL685" s="263"/>
      <c r="AM685" s="263"/>
      <c r="AN685" s="263"/>
      <c r="AO685" s="263"/>
      <c r="AP685" s="263"/>
      <c r="AQ685" s="263"/>
      <c r="AR685" s="263"/>
      <c r="AS685" s="263"/>
      <c r="AT685" s="263"/>
    </row>
    <row r="686" spans="1:46" ht="45" customHeight="1" thickTop="1" thickBot="1" x14ac:dyDescent="0.3">
      <c r="A686" s="262" t="s">
        <v>479</v>
      </c>
      <c r="B686" s="262"/>
      <c r="C686" s="262"/>
      <c r="D686" s="262"/>
      <c r="E686" s="262"/>
      <c r="F686" s="262"/>
      <c r="G686" s="262"/>
      <c r="H686" s="262"/>
      <c r="I686" s="262"/>
      <c r="J686" s="262"/>
      <c r="K686" s="262"/>
      <c r="L686" s="262"/>
      <c r="M686" s="262"/>
      <c r="N686" s="262"/>
      <c r="O686" s="262"/>
      <c r="P686" s="262"/>
      <c r="Q686" s="64">
        <v>2</v>
      </c>
      <c r="R686" s="263"/>
      <c r="S686" s="263"/>
      <c r="T686" s="263"/>
      <c r="U686" s="263"/>
      <c r="V686" s="263"/>
      <c r="W686" s="263"/>
      <c r="X686" s="263"/>
      <c r="Y686" s="263"/>
      <c r="Z686" s="263"/>
      <c r="AA686" s="263"/>
      <c r="AB686" s="263"/>
      <c r="AC686" s="263"/>
      <c r="AD686" s="263"/>
      <c r="AE686" s="263"/>
      <c r="AF686" s="64">
        <v>2</v>
      </c>
      <c r="AG686" s="263"/>
      <c r="AH686" s="263"/>
      <c r="AI686" s="263"/>
      <c r="AJ686" s="263"/>
      <c r="AK686" s="263"/>
      <c r="AL686" s="263"/>
      <c r="AM686" s="263"/>
      <c r="AN686" s="263"/>
      <c r="AO686" s="263"/>
      <c r="AP686" s="263"/>
      <c r="AQ686" s="263"/>
      <c r="AR686" s="263"/>
      <c r="AS686" s="263"/>
      <c r="AT686" s="263"/>
    </row>
    <row r="687" spans="1:46" ht="45" customHeight="1" thickTop="1" thickBot="1" x14ac:dyDescent="0.3">
      <c r="A687" s="262" t="s">
        <v>480</v>
      </c>
      <c r="B687" s="262"/>
      <c r="C687" s="262"/>
      <c r="D687" s="262"/>
      <c r="E687" s="262"/>
      <c r="F687" s="262"/>
      <c r="G687" s="262"/>
      <c r="H687" s="262"/>
      <c r="I687" s="262"/>
      <c r="J687" s="262"/>
      <c r="K687" s="262"/>
      <c r="L687" s="262"/>
      <c r="M687" s="262"/>
      <c r="N687" s="262"/>
      <c r="O687" s="262"/>
      <c r="P687" s="262"/>
      <c r="Q687" s="64">
        <v>2</v>
      </c>
      <c r="R687" s="270"/>
      <c r="S687" s="270"/>
      <c r="T687" s="270"/>
      <c r="U687" s="270"/>
      <c r="V687" s="270"/>
      <c r="W687" s="270"/>
      <c r="X687" s="270"/>
      <c r="Y687" s="270"/>
      <c r="Z687" s="270"/>
      <c r="AA687" s="270"/>
      <c r="AB687" s="270"/>
      <c r="AC687" s="270"/>
      <c r="AD687" s="270"/>
      <c r="AE687" s="270"/>
      <c r="AF687" s="64">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2" t="s">
        <v>481</v>
      </c>
      <c r="B688" s="262"/>
      <c r="C688" s="262"/>
      <c r="D688" s="262"/>
      <c r="E688" s="262"/>
      <c r="F688" s="262"/>
      <c r="G688" s="262"/>
      <c r="H688" s="262"/>
      <c r="I688" s="262"/>
      <c r="J688" s="262"/>
      <c r="K688" s="262"/>
      <c r="L688" s="262"/>
      <c r="M688" s="262"/>
      <c r="N688" s="262"/>
      <c r="O688" s="262"/>
      <c r="P688" s="262"/>
      <c r="Q688" s="64">
        <v>2</v>
      </c>
      <c r="R688" s="270"/>
      <c r="S688" s="270"/>
      <c r="T688" s="270"/>
      <c r="U688" s="270"/>
      <c r="V688" s="270"/>
      <c r="W688" s="270"/>
      <c r="X688" s="270"/>
      <c r="Y688" s="270"/>
      <c r="Z688" s="270"/>
      <c r="AA688" s="270"/>
      <c r="AB688" s="270"/>
      <c r="AC688" s="270"/>
      <c r="AD688" s="270"/>
      <c r="AE688" s="270"/>
      <c r="AF688" s="64">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2" t="s">
        <v>482</v>
      </c>
      <c r="B689" s="262"/>
      <c r="C689" s="262"/>
      <c r="D689" s="262"/>
      <c r="E689" s="262"/>
      <c r="F689" s="262"/>
      <c r="G689" s="262"/>
      <c r="H689" s="262"/>
      <c r="I689" s="262"/>
      <c r="J689" s="262"/>
      <c r="K689" s="262"/>
      <c r="L689" s="262"/>
      <c r="M689" s="262"/>
      <c r="N689" s="262"/>
      <c r="O689" s="262"/>
      <c r="P689" s="262"/>
      <c r="Q689" s="64">
        <v>2</v>
      </c>
      <c r="R689" s="270"/>
      <c r="S689" s="270"/>
      <c r="T689" s="270"/>
      <c r="U689" s="270"/>
      <c r="V689" s="270"/>
      <c r="W689" s="270"/>
      <c r="X689" s="270"/>
      <c r="Y689" s="270"/>
      <c r="Z689" s="270"/>
      <c r="AA689" s="270"/>
      <c r="AB689" s="270"/>
      <c r="AC689" s="270"/>
      <c r="AD689" s="270"/>
      <c r="AE689" s="270"/>
      <c r="AF689" s="64">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2" t="s">
        <v>483</v>
      </c>
      <c r="B690" s="262"/>
      <c r="C690" s="262"/>
      <c r="D690" s="262"/>
      <c r="E690" s="262"/>
      <c r="F690" s="262"/>
      <c r="G690" s="262"/>
      <c r="H690" s="262"/>
      <c r="I690" s="262"/>
      <c r="J690" s="262"/>
      <c r="K690" s="262"/>
      <c r="L690" s="262"/>
      <c r="M690" s="262"/>
      <c r="N690" s="262"/>
      <c r="O690" s="262"/>
      <c r="P690" s="262"/>
      <c r="Q690" s="64">
        <v>2</v>
      </c>
      <c r="R690" s="270"/>
      <c r="S690" s="270"/>
      <c r="T690" s="270"/>
      <c r="U690" s="270"/>
      <c r="V690" s="270"/>
      <c r="W690" s="270"/>
      <c r="X690" s="270"/>
      <c r="Y690" s="270"/>
      <c r="Z690" s="270"/>
      <c r="AA690" s="270"/>
      <c r="AB690" s="270"/>
      <c r="AC690" s="270"/>
      <c r="AD690" s="270"/>
      <c r="AE690" s="270"/>
      <c r="AF690" s="64">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2" t="s">
        <v>484</v>
      </c>
      <c r="B691" s="262"/>
      <c r="C691" s="262"/>
      <c r="D691" s="262"/>
      <c r="E691" s="262"/>
      <c r="F691" s="262"/>
      <c r="G691" s="262"/>
      <c r="H691" s="262"/>
      <c r="I691" s="262"/>
      <c r="J691" s="262"/>
      <c r="K691" s="262"/>
      <c r="L691" s="262"/>
      <c r="M691" s="262"/>
      <c r="N691" s="262"/>
      <c r="O691" s="262"/>
      <c r="P691" s="262"/>
      <c r="Q691" s="64">
        <v>2</v>
      </c>
      <c r="R691" s="263"/>
      <c r="S691" s="263"/>
      <c r="T691" s="263"/>
      <c r="U691" s="263"/>
      <c r="V691" s="263"/>
      <c r="W691" s="263"/>
      <c r="X691" s="263"/>
      <c r="Y691" s="263"/>
      <c r="Z691" s="263"/>
      <c r="AA691" s="263"/>
      <c r="AB691" s="263"/>
      <c r="AC691" s="263"/>
      <c r="AD691" s="263"/>
      <c r="AE691" s="263"/>
      <c r="AF691" s="64">
        <v>2</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62" t="s">
        <v>485</v>
      </c>
      <c r="B692" s="262"/>
      <c r="C692" s="262"/>
      <c r="D692" s="262"/>
      <c r="E692" s="262"/>
      <c r="F692" s="262"/>
      <c r="G692" s="262"/>
      <c r="H692" s="262"/>
      <c r="I692" s="262"/>
      <c r="J692" s="262"/>
      <c r="K692" s="262"/>
      <c r="L692" s="262"/>
      <c r="M692" s="262"/>
      <c r="N692" s="262"/>
      <c r="O692" s="262"/>
      <c r="P692" s="262"/>
      <c r="Q692" s="64">
        <v>2</v>
      </c>
      <c r="R692" s="263"/>
      <c r="S692" s="263"/>
      <c r="T692" s="263"/>
      <c r="U692" s="263"/>
      <c r="V692" s="263"/>
      <c r="W692" s="263"/>
      <c r="X692" s="263"/>
      <c r="Y692" s="263"/>
      <c r="Z692" s="263"/>
      <c r="AA692" s="263"/>
      <c r="AB692" s="263"/>
      <c r="AC692" s="263"/>
      <c r="AD692" s="263"/>
      <c r="AE692" s="263"/>
      <c r="AF692" s="64">
        <v>2</v>
      </c>
      <c r="AG692" s="263"/>
      <c r="AH692" s="263"/>
      <c r="AI692" s="263"/>
      <c r="AJ692" s="263"/>
      <c r="AK692" s="263"/>
      <c r="AL692" s="263"/>
      <c r="AM692" s="263"/>
      <c r="AN692" s="263"/>
      <c r="AO692" s="263"/>
      <c r="AP692" s="263"/>
      <c r="AQ692" s="263"/>
      <c r="AR692" s="263"/>
      <c r="AS692" s="263"/>
      <c r="AT692" s="263"/>
    </row>
    <row r="693" spans="1:46" ht="45" customHeight="1" thickTop="1" thickBot="1" x14ac:dyDescent="0.3">
      <c r="A693" s="262" t="s">
        <v>486</v>
      </c>
      <c r="B693" s="262"/>
      <c r="C693" s="262"/>
      <c r="D693" s="262"/>
      <c r="E693" s="262"/>
      <c r="F693" s="262"/>
      <c r="G693" s="262"/>
      <c r="H693" s="262"/>
      <c r="I693" s="262"/>
      <c r="J693" s="262"/>
      <c r="K693" s="262"/>
      <c r="L693" s="262"/>
      <c r="M693" s="262"/>
      <c r="N693" s="262"/>
      <c r="O693" s="262"/>
      <c r="P693" s="262"/>
      <c r="Q693" s="64">
        <v>2</v>
      </c>
      <c r="R693" s="270"/>
      <c r="S693" s="270"/>
      <c r="T693" s="270"/>
      <c r="U693" s="270"/>
      <c r="V693" s="270"/>
      <c r="W693" s="270"/>
      <c r="X693" s="270"/>
      <c r="Y693" s="270"/>
      <c r="Z693" s="270"/>
      <c r="AA693" s="270"/>
      <c r="AB693" s="270"/>
      <c r="AC693" s="270"/>
      <c r="AD693" s="270"/>
      <c r="AE693" s="270"/>
      <c r="AF693" s="64">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2" t="s">
        <v>487</v>
      </c>
      <c r="B694" s="262"/>
      <c r="C694" s="262"/>
      <c r="D694" s="262"/>
      <c r="E694" s="262"/>
      <c r="F694" s="262"/>
      <c r="G694" s="262"/>
      <c r="H694" s="262"/>
      <c r="I694" s="262"/>
      <c r="J694" s="262"/>
      <c r="K694" s="262"/>
      <c r="L694" s="262"/>
      <c r="M694" s="262"/>
      <c r="N694" s="262"/>
      <c r="O694" s="262"/>
      <c r="P694" s="262"/>
      <c r="Q694" s="64">
        <v>2</v>
      </c>
      <c r="R694" s="270"/>
      <c r="S694" s="270"/>
      <c r="T694" s="270"/>
      <c r="U694" s="270"/>
      <c r="V694" s="270"/>
      <c r="W694" s="270"/>
      <c r="X694" s="270"/>
      <c r="Y694" s="270"/>
      <c r="Z694" s="270"/>
      <c r="AA694" s="270"/>
      <c r="AB694" s="270"/>
      <c r="AC694" s="270"/>
      <c r="AD694" s="270"/>
      <c r="AE694" s="270"/>
      <c r="AF694" s="64">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2" t="s">
        <v>456</v>
      </c>
      <c r="B695" s="262"/>
      <c r="C695" s="262"/>
      <c r="D695" s="262"/>
      <c r="E695" s="262"/>
      <c r="F695" s="262"/>
      <c r="G695" s="262"/>
      <c r="H695" s="262"/>
      <c r="I695" s="262"/>
      <c r="J695" s="262"/>
      <c r="K695" s="262"/>
      <c r="L695" s="262"/>
      <c r="M695" s="262"/>
      <c r="N695" s="262"/>
      <c r="O695" s="262"/>
      <c r="P695" s="262"/>
      <c r="Q695" s="64">
        <v>2</v>
      </c>
      <c r="R695" s="270"/>
      <c r="S695" s="270"/>
      <c r="T695" s="270"/>
      <c r="U695" s="270"/>
      <c r="V695" s="270"/>
      <c r="W695" s="270"/>
      <c r="X695" s="270"/>
      <c r="Y695" s="270"/>
      <c r="Z695" s="270"/>
      <c r="AA695" s="270"/>
      <c r="AB695" s="270"/>
      <c r="AC695" s="270"/>
      <c r="AD695" s="270"/>
      <c r="AE695" s="270"/>
      <c r="AF695" s="64">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2" t="s">
        <v>488</v>
      </c>
      <c r="B696" s="262"/>
      <c r="C696" s="262"/>
      <c r="D696" s="262"/>
      <c r="E696" s="262"/>
      <c r="F696" s="262"/>
      <c r="G696" s="262"/>
      <c r="H696" s="262"/>
      <c r="I696" s="262"/>
      <c r="J696" s="262"/>
      <c r="K696" s="262"/>
      <c r="L696" s="262"/>
      <c r="M696" s="262"/>
      <c r="N696" s="262"/>
      <c r="O696" s="262"/>
      <c r="P696" s="262"/>
      <c r="Q696" s="64">
        <v>2</v>
      </c>
      <c r="R696" s="270"/>
      <c r="S696" s="270"/>
      <c r="T696" s="270"/>
      <c r="U696" s="270"/>
      <c r="V696" s="270"/>
      <c r="W696" s="270"/>
      <c r="X696" s="270"/>
      <c r="Y696" s="270"/>
      <c r="Z696" s="270"/>
      <c r="AA696" s="270"/>
      <c r="AB696" s="270"/>
      <c r="AC696" s="270"/>
      <c r="AD696" s="270"/>
      <c r="AE696" s="270"/>
      <c r="AF696" s="64">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2" t="s">
        <v>458</v>
      </c>
      <c r="B697" s="262"/>
      <c r="C697" s="262"/>
      <c r="D697" s="262"/>
      <c r="E697" s="262"/>
      <c r="F697" s="262"/>
      <c r="G697" s="262"/>
      <c r="H697" s="262"/>
      <c r="I697" s="262"/>
      <c r="J697" s="262"/>
      <c r="K697" s="262"/>
      <c r="L697" s="262"/>
      <c r="M697" s="262"/>
      <c r="N697" s="262"/>
      <c r="O697" s="262"/>
      <c r="P697" s="262"/>
      <c r="Q697" s="64">
        <v>2</v>
      </c>
      <c r="R697" s="270"/>
      <c r="S697" s="270"/>
      <c r="T697" s="270"/>
      <c r="U697" s="270"/>
      <c r="V697" s="270"/>
      <c r="W697" s="270"/>
      <c r="X697" s="270"/>
      <c r="Y697" s="270"/>
      <c r="Z697" s="270"/>
      <c r="AA697" s="270"/>
      <c r="AB697" s="270"/>
      <c r="AC697" s="270"/>
      <c r="AD697" s="270"/>
      <c r="AE697" s="270"/>
      <c r="AF697" s="64">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2" t="s">
        <v>459</v>
      </c>
      <c r="B698" s="262"/>
      <c r="C698" s="262"/>
      <c r="D698" s="262"/>
      <c r="E698" s="262"/>
      <c r="F698" s="262"/>
      <c r="G698" s="262"/>
      <c r="H698" s="262"/>
      <c r="I698" s="262"/>
      <c r="J698" s="262"/>
      <c r="K698" s="262"/>
      <c r="L698" s="262"/>
      <c r="M698" s="262"/>
      <c r="N698" s="262"/>
      <c r="O698" s="262"/>
      <c r="P698" s="262"/>
      <c r="Q698" s="64">
        <v>2</v>
      </c>
      <c r="R698" s="270"/>
      <c r="S698" s="270"/>
      <c r="T698" s="270"/>
      <c r="U698" s="270"/>
      <c r="V698" s="270"/>
      <c r="W698" s="270"/>
      <c r="X698" s="270"/>
      <c r="Y698" s="270"/>
      <c r="Z698" s="270"/>
      <c r="AA698" s="270"/>
      <c r="AB698" s="270"/>
      <c r="AC698" s="270"/>
      <c r="AD698" s="270"/>
      <c r="AE698" s="270"/>
      <c r="AF698" s="64">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2" t="s">
        <v>489</v>
      </c>
      <c r="B699" s="262"/>
      <c r="C699" s="262"/>
      <c r="D699" s="262"/>
      <c r="E699" s="262"/>
      <c r="F699" s="262"/>
      <c r="G699" s="262"/>
      <c r="H699" s="262"/>
      <c r="I699" s="262"/>
      <c r="J699" s="262"/>
      <c r="K699" s="262"/>
      <c r="L699" s="262"/>
      <c r="M699" s="262"/>
      <c r="N699" s="262"/>
      <c r="O699" s="262"/>
      <c r="P699" s="262"/>
      <c r="Q699" s="64">
        <v>2</v>
      </c>
      <c r="R699" s="270"/>
      <c r="S699" s="270"/>
      <c r="T699" s="270"/>
      <c r="U699" s="270"/>
      <c r="V699" s="270"/>
      <c r="W699" s="270"/>
      <c r="X699" s="270"/>
      <c r="Y699" s="270"/>
      <c r="Z699" s="270"/>
      <c r="AA699" s="270"/>
      <c r="AB699" s="270"/>
      <c r="AC699" s="270"/>
      <c r="AD699" s="270"/>
      <c r="AE699" s="270"/>
      <c r="AF699" s="64">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2" t="s">
        <v>490</v>
      </c>
      <c r="B700" s="262"/>
      <c r="C700" s="262"/>
      <c r="D700" s="262"/>
      <c r="E700" s="262"/>
      <c r="F700" s="262"/>
      <c r="G700" s="262"/>
      <c r="H700" s="262"/>
      <c r="I700" s="262"/>
      <c r="J700" s="262"/>
      <c r="K700" s="262"/>
      <c r="L700" s="262"/>
      <c r="M700" s="262"/>
      <c r="N700" s="262"/>
      <c r="O700" s="262"/>
      <c r="P700" s="262"/>
      <c r="Q700" s="64">
        <v>2</v>
      </c>
      <c r="R700" s="270"/>
      <c r="S700" s="270"/>
      <c r="T700" s="270"/>
      <c r="U700" s="270"/>
      <c r="V700" s="270"/>
      <c r="W700" s="270"/>
      <c r="X700" s="270"/>
      <c r="Y700" s="270"/>
      <c r="Z700" s="270"/>
      <c r="AA700" s="270"/>
      <c r="AB700" s="270"/>
      <c r="AC700" s="270"/>
      <c r="AD700" s="270"/>
      <c r="AE700" s="270"/>
      <c r="AF700" s="64">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2" t="s">
        <v>491</v>
      </c>
      <c r="B701" s="262"/>
      <c r="C701" s="262"/>
      <c r="D701" s="262"/>
      <c r="E701" s="262"/>
      <c r="F701" s="262"/>
      <c r="G701" s="262"/>
      <c r="H701" s="262"/>
      <c r="I701" s="262"/>
      <c r="J701" s="262"/>
      <c r="K701" s="262"/>
      <c r="L701" s="262"/>
      <c r="M701" s="262"/>
      <c r="N701" s="262"/>
      <c r="O701" s="262"/>
      <c r="P701" s="262"/>
      <c r="Q701" s="64">
        <v>2</v>
      </c>
      <c r="R701" s="270"/>
      <c r="S701" s="270"/>
      <c r="T701" s="270"/>
      <c r="U701" s="270"/>
      <c r="V701" s="270"/>
      <c r="W701" s="270"/>
      <c r="X701" s="270"/>
      <c r="Y701" s="270"/>
      <c r="Z701" s="270"/>
      <c r="AA701" s="270"/>
      <c r="AB701" s="270"/>
      <c r="AC701" s="270"/>
      <c r="AD701" s="270"/>
      <c r="AE701" s="270"/>
      <c r="AF701" s="64">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2" t="s">
        <v>463</v>
      </c>
      <c r="B702" s="262"/>
      <c r="C702" s="262"/>
      <c r="D702" s="262"/>
      <c r="E702" s="262"/>
      <c r="F702" s="262"/>
      <c r="G702" s="262"/>
      <c r="H702" s="262"/>
      <c r="I702" s="262"/>
      <c r="J702" s="262"/>
      <c r="K702" s="262"/>
      <c r="L702" s="262"/>
      <c r="M702" s="262"/>
      <c r="N702" s="262"/>
      <c r="O702" s="262"/>
      <c r="P702" s="262"/>
      <c r="Q702" s="64">
        <v>2</v>
      </c>
      <c r="R702" s="270"/>
      <c r="S702" s="270"/>
      <c r="T702" s="270"/>
      <c r="U702" s="270"/>
      <c r="V702" s="270"/>
      <c r="W702" s="270"/>
      <c r="X702" s="270"/>
      <c r="Y702" s="270"/>
      <c r="Z702" s="270"/>
      <c r="AA702" s="270"/>
      <c r="AB702" s="270"/>
      <c r="AC702" s="270"/>
      <c r="AD702" s="270"/>
      <c r="AE702" s="270"/>
      <c r="AF702" s="64">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2" t="s">
        <v>492</v>
      </c>
      <c r="B703" s="262"/>
      <c r="C703" s="262"/>
      <c r="D703" s="262"/>
      <c r="E703" s="262"/>
      <c r="F703" s="262"/>
      <c r="G703" s="262"/>
      <c r="H703" s="262"/>
      <c r="I703" s="262"/>
      <c r="J703" s="262"/>
      <c r="K703" s="262"/>
      <c r="L703" s="262"/>
      <c r="M703" s="262"/>
      <c r="N703" s="262"/>
      <c r="O703" s="262"/>
      <c r="P703" s="262"/>
      <c r="Q703" s="64">
        <v>2</v>
      </c>
      <c r="R703" s="270"/>
      <c r="S703" s="270"/>
      <c r="T703" s="270"/>
      <c r="U703" s="270"/>
      <c r="V703" s="270"/>
      <c r="W703" s="270"/>
      <c r="X703" s="270"/>
      <c r="Y703" s="270"/>
      <c r="Z703" s="270"/>
      <c r="AA703" s="270"/>
      <c r="AB703" s="270"/>
      <c r="AC703" s="270"/>
      <c r="AD703" s="270"/>
      <c r="AE703" s="270"/>
      <c r="AF703" s="64">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2" t="s">
        <v>493</v>
      </c>
      <c r="B704" s="262"/>
      <c r="C704" s="262"/>
      <c r="D704" s="262"/>
      <c r="E704" s="262"/>
      <c r="F704" s="262"/>
      <c r="G704" s="262"/>
      <c r="H704" s="262"/>
      <c r="I704" s="262"/>
      <c r="J704" s="262"/>
      <c r="K704" s="262"/>
      <c r="L704" s="262"/>
      <c r="M704" s="262"/>
      <c r="N704" s="262"/>
      <c r="O704" s="262"/>
      <c r="P704" s="262"/>
      <c r="Q704" s="64">
        <v>2</v>
      </c>
      <c r="R704" s="270"/>
      <c r="S704" s="270"/>
      <c r="T704" s="270"/>
      <c r="U704" s="270"/>
      <c r="V704" s="270"/>
      <c r="W704" s="270"/>
      <c r="X704" s="270"/>
      <c r="Y704" s="270"/>
      <c r="Z704" s="270"/>
      <c r="AA704" s="270"/>
      <c r="AB704" s="270"/>
      <c r="AC704" s="270"/>
      <c r="AD704" s="270"/>
      <c r="AE704" s="270"/>
      <c r="AF704" s="64">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2" t="s">
        <v>494</v>
      </c>
      <c r="B705" s="262"/>
      <c r="C705" s="262"/>
      <c r="D705" s="262"/>
      <c r="E705" s="262"/>
      <c r="F705" s="262"/>
      <c r="G705" s="262"/>
      <c r="H705" s="262"/>
      <c r="I705" s="262"/>
      <c r="J705" s="262"/>
      <c r="K705" s="262"/>
      <c r="L705" s="262"/>
      <c r="M705" s="262"/>
      <c r="N705" s="262"/>
      <c r="O705" s="262"/>
      <c r="P705" s="262"/>
      <c r="Q705" s="64">
        <v>2</v>
      </c>
      <c r="R705" s="270"/>
      <c r="S705" s="270"/>
      <c r="T705" s="270"/>
      <c r="U705" s="270"/>
      <c r="V705" s="270"/>
      <c r="W705" s="270"/>
      <c r="X705" s="270"/>
      <c r="Y705" s="270"/>
      <c r="Z705" s="270"/>
      <c r="AA705" s="270"/>
      <c r="AB705" s="270"/>
      <c r="AC705" s="270"/>
      <c r="AD705" s="270"/>
      <c r="AE705" s="270"/>
      <c r="AF705" s="64">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2" t="s">
        <v>495</v>
      </c>
      <c r="B706" s="262"/>
      <c r="C706" s="262"/>
      <c r="D706" s="262"/>
      <c r="E706" s="262"/>
      <c r="F706" s="262"/>
      <c r="G706" s="262"/>
      <c r="H706" s="262"/>
      <c r="I706" s="262"/>
      <c r="J706" s="262"/>
      <c r="K706" s="262"/>
      <c r="L706" s="262"/>
      <c r="M706" s="262"/>
      <c r="N706" s="262"/>
      <c r="O706" s="262"/>
      <c r="P706" s="262"/>
      <c r="Q706" s="64">
        <v>2</v>
      </c>
      <c r="R706" s="270"/>
      <c r="S706" s="270"/>
      <c r="T706" s="270"/>
      <c r="U706" s="270"/>
      <c r="V706" s="270"/>
      <c r="W706" s="270"/>
      <c r="X706" s="270"/>
      <c r="Y706" s="270"/>
      <c r="Z706" s="270"/>
      <c r="AA706" s="270"/>
      <c r="AB706" s="270"/>
      <c r="AC706" s="270"/>
      <c r="AD706" s="270"/>
      <c r="AE706" s="270"/>
      <c r="AF706" s="64">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2" t="s">
        <v>496</v>
      </c>
      <c r="B707" s="262"/>
      <c r="C707" s="262"/>
      <c r="D707" s="262"/>
      <c r="E707" s="262"/>
      <c r="F707" s="262"/>
      <c r="G707" s="262"/>
      <c r="H707" s="262"/>
      <c r="I707" s="262"/>
      <c r="J707" s="262"/>
      <c r="K707" s="262"/>
      <c r="L707" s="262"/>
      <c r="M707" s="262"/>
      <c r="N707" s="262"/>
      <c r="O707" s="262"/>
      <c r="P707" s="262"/>
      <c r="Q707" s="64">
        <v>2</v>
      </c>
      <c r="R707" s="270"/>
      <c r="S707" s="270"/>
      <c r="T707" s="270"/>
      <c r="U707" s="270"/>
      <c r="V707" s="270"/>
      <c r="W707" s="270"/>
      <c r="X707" s="270"/>
      <c r="Y707" s="270"/>
      <c r="Z707" s="270"/>
      <c r="AA707" s="270"/>
      <c r="AB707" s="270"/>
      <c r="AC707" s="270"/>
      <c r="AD707" s="270"/>
      <c r="AE707" s="270"/>
      <c r="AF707" s="64">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1" t="s">
        <v>57</v>
      </c>
      <c r="B709" s="271"/>
      <c r="C709" s="271"/>
      <c r="D709" s="271"/>
      <c r="E709" s="271"/>
      <c r="F709" s="271"/>
      <c r="G709" s="271"/>
      <c r="H709" s="271"/>
      <c r="I709" s="271"/>
      <c r="J709" s="271"/>
      <c r="K709" s="271"/>
      <c r="L709" s="271"/>
      <c r="M709" s="271"/>
      <c r="N709" s="271"/>
      <c r="O709" s="271"/>
      <c r="P709" s="271"/>
      <c r="Q709" s="66" t="s">
        <v>48</v>
      </c>
      <c r="R709" s="272" t="s">
        <v>49</v>
      </c>
      <c r="S709" s="272"/>
      <c r="T709" s="272"/>
      <c r="U709" s="272"/>
      <c r="V709" s="272"/>
      <c r="W709" s="272"/>
      <c r="X709" s="272"/>
      <c r="Y709" s="272"/>
      <c r="Z709" s="272"/>
      <c r="AA709" s="272"/>
      <c r="AB709" s="272"/>
      <c r="AC709" s="272"/>
      <c r="AD709" s="272"/>
      <c r="AE709" s="272"/>
      <c r="AF709" s="67" t="s">
        <v>48</v>
      </c>
      <c r="AG709" s="273" t="s">
        <v>8</v>
      </c>
      <c r="AH709" s="273"/>
      <c r="AI709" s="273"/>
      <c r="AJ709" s="273"/>
      <c r="AK709" s="273"/>
      <c r="AL709" s="273"/>
      <c r="AM709" s="273"/>
      <c r="AN709" s="273"/>
      <c r="AO709" s="273"/>
      <c r="AP709" s="273"/>
      <c r="AQ709" s="273"/>
      <c r="AR709" s="273"/>
      <c r="AS709" s="273"/>
      <c r="AT709" s="273"/>
    </row>
    <row r="710" spans="1:46" ht="45" customHeight="1" thickTop="1" thickBot="1" x14ac:dyDescent="0.3">
      <c r="A710" s="262" t="s">
        <v>497</v>
      </c>
      <c r="B710" s="262"/>
      <c r="C710" s="262"/>
      <c r="D710" s="262"/>
      <c r="E710" s="262"/>
      <c r="F710" s="262"/>
      <c r="G710" s="262"/>
      <c r="H710" s="262"/>
      <c r="I710" s="262"/>
      <c r="J710" s="262"/>
      <c r="K710" s="262"/>
      <c r="L710" s="262"/>
      <c r="M710" s="262"/>
      <c r="N710" s="262"/>
      <c r="O710" s="262"/>
      <c r="P710" s="262"/>
      <c r="Q710" s="64">
        <v>2</v>
      </c>
      <c r="R710" s="263"/>
      <c r="S710" s="263"/>
      <c r="T710" s="263"/>
      <c r="U710" s="263"/>
      <c r="V710" s="263"/>
      <c r="W710" s="263"/>
      <c r="X710" s="263"/>
      <c r="Y710" s="263"/>
      <c r="Z710" s="263"/>
      <c r="AA710" s="263"/>
      <c r="AB710" s="263"/>
      <c r="AC710" s="263"/>
      <c r="AD710" s="263"/>
      <c r="AE710" s="263"/>
      <c r="AF710" s="64">
        <v>2</v>
      </c>
      <c r="AG710" s="263"/>
      <c r="AH710" s="263"/>
      <c r="AI710" s="263"/>
      <c r="AJ710" s="263"/>
      <c r="AK710" s="263"/>
      <c r="AL710" s="263"/>
      <c r="AM710" s="263"/>
      <c r="AN710" s="263"/>
      <c r="AO710" s="263"/>
      <c r="AP710" s="263"/>
      <c r="AQ710" s="263"/>
      <c r="AR710" s="263"/>
      <c r="AS710" s="263"/>
      <c r="AT710" s="263"/>
    </row>
    <row r="711" spans="1:46" ht="45" customHeight="1" thickTop="1" thickBot="1" x14ac:dyDescent="0.3">
      <c r="A711" s="262" t="s">
        <v>498</v>
      </c>
      <c r="B711" s="262"/>
      <c r="C711" s="262"/>
      <c r="D711" s="262"/>
      <c r="E711" s="262"/>
      <c r="F711" s="262"/>
      <c r="G711" s="262"/>
      <c r="H711" s="262"/>
      <c r="I711" s="262"/>
      <c r="J711" s="262"/>
      <c r="K711" s="262"/>
      <c r="L711" s="262"/>
      <c r="M711" s="262"/>
      <c r="N711" s="262"/>
      <c r="O711" s="262"/>
      <c r="P711" s="262"/>
      <c r="Q711" s="64">
        <v>2</v>
      </c>
      <c r="R711" s="270"/>
      <c r="S711" s="270"/>
      <c r="T711" s="270"/>
      <c r="U711" s="270"/>
      <c r="V711" s="270"/>
      <c r="W711" s="270"/>
      <c r="X711" s="270"/>
      <c r="Y711" s="270"/>
      <c r="Z711" s="270"/>
      <c r="AA711" s="270"/>
      <c r="AB711" s="270"/>
      <c r="AC711" s="270"/>
      <c r="AD711" s="270"/>
      <c r="AE711" s="270"/>
      <c r="AF711" s="64">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2" t="s">
        <v>499</v>
      </c>
      <c r="B712" s="262"/>
      <c r="C712" s="262"/>
      <c r="D712" s="262"/>
      <c r="E712" s="262"/>
      <c r="F712" s="262"/>
      <c r="G712" s="262"/>
      <c r="H712" s="262"/>
      <c r="I712" s="262"/>
      <c r="J712" s="262"/>
      <c r="K712" s="262"/>
      <c r="L712" s="262"/>
      <c r="M712" s="262"/>
      <c r="N712" s="262"/>
      <c r="O712" s="262"/>
      <c r="P712" s="262"/>
      <c r="Q712" s="64">
        <v>2</v>
      </c>
      <c r="R712" s="263"/>
      <c r="S712" s="263"/>
      <c r="T712" s="263"/>
      <c r="U712" s="263"/>
      <c r="V712" s="263"/>
      <c r="W712" s="263"/>
      <c r="X712" s="263"/>
      <c r="Y712" s="263"/>
      <c r="Z712" s="263"/>
      <c r="AA712" s="263"/>
      <c r="AB712" s="263"/>
      <c r="AC712" s="263"/>
      <c r="AD712" s="263"/>
      <c r="AE712" s="263"/>
      <c r="AF712" s="64">
        <v>2</v>
      </c>
      <c r="AG712" s="263"/>
      <c r="AH712" s="263"/>
      <c r="AI712" s="263"/>
      <c r="AJ712" s="263"/>
      <c r="AK712" s="263"/>
      <c r="AL712" s="263"/>
      <c r="AM712" s="263"/>
      <c r="AN712" s="263"/>
      <c r="AO712" s="263"/>
      <c r="AP712" s="263"/>
      <c r="AQ712" s="263"/>
      <c r="AR712" s="263"/>
      <c r="AS712" s="263"/>
      <c r="AT712" s="263"/>
    </row>
    <row r="713" spans="1:46" ht="45" customHeight="1" thickTop="1" thickBot="1" x14ac:dyDescent="0.3">
      <c r="A713" s="262" t="s">
        <v>500</v>
      </c>
      <c r="B713" s="262"/>
      <c r="C713" s="262"/>
      <c r="D713" s="262"/>
      <c r="E713" s="262"/>
      <c r="F713" s="262"/>
      <c r="G713" s="262"/>
      <c r="H713" s="262"/>
      <c r="I713" s="262"/>
      <c r="J713" s="262"/>
      <c r="K713" s="262"/>
      <c r="L713" s="262"/>
      <c r="M713" s="262"/>
      <c r="N713" s="262"/>
      <c r="O713" s="262"/>
      <c r="P713" s="262"/>
      <c r="Q713" s="64">
        <v>2</v>
      </c>
      <c r="R713" s="263"/>
      <c r="S713" s="263"/>
      <c r="T713" s="263"/>
      <c r="U713" s="263"/>
      <c r="V713" s="263"/>
      <c r="W713" s="263"/>
      <c r="X713" s="263"/>
      <c r="Y713" s="263"/>
      <c r="Z713" s="263"/>
      <c r="AA713" s="263"/>
      <c r="AB713" s="263"/>
      <c r="AC713" s="263"/>
      <c r="AD713" s="263"/>
      <c r="AE713" s="263"/>
      <c r="AF713" s="64">
        <v>2</v>
      </c>
      <c r="AG713" s="263"/>
      <c r="AH713" s="263"/>
      <c r="AI713" s="263"/>
      <c r="AJ713" s="263"/>
      <c r="AK713" s="263"/>
      <c r="AL713" s="263"/>
      <c r="AM713" s="263"/>
      <c r="AN713" s="263"/>
      <c r="AO713" s="263"/>
      <c r="AP713" s="263"/>
      <c r="AQ713" s="263"/>
      <c r="AR713" s="263"/>
      <c r="AS713" s="263"/>
      <c r="AT713" s="263"/>
    </row>
    <row r="714" spans="1:46" ht="45" customHeight="1" thickTop="1" thickBot="1" x14ac:dyDescent="0.3">
      <c r="A714" s="262" t="s">
        <v>501</v>
      </c>
      <c r="B714" s="262"/>
      <c r="C714" s="262"/>
      <c r="D714" s="262"/>
      <c r="E714" s="262"/>
      <c r="F714" s="262"/>
      <c r="G714" s="262"/>
      <c r="H714" s="262"/>
      <c r="I714" s="262"/>
      <c r="J714" s="262"/>
      <c r="K714" s="262"/>
      <c r="L714" s="262"/>
      <c r="M714" s="262"/>
      <c r="N714" s="262"/>
      <c r="O714" s="262"/>
      <c r="P714" s="262"/>
      <c r="Q714" s="64">
        <v>2</v>
      </c>
      <c r="R714" s="263"/>
      <c r="S714" s="263"/>
      <c r="T714" s="263"/>
      <c r="U714" s="263"/>
      <c r="V714" s="263"/>
      <c r="W714" s="263"/>
      <c r="X714" s="263"/>
      <c r="Y714" s="263"/>
      <c r="Z714" s="263"/>
      <c r="AA714" s="263"/>
      <c r="AB714" s="263"/>
      <c r="AC714" s="263"/>
      <c r="AD714" s="263"/>
      <c r="AE714" s="263"/>
      <c r="AF714" s="64">
        <v>2</v>
      </c>
      <c r="AG714" s="263"/>
      <c r="AH714" s="263"/>
      <c r="AI714" s="263"/>
      <c r="AJ714" s="263"/>
      <c r="AK714" s="263"/>
      <c r="AL714" s="263"/>
      <c r="AM714" s="263"/>
      <c r="AN714" s="263"/>
      <c r="AO714" s="263"/>
      <c r="AP714" s="263"/>
      <c r="AQ714" s="263"/>
      <c r="AR714" s="263"/>
      <c r="AS714" s="263"/>
      <c r="AT714" s="263"/>
    </row>
    <row r="717" spans="1:46" ht="160.5" customHeight="1" x14ac:dyDescent="0.25">
      <c r="A717" s="265" t="s">
        <v>502</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45</v>
      </c>
      <c r="AH717" s="266"/>
      <c r="AI717" s="266"/>
      <c r="AJ717" s="266"/>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46</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7" t="s">
        <v>503</v>
      </c>
      <c r="B721" s="267"/>
      <c r="C721" s="267"/>
      <c r="D721" s="267"/>
      <c r="E721" s="267"/>
      <c r="F721" s="267"/>
      <c r="G721" s="267"/>
      <c r="H721" s="267"/>
      <c r="I721" s="267"/>
      <c r="J721" s="267"/>
      <c r="K721" s="267"/>
      <c r="L721" s="267"/>
      <c r="M721" s="267"/>
      <c r="N721" s="267"/>
      <c r="O721" s="267"/>
      <c r="P721" s="267"/>
      <c r="Q721" s="61"/>
      <c r="R721" s="56"/>
      <c r="S721" s="56"/>
      <c r="T721" s="56"/>
      <c r="U721" s="56"/>
      <c r="V721" s="268"/>
      <c r="W721" s="268"/>
      <c r="X721" s="268"/>
      <c r="Y721" s="268"/>
      <c r="Z721" s="268"/>
      <c r="AA721" s="268"/>
      <c r="AB721" s="268"/>
      <c r="AC721" s="268"/>
      <c r="AD721" s="268"/>
      <c r="AE721" s="268"/>
      <c r="AF721" s="61"/>
      <c r="AG721" s="56"/>
      <c r="AH721" s="56"/>
      <c r="AI721" s="56"/>
      <c r="AJ721" s="56"/>
      <c r="AK721" s="268"/>
      <c r="AL721" s="268"/>
      <c r="AM721" s="268"/>
      <c r="AN721" s="268"/>
      <c r="AO721" s="268"/>
      <c r="AP721" s="268"/>
      <c r="AQ721" s="268"/>
      <c r="AR721" s="268"/>
      <c r="AS721" s="268"/>
      <c r="AT721" s="268"/>
    </row>
    <row r="722" spans="1:46" ht="45" customHeight="1" thickTop="1" thickBot="1" x14ac:dyDescent="0.3">
      <c r="A722" s="259" t="s">
        <v>25</v>
      </c>
      <c r="B722" s="259"/>
      <c r="C722" s="259"/>
      <c r="D722" s="259"/>
      <c r="E722" s="259"/>
      <c r="F722" s="259"/>
      <c r="G722" s="259"/>
      <c r="H722" s="259"/>
      <c r="I722" s="259"/>
      <c r="J722" s="259"/>
      <c r="K722" s="259"/>
      <c r="L722" s="259"/>
      <c r="M722" s="259"/>
      <c r="N722" s="259"/>
      <c r="O722" s="259"/>
      <c r="P722" s="259"/>
      <c r="Q722" s="62" t="s">
        <v>48</v>
      </c>
      <c r="R722" s="260" t="s">
        <v>49</v>
      </c>
      <c r="S722" s="260"/>
      <c r="T722" s="260"/>
      <c r="U722" s="260"/>
      <c r="V722" s="260"/>
      <c r="W722" s="260"/>
      <c r="X722" s="260"/>
      <c r="Y722" s="260"/>
      <c r="Z722" s="260"/>
      <c r="AA722" s="260"/>
      <c r="AB722" s="260"/>
      <c r="AC722" s="260"/>
      <c r="AD722" s="260"/>
      <c r="AE722" s="260"/>
      <c r="AF722" s="63" t="s">
        <v>48</v>
      </c>
      <c r="AG722" s="261" t="s">
        <v>8</v>
      </c>
      <c r="AH722" s="261"/>
      <c r="AI722" s="261"/>
      <c r="AJ722" s="261"/>
      <c r="AK722" s="261"/>
      <c r="AL722" s="261"/>
      <c r="AM722" s="261"/>
      <c r="AN722" s="261"/>
      <c r="AO722" s="261"/>
      <c r="AP722" s="261"/>
      <c r="AQ722" s="261"/>
      <c r="AR722" s="261"/>
      <c r="AS722" s="261"/>
      <c r="AT722" s="261"/>
    </row>
    <row r="723" spans="1:46" ht="45" customHeight="1" thickTop="1" thickBot="1" x14ac:dyDescent="0.3">
      <c r="A723" s="262" t="s">
        <v>50</v>
      </c>
      <c r="B723" s="262"/>
      <c r="C723" s="262"/>
      <c r="D723" s="262"/>
      <c r="E723" s="262"/>
      <c r="F723" s="262"/>
      <c r="G723" s="262"/>
      <c r="H723" s="262"/>
      <c r="I723" s="262"/>
      <c r="J723" s="262"/>
      <c r="K723" s="262"/>
      <c r="L723" s="262"/>
      <c r="M723" s="262"/>
      <c r="N723" s="262"/>
      <c r="O723" s="262"/>
      <c r="P723" s="262"/>
      <c r="Q723" s="64">
        <v>2</v>
      </c>
      <c r="R723" s="263"/>
      <c r="S723" s="263"/>
      <c r="T723" s="263"/>
      <c r="U723" s="263"/>
      <c r="V723" s="263"/>
      <c r="W723" s="263"/>
      <c r="X723" s="263"/>
      <c r="Y723" s="263"/>
      <c r="Z723" s="263"/>
      <c r="AA723" s="263"/>
      <c r="AB723" s="263"/>
      <c r="AC723" s="263"/>
      <c r="AD723" s="263"/>
      <c r="AE723" s="263"/>
      <c r="AF723" s="64">
        <v>2</v>
      </c>
      <c r="AG723" s="263"/>
      <c r="AH723" s="263"/>
      <c r="AI723" s="263"/>
      <c r="AJ723" s="263"/>
      <c r="AK723" s="263"/>
      <c r="AL723" s="263"/>
      <c r="AM723" s="263"/>
      <c r="AN723" s="263"/>
      <c r="AO723" s="263"/>
      <c r="AP723" s="263"/>
      <c r="AQ723" s="263"/>
      <c r="AR723" s="263"/>
      <c r="AS723" s="263"/>
      <c r="AT723" s="263"/>
    </row>
    <row r="724" spans="1:46" ht="45" customHeight="1" thickTop="1" thickBot="1" x14ac:dyDescent="0.3">
      <c r="A724" s="262" t="s">
        <v>51</v>
      </c>
      <c r="B724" s="262"/>
      <c r="C724" s="262"/>
      <c r="D724" s="262"/>
      <c r="E724" s="262"/>
      <c r="F724" s="262"/>
      <c r="G724" s="262"/>
      <c r="H724" s="262"/>
      <c r="I724" s="262"/>
      <c r="J724" s="262"/>
      <c r="K724" s="262"/>
      <c r="L724" s="262"/>
      <c r="M724" s="262"/>
      <c r="N724" s="262"/>
      <c r="O724" s="262"/>
      <c r="P724" s="262"/>
      <c r="Q724" s="64">
        <v>2</v>
      </c>
      <c r="R724" s="270"/>
      <c r="S724" s="270"/>
      <c r="T724" s="270"/>
      <c r="U724" s="270"/>
      <c r="V724" s="270"/>
      <c r="W724" s="270"/>
      <c r="X724" s="270"/>
      <c r="Y724" s="270"/>
      <c r="Z724" s="270"/>
      <c r="AA724" s="270"/>
      <c r="AB724" s="270"/>
      <c r="AC724" s="270"/>
      <c r="AD724" s="270"/>
      <c r="AE724" s="270"/>
      <c r="AF724" s="64">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2" t="s">
        <v>504</v>
      </c>
      <c r="B725" s="262"/>
      <c r="C725" s="262"/>
      <c r="D725" s="262"/>
      <c r="E725" s="262"/>
      <c r="F725" s="262"/>
      <c r="G725" s="262"/>
      <c r="H725" s="262"/>
      <c r="I725" s="262"/>
      <c r="J725" s="262"/>
      <c r="K725" s="262"/>
      <c r="L725" s="262"/>
      <c r="M725" s="262"/>
      <c r="N725" s="262"/>
      <c r="O725" s="262"/>
      <c r="P725" s="262"/>
      <c r="Q725" s="64">
        <v>2</v>
      </c>
      <c r="R725" s="270"/>
      <c r="S725" s="270"/>
      <c r="T725" s="270"/>
      <c r="U725" s="270"/>
      <c r="V725" s="270"/>
      <c r="W725" s="270"/>
      <c r="X725" s="270"/>
      <c r="Y725" s="270"/>
      <c r="Z725" s="270"/>
      <c r="AA725" s="270"/>
      <c r="AB725" s="270"/>
      <c r="AC725" s="270"/>
      <c r="AD725" s="270"/>
      <c r="AE725" s="270"/>
      <c r="AF725" s="64">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2" t="s">
        <v>505</v>
      </c>
      <c r="B726" s="262"/>
      <c r="C726" s="262"/>
      <c r="D726" s="262"/>
      <c r="E726" s="262"/>
      <c r="F726" s="262"/>
      <c r="G726" s="262"/>
      <c r="H726" s="262"/>
      <c r="I726" s="262"/>
      <c r="J726" s="262"/>
      <c r="K726" s="262"/>
      <c r="L726" s="262"/>
      <c r="M726" s="262"/>
      <c r="N726" s="262"/>
      <c r="O726" s="262"/>
      <c r="P726" s="262"/>
      <c r="Q726" s="64">
        <v>2</v>
      </c>
      <c r="R726" s="270"/>
      <c r="S726" s="270"/>
      <c r="T726" s="270"/>
      <c r="U726" s="270"/>
      <c r="V726" s="270"/>
      <c r="W726" s="270"/>
      <c r="X726" s="270"/>
      <c r="Y726" s="270"/>
      <c r="Z726" s="270"/>
      <c r="AA726" s="270"/>
      <c r="AB726" s="270"/>
      <c r="AC726" s="270"/>
      <c r="AD726" s="270"/>
      <c r="AE726" s="270"/>
      <c r="AF726" s="64">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2" t="s">
        <v>506</v>
      </c>
      <c r="B727" s="262"/>
      <c r="C727" s="262"/>
      <c r="D727" s="262"/>
      <c r="E727" s="262"/>
      <c r="F727" s="262"/>
      <c r="G727" s="262"/>
      <c r="H727" s="262"/>
      <c r="I727" s="262"/>
      <c r="J727" s="262"/>
      <c r="K727" s="262"/>
      <c r="L727" s="262"/>
      <c r="M727" s="262"/>
      <c r="N727" s="262"/>
      <c r="O727" s="262"/>
      <c r="P727" s="262"/>
      <c r="Q727" s="64">
        <v>2</v>
      </c>
      <c r="R727" s="270"/>
      <c r="S727" s="270"/>
      <c r="T727" s="270"/>
      <c r="U727" s="270"/>
      <c r="V727" s="270"/>
      <c r="W727" s="270"/>
      <c r="X727" s="270"/>
      <c r="Y727" s="270"/>
      <c r="Z727" s="270"/>
      <c r="AA727" s="270"/>
      <c r="AB727" s="270"/>
      <c r="AC727" s="270"/>
      <c r="AD727" s="270"/>
      <c r="AE727" s="270"/>
      <c r="AF727" s="64">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2" t="s">
        <v>507</v>
      </c>
      <c r="B728" s="262"/>
      <c r="C728" s="262"/>
      <c r="D728" s="262"/>
      <c r="E728" s="262"/>
      <c r="F728" s="262"/>
      <c r="G728" s="262"/>
      <c r="H728" s="262"/>
      <c r="I728" s="262"/>
      <c r="J728" s="262"/>
      <c r="K728" s="262"/>
      <c r="L728" s="262"/>
      <c r="M728" s="262"/>
      <c r="N728" s="262"/>
      <c r="O728" s="262"/>
      <c r="P728" s="262"/>
      <c r="Q728" s="64">
        <v>2</v>
      </c>
      <c r="R728" s="263"/>
      <c r="S728" s="263"/>
      <c r="T728" s="263"/>
      <c r="U728" s="263"/>
      <c r="V728" s="263"/>
      <c r="W728" s="263"/>
      <c r="X728" s="263"/>
      <c r="Y728" s="263"/>
      <c r="Z728" s="263"/>
      <c r="AA728" s="263"/>
      <c r="AB728" s="263"/>
      <c r="AC728" s="263"/>
      <c r="AD728" s="263"/>
      <c r="AE728" s="263"/>
      <c r="AF728" s="64">
        <v>2</v>
      </c>
      <c r="AG728" s="263"/>
      <c r="AH728" s="263"/>
      <c r="AI728" s="263"/>
      <c r="AJ728" s="263"/>
      <c r="AK728" s="263"/>
      <c r="AL728" s="263"/>
      <c r="AM728" s="263"/>
      <c r="AN728" s="263"/>
      <c r="AO728" s="263"/>
      <c r="AP728" s="263"/>
      <c r="AQ728" s="263"/>
      <c r="AR728" s="263"/>
      <c r="AS728" s="263"/>
      <c r="AT728" s="263"/>
    </row>
    <row r="729" spans="1:46" ht="45" customHeight="1" thickTop="1" thickBot="1" x14ac:dyDescent="0.3">
      <c r="A729" s="262" t="s">
        <v>508</v>
      </c>
      <c r="B729" s="262"/>
      <c r="C729" s="262"/>
      <c r="D729" s="262"/>
      <c r="E729" s="262"/>
      <c r="F729" s="262"/>
      <c r="G729" s="262"/>
      <c r="H729" s="262"/>
      <c r="I729" s="262"/>
      <c r="J729" s="262"/>
      <c r="K729" s="262"/>
      <c r="L729" s="262"/>
      <c r="M729" s="262"/>
      <c r="N729" s="262"/>
      <c r="O729" s="262"/>
      <c r="P729" s="262"/>
      <c r="Q729" s="64">
        <v>2</v>
      </c>
      <c r="R729" s="263"/>
      <c r="S729" s="263"/>
      <c r="T729" s="263"/>
      <c r="U729" s="263"/>
      <c r="V729" s="263"/>
      <c r="W729" s="263"/>
      <c r="X729" s="263"/>
      <c r="Y729" s="263"/>
      <c r="Z729" s="263"/>
      <c r="AA729" s="263"/>
      <c r="AB729" s="263"/>
      <c r="AC729" s="263"/>
      <c r="AD729" s="263"/>
      <c r="AE729" s="263"/>
      <c r="AF729" s="64">
        <v>2</v>
      </c>
      <c r="AG729" s="263"/>
      <c r="AH729" s="263"/>
      <c r="AI729" s="263"/>
      <c r="AJ729" s="263"/>
      <c r="AK729" s="263"/>
      <c r="AL729" s="263"/>
      <c r="AM729" s="263"/>
      <c r="AN729" s="263"/>
      <c r="AO729" s="263"/>
      <c r="AP729" s="263"/>
      <c r="AQ729" s="263"/>
      <c r="AR729" s="263"/>
      <c r="AS729" s="263"/>
      <c r="AT729" s="263"/>
    </row>
    <row r="730" spans="1:46" ht="45" customHeight="1" thickTop="1" thickBot="1" x14ac:dyDescent="0.3">
      <c r="A730" s="262" t="s">
        <v>509</v>
      </c>
      <c r="B730" s="262"/>
      <c r="C730" s="262"/>
      <c r="D730" s="262"/>
      <c r="E730" s="262"/>
      <c r="F730" s="262"/>
      <c r="G730" s="262"/>
      <c r="H730" s="262"/>
      <c r="I730" s="262"/>
      <c r="J730" s="262"/>
      <c r="K730" s="262"/>
      <c r="L730" s="262"/>
      <c r="M730" s="262"/>
      <c r="N730" s="262"/>
      <c r="O730" s="262"/>
      <c r="P730" s="262"/>
      <c r="Q730" s="64">
        <v>2</v>
      </c>
      <c r="R730" s="263"/>
      <c r="S730" s="263"/>
      <c r="T730" s="263"/>
      <c r="U730" s="263"/>
      <c r="V730" s="263"/>
      <c r="W730" s="263"/>
      <c r="X730" s="263"/>
      <c r="Y730" s="263"/>
      <c r="Z730" s="263"/>
      <c r="AA730" s="263"/>
      <c r="AB730" s="263"/>
      <c r="AC730" s="263"/>
      <c r="AD730" s="263"/>
      <c r="AE730" s="263"/>
      <c r="AF730" s="64">
        <v>2</v>
      </c>
      <c r="AG730" s="263"/>
      <c r="AH730" s="263"/>
      <c r="AI730" s="263"/>
      <c r="AJ730" s="263"/>
      <c r="AK730" s="263"/>
      <c r="AL730" s="263"/>
      <c r="AM730" s="263"/>
      <c r="AN730" s="263"/>
      <c r="AO730" s="263"/>
      <c r="AP730" s="263"/>
      <c r="AQ730" s="263"/>
      <c r="AR730" s="263"/>
      <c r="AS730" s="263"/>
      <c r="AT730" s="263"/>
    </row>
    <row r="731" spans="1:46" ht="45" customHeight="1" thickTop="1" thickBot="1" x14ac:dyDescent="0.3">
      <c r="A731" s="262" t="s">
        <v>510</v>
      </c>
      <c r="B731" s="262"/>
      <c r="C731" s="262"/>
      <c r="D731" s="262"/>
      <c r="E731" s="262"/>
      <c r="F731" s="262"/>
      <c r="G731" s="262"/>
      <c r="H731" s="262"/>
      <c r="I731" s="262"/>
      <c r="J731" s="262"/>
      <c r="K731" s="262"/>
      <c r="L731" s="262"/>
      <c r="M731" s="262"/>
      <c r="N731" s="262"/>
      <c r="O731" s="262"/>
      <c r="P731" s="262"/>
      <c r="Q731" s="64">
        <v>2</v>
      </c>
      <c r="R731" s="270"/>
      <c r="S731" s="270"/>
      <c r="T731" s="270"/>
      <c r="U731" s="270"/>
      <c r="V731" s="270"/>
      <c r="W731" s="270"/>
      <c r="X731" s="270"/>
      <c r="Y731" s="270"/>
      <c r="Z731" s="270"/>
      <c r="AA731" s="270"/>
      <c r="AB731" s="270"/>
      <c r="AC731" s="270"/>
      <c r="AD731" s="270"/>
      <c r="AE731" s="270"/>
      <c r="AF731" s="64">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2" t="s">
        <v>511</v>
      </c>
      <c r="B732" s="262"/>
      <c r="C732" s="262"/>
      <c r="D732" s="262"/>
      <c r="E732" s="262"/>
      <c r="F732" s="262"/>
      <c r="G732" s="262"/>
      <c r="H732" s="262"/>
      <c r="I732" s="262"/>
      <c r="J732" s="262"/>
      <c r="K732" s="262"/>
      <c r="L732" s="262"/>
      <c r="M732" s="262"/>
      <c r="N732" s="262"/>
      <c r="O732" s="262"/>
      <c r="P732" s="262"/>
      <c r="Q732" s="64">
        <v>2</v>
      </c>
      <c r="R732" s="270"/>
      <c r="S732" s="270"/>
      <c r="T732" s="270"/>
      <c r="U732" s="270"/>
      <c r="V732" s="270"/>
      <c r="W732" s="270"/>
      <c r="X732" s="270"/>
      <c r="Y732" s="270"/>
      <c r="Z732" s="270"/>
      <c r="AA732" s="270"/>
      <c r="AB732" s="270"/>
      <c r="AC732" s="270"/>
      <c r="AD732" s="270"/>
      <c r="AE732" s="270"/>
      <c r="AF732" s="64">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2" t="s">
        <v>512</v>
      </c>
      <c r="B733" s="262"/>
      <c r="C733" s="262"/>
      <c r="D733" s="262"/>
      <c r="E733" s="262"/>
      <c r="F733" s="262"/>
      <c r="G733" s="262"/>
      <c r="H733" s="262"/>
      <c r="I733" s="262"/>
      <c r="J733" s="262"/>
      <c r="K733" s="262"/>
      <c r="L733" s="262"/>
      <c r="M733" s="262"/>
      <c r="N733" s="262"/>
      <c r="O733" s="262"/>
      <c r="P733" s="262"/>
      <c r="Q733" s="64">
        <v>2</v>
      </c>
      <c r="R733" s="270"/>
      <c r="S733" s="270"/>
      <c r="T733" s="270"/>
      <c r="U733" s="270"/>
      <c r="V733" s="270"/>
      <c r="W733" s="270"/>
      <c r="X733" s="270"/>
      <c r="Y733" s="270"/>
      <c r="Z733" s="270"/>
      <c r="AA733" s="270"/>
      <c r="AB733" s="270"/>
      <c r="AC733" s="270"/>
      <c r="AD733" s="270"/>
      <c r="AE733" s="270"/>
      <c r="AF733" s="64">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2" t="s">
        <v>513</v>
      </c>
      <c r="B734" s="262"/>
      <c r="C734" s="262"/>
      <c r="D734" s="262"/>
      <c r="E734" s="262"/>
      <c r="F734" s="262"/>
      <c r="G734" s="262"/>
      <c r="H734" s="262"/>
      <c r="I734" s="262"/>
      <c r="J734" s="262"/>
      <c r="K734" s="262"/>
      <c r="L734" s="262"/>
      <c r="M734" s="262"/>
      <c r="N734" s="262"/>
      <c r="O734" s="262"/>
      <c r="P734" s="262"/>
      <c r="Q734" s="64">
        <v>2</v>
      </c>
      <c r="R734" s="270"/>
      <c r="S734" s="270"/>
      <c r="T734" s="270"/>
      <c r="U734" s="270"/>
      <c r="V734" s="270"/>
      <c r="W734" s="270"/>
      <c r="X734" s="270"/>
      <c r="Y734" s="270"/>
      <c r="Z734" s="270"/>
      <c r="AA734" s="270"/>
      <c r="AB734" s="270"/>
      <c r="AC734" s="270"/>
      <c r="AD734" s="270"/>
      <c r="AE734" s="270"/>
      <c r="AF734" s="64">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2" t="s">
        <v>514</v>
      </c>
      <c r="B735" s="262"/>
      <c r="C735" s="262"/>
      <c r="D735" s="262"/>
      <c r="E735" s="262"/>
      <c r="F735" s="262"/>
      <c r="G735" s="262"/>
      <c r="H735" s="262"/>
      <c r="I735" s="262"/>
      <c r="J735" s="262"/>
      <c r="K735" s="262"/>
      <c r="L735" s="262"/>
      <c r="M735" s="262"/>
      <c r="N735" s="262"/>
      <c r="O735" s="262"/>
      <c r="P735" s="262"/>
      <c r="Q735" s="64">
        <v>2</v>
      </c>
      <c r="R735" s="263"/>
      <c r="S735" s="263"/>
      <c r="T735" s="263"/>
      <c r="U735" s="263"/>
      <c r="V735" s="263"/>
      <c r="W735" s="263"/>
      <c r="X735" s="263"/>
      <c r="Y735" s="263"/>
      <c r="Z735" s="263"/>
      <c r="AA735" s="263"/>
      <c r="AB735" s="263"/>
      <c r="AC735" s="263"/>
      <c r="AD735" s="263"/>
      <c r="AE735" s="263"/>
      <c r="AF735" s="64">
        <v>2</v>
      </c>
      <c r="AG735" s="263"/>
      <c r="AH735" s="263"/>
      <c r="AI735" s="263"/>
      <c r="AJ735" s="263"/>
      <c r="AK735" s="263"/>
      <c r="AL735" s="263"/>
      <c r="AM735" s="263"/>
      <c r="AN735" s="263"/>
      <c r="AO735" s="263"/>
      <c r="AP735" s="263"/>
      <c r="AQ735" s="263"/>
      <c r="AR735" s="263"/>
      <c r="AS735" s="263"/>
      <c r="AT735" s="263"/>
    </row>
    <row r="736" spans="1:46" ht="45" customHeight="1" thickTop="1" thickBot="1" x14ac:dyDescent="0.3">
      <c r="A736" s="262" t="s">
        <v>515</v>
      </c>
      <c r="B736" s="262"/>
      <c r="C736" s="262"/>
      <c r="D736" s="262"/>
      <c r="E736" s="262"/>
      <c r="F736" s="262"/>
      <c r="G736" s="262"/>
      <c r="H736" s="262"/>
      <c r="I736" s="262"/>
      <c r="J736" s="262"/>
      <c r="K736" s="262"/>
      <c r="L736" s="262"/>
      <c r="M736" s="262"/>
      <c r="N736" s="262"/>
      <c r="O736" s="262"/>
      <c r="P736" s="262"/>
      <c r="Q736" s="64">
        <v>2</v>
      </c>
      <c r="R736" s="263"/>
      <c r="S736" s="263"/>
      <c r="T736" s="263"/>
      <c r="U736" s="263"/>
      <c r="V736" s="263"/>
      <c r="W736" s="263"/>
      <c r="X736" s="263"/>
      <c r="Y736" s="263"/>
      <c r="Z736" s="263"/>
      <c r="AA736" s="263"/>
      <c r="AB736" s="263"/>
      <c r="AC736" s="263"/>
      <c r="AD736" s="263"/>
      <c r="AE736" s="263"/>
      <c r="AF736" s="64">
        <v>2</v>
      </c>
      <c r="AG736" s="263"/>
      <c r="AH736" s="263"/>
      <c r="AI736" s="263"/>
      <c r="AJ736" s="263"/>
      <c r="AK736" s="263"/>
      <c r="AL736" s="263"/>
      <c r="AM736" s="263"/>
      <c r="AN736" s="263"/>
      <c r="AO736" s="263"/>
      <c r="AP736" s="263"/>
      <c r="AQ736" s="263"/>
      <c r="AR736" s="263"/>
      <c r="AS736" s="263"/>
      <c r="AT736" s="263"/>
    </row>
    <row r="737" spans="1:46" ht="45" customHeight="1" thickTop="1" thickBot="1" x14ac:dyDescent="0.3">
      <c r="A737" s="262" t="s">
        <v>516</v>
      </c>
      <c r="B737" s="262"/>
      <c r="C737" s="262"/>
      <c r="D737" s="262"/>
      <c r="E737" s="262"/>
      <c r="F737" s="262"/>
      <c r="G737" s="262"/>
      <c r="H737" s="262"/>
      <c r="I737" s="262"/>
      <c r="J737" s="262"/>
      <c r="K737" s="262"/>
      <c r="L737" s="262"/>
      <c r="M737" s="262"/>
      <c r="N737" s="262"/>
      <c r="O737" s="262"/>
      <c r="P737" s="262"/>
      <c r="Q737" s="64">
        <v>2</v>
      </c>
      <c r="R737" s="270"/>
      <c r="S737" s="270"/>
      <c r="T737" s="270"/>
      <c r="U737" s="270"/>
      <c r="V737" s="270"/>
      <c r="W737" s="270"/>
      <c r="X737" s="270"/>
      <c r="Y737" s="270"/>
      <c r="Z737" s="270"/>
      <c r="AA737" s="270"/>
      <c r="AB737" s="270"/>
      <c r="AC737" s="270"/>
      <c r="AD737" s="270"/>
      <c r="AE737" s="270"/>
      <c r="AF737" s="64">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2" t="s">
        <v>517</v>
      </c>
      <c r="B738" s="262"/>
      <c r="C738" s="262"/>
      <c r="D738" s="262"/>
      <c r="E738" s="262"/>
      <c r="F738" s="262"/>
      <c r="G738" s="262"/>
      <c r="H738" s="262"/>
      <c r="I738" s="262"/>
      <c r="J738" s="262"/>
      <c r="K738" s="262"/>
      <c r="L738" s="262"/>
      <c r="M738" s="262"/>
      <c r="N738" s="262"/>
      <c r="O738" s="262"/>
      <c r="P738" s="262"/>
      <c r="Q738" s="64">
        <v>2</v>
      </c>
      <c r="R738" s="270"/>
      <c r="S738" s="270"/>
      <c r="T738" s="270"/>
      <c r="U738" s="270"/>
      <c r="V738" s="270"/>
      <c r="W738" s="270"/>
      <c r="X738" s="270"/>
      <c r="Y738" s="270"/>
      <c r="Z738" s="270"/>
      <c r="AA738" s="270"/>
      <c r="AB738" s="270"/>
      <c r="AC738" s="270"/>
      <c r="AD738" s="270"/>
      <c r="AE738" s="270"/>
      <c r="AF738" s="64">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2" t="s">
        <v>518</v>
      </c>
      <c r="B739" s="262"/>
      <c r="C739" s="262"/>
      <c r="D739" s="262"/>
      <c r="E739" s="262"/>
      <c r="F739" s="262"/>
      <c r="G739" s="262"/>
      <c r="H739" s="262"/>
      <c r="I739" s="262"/>
      <c r="J739" s="262"/>
      <c r="K739" s="262"/>
      <c r="L739" s="262"/>
      <c r="M739" s="262"/>
      <c r="N739" s="262"/>
      <c r="O739" s="262"/>
      <c r="P739" s="262"/>
      <c r="Q739" s="64">
        <v>2</v>
      </c>
      <c r="R739" s="270"/>
      <c r="S739" s="270"/>
      <c r="T739" s="270"/>
      <c r="U739" s="270"/>
      <c r="V739" s="270"/>
      <c r="W739" s="270"/>
      <c r="X739" s="270"/>
      <c r="Y739" s="270"/>
      <c r="Z739" s="270"/>
      <c r="AA739" s="270"/>
      <c r="AB739" s="270"/>
      <c r="AC739" s="270"/>
      <c r="AD739" s="270"/>
      <c r="AE739" s="270"/>
      <c r="AF739" s="64">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2" t="s">
        <v>519</v>
      </c>
      <c r="B740" s="262"/>
      <c r="C740" s="262"/>
      <c r="D740" s="262"/>
      <c r="E740" s="262"/>
      <c r="F740" s="262"/>
      <c r="G740" s="262"/>
      <c r="H740" s="262"/>
      <c r="I740" s="262"/>
      <c r="J740" s="262"/>
      <c r="K740" s="262"/>
      <c r="L740" s="262"/>
      <c r="M740" s="262"/>
      <c r="N740" s="262"/>
      <c r="O740" s="262"/>
      <c r="P740" s="262"/>
      <c r="Q740" s="64">
        <v>2</v>
      </c>
      <c r="R740" s="263"/>
      <c r="S740" s="263"/>
      <c r="T740" s="263"/>
      <c r="U740" s="263"/>
      <c r="V740" s="263"/>
      <c r="W740" s="263"/>
      <c r="X740" s="263"/>
      <c r="Y740" s="263"/>
      <c r="Z740" s="263"/>
      <c r="AA740" s="263"/>
      <c r="AB740" s="263"/>
      <c r="AC740" s="263"/>
      <c r="AD740" s="263"/>
      <c r="AE740" s="263"/>
      <c r="AF740" s="64">
        <v>2</v>
      </c>
      <c r="AG740" s="263"/>
      <c r="AH740" s="263"/>
      <c r="AI740" s="263"/>
      <c r="AJ740" s="263"/>
      <c r="AK740" s="263"/>
      <c r="AL740" s="263"/>
      <c r="AM740" s="263"/>
      <c r="AN740" s="263"/>
      <c r="AO740" s="263"/>
      <c r="AP740" s="263"/>
      <c r="AQ740" s="263"/>
      <c r="AR740" s="263"/>
      <c r="AS740" s="263"/>
      <c r="AT740" s="263"/>
    </row>
    <row r="741" spans="1:46" ht="45" customHeight="1" thickTop="1" thickBot="1" x14ac:dyDescent="0.3">
      <c r="A741" s="262" t="s">
        <v>520</v>
      </c>
      <c r="B741" s="262"/>
      <c r="C741" s="262"/>
      <c r="D741" s="262"/>
      <c r="E741" s="262"/>
      <c r="F741" s="262"/>
      <c r="G741" s="262"/>
      <c r="H741" s="262"/>
      <c r="I741" s="262"/>
      <c r="J741" s="262"/>
      <c r="K741" s="262"/>
      <c r="L741" s="262"/>
      <c r="M741" s="262"/>
      <c r="N741" s="262"/>
      <c r="O741" s="262"/>
      <c r="P741" s="262"/>
      <c r="Q741" s="64">
        <v>2</v>
      </c>
      <c r="R741" s="270"/>
      <c r="S741" s="270"/>
      <c r="T741" s="270"/>
      <c r="U741" s="270"/>
      <c r="V741" s="270"/>
      <c r="W741" s="270"/>
      <c r="X741" s="270"/>
      <c r="Y741" s="270"/>
      <c r="Z741" s="270"/>
      <c r="AA741" s="270"/>
      <c r="AB741" s="270"/>
      <c r="AC741" s="270"/>
      <c r="AD741" s="270"/>
      <c r="AE741" s="270"/>
      <c r="AF741" s="64">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2" t="s">
        <v>521</v>
      </c>
      <c r="B742" s="262"/>
      <c r="C742" s="262"/>
      <c r="D742" s="262"/>
      <c r="E742" s="262"/>
      <c r="F742" s="262"/>
      <c r="G742" s="262"/>
      <c r="H742" s="262"/>
      <c r="I742" s="262"/>
      <c r="J742" s="262"/>
      <c r="K742" s="262"/>
      <c r="L742" s="262"/>
      <c r="M742" s="262"/>
      <c r="N742" s="262"/>
      <c r="O742" s="262"/>
      <c r="P742" s="262"/>
      <c r="Q742" s="64">
        <v>2</v>
      </c>
      <c r="R742" s="270"/>
      <c r="S742" s="270"/>
      <c r="T742" s="270"/>
      <c r="U742" s="270"/>
      <c r="V742" s="270"/>
      <c r="W742" s="270"/>
      <c r="X742" s="270"/>
      <c r="Y742" s="270"/>
      <c r="Z742" s="270"/>
      <c r="AA742" s="270"/>
      <c r="AB742" s="270"/>
      <c r="AC742" s="270"/>
      <c r="AD742" s="270"/>
      <c r="AE742" s="270"/>
      <c r="AF742" s="64">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2" t="s">
        <v>522</v>
      </c>
      <c r="B743" s="262"/>
      <c r="C743" s="262"/>
      <c r="D743" s="262"/>
      <c r="E743" s="262"/>
      <c r="F743" s="262"/>
      <c r="G743" s="262"/>
      <c r="H743" s="262"/>
      <c r="I743" s="262"/>
      <c r="J743" s="262"/>
      <c r="K743" s="262"/>
      <c r="L743" s="262"/>
      <c r="M743" s="262"/>
      <c r="N743" s="262"/>
      <c r="O743" s="262"/>
      <c r="P743" s="262"/>
      <c r="Q743" s="64">
        <v>2</v>
      </c>
      <c r="R743" s="270"/>
      <c r="S743" s="270"/>
      <c r="T743" s="270"/>
      <c r="U743" s="270"/>
      <c r="V743" s="270"/>
      <c r="W743" s="270"/>
      <c r="X743" s="270"/>
      <c r="Y743" s="270"/>
      <c r="Z743" s="270"/>
      <c r="AA743" s="270"/>
      <c r="AB743" s="270"/>
      <c r="AC743" s="270"/>
      <c r="AD743" s="270"/>
      <c r="AE743" s="270"/>
      <c r="AF743" s="64">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2" t="s">
        <v>523</v>
      </c>
      <c r="B744" s="262"/>
      <c r="C744" s="262"/>
      <c r="D744" s="262"/>
      <c r="E744" s="262"/>
      <c r="F744" s="262"/>
      <c r="G744" s="262"/>
      <c r="H744" s="262"/>
      <c r="I744" s="262"/>
      <c r="J744" s="262"/>
      <c r="K744" s="262"/>
      <c r="L744" s="262"/>
      <c r="M744" s="262"/>
      <c r="N744" s="262"/>
      <c r="O744" s="262"/>
      <c r="P744" s="262"/>
      <c r="Q744" s="64">
        <v>2</v>
      </c>
      <c r="R744" s="270"/>
      <c r="S744" s="270"/>
      <c r="T744" s="270"/>
      <c r="U744" s="270"/>
      <c r="V744" s="270"/>
      <c r="W744" s="270"/>
      <c r="X744" s="270"/>
      <c r="Y744" s="270"/>
      <c r="Z744" s="270"/>
      <c r="AA744" s="270"/>
      <c r="AB744" s="270"/>
      <c r="AC744" s="270"/>
      <c r="AD744" s="270"/>
      <c r="AE744" s="270"/>
      <c r="AF744" s="64">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2" t="s">
        <v>524</v>
      </c>
      <c r="B745" s="262"/>
      <c r="C745" s="262"/>
      <c r="D745" s="262"/>
      <c r="E745" s="262"/>
      <c r="F745" s="262"/>
      <c r="G745" s="262"/>
      <c r="H745" s="262"/>
      <c r="I745" s="262"/>
      <c r="J745" s="262"/>
      <c r="K745" s="262"/>
      <c r="L745" s="262"/>
      <c r="M745" s="262"/>
      <c r="N745" s="262"/>
      <c r="O745" s="262"/>
      <c r="P745" s="262"/>
      <c r="Q745" s="64">
        <v>2</v>
      </c>
      <c r="R745" s="263"/>
      <c r="S745" s="263"/>
      <c r="T745" s="263"/>
      <c r="U745" s="263"/>
      <c r="V745" s="263"/>
      <c r="W745" s="263"/>
      <c r="X745" s="263"/>
      <c r="Y745" s="263"/>
      <c r="Z745" s="263"/>
      <c r="AA745" s="263"/>
      <c r="AB745" s="263"/>
      <c r="AC745" s="263"/>
      <c r="AD745" s="263"/>
      <c r="AE745" s="263"/>
      <c r="AF745" s="64">
        <v>2</v>
      </c>
      <c r="AG745" s="263"/>
      <c r="AH745" s="263"/>
      <c r="AI745" s="263"/>
      <c r="AJ745" s="263"/>
      <c r="AK745" s="263"/>
      <c r="AL745" s="263"/>
      <c r="AM745" s="263"/>
      <c r="AN745" s="263"/>
      <c r="AO745" s="263"/>
      <c r="AP745" s="263"/>
      <c r="AQ745" s="263"/>
      <c r="AR745" s="263"/>
      <c r="AS745" s="263"/>
      <c r="AT745" s="263"/>
    </row>
    <row r="746" spans="1:46" ht="45" customHeight="1" thickTop="1" thickBot="1" x14ac:dyDescent="0.3">
      <c r="A746" s="262" t="s">
        <v>525</v>
      </c>
      <c r="B746" s="262"/>
      <c r="C746" s="262"/>
      <c r="D746" s="262"/>
      <c r="E746" s="262"/>
      <c r="F746" s="262"/>
      <c r="G746" s="262"/>
      <c r="H746" s="262"/>
      <c r="I746" s="262"/>
      <c r="J746" s="262"/>
      <c r="K746" s="262"/>
      <c r="L746" s="262"/>
      <c r="M746" s="262"/>
      <c r="N746" s="262"/>
      <c r="O746" s="262"/>
      <c r="P746" s="262"/>
      <c r="Q746" s="64">
        <v>2</v>
      </c>
      <c r="R746" s="263"/>
      <c r="S746" s="263"/>
      <c r="T746" s="263"/>
      <c r="U746" s="263"/>
      <c r="V746" s="263"/>
      <c r="W746" s="263"/>
      <c r="X746" s="263"/>
      <c r="Y746" s="263"/>
      <c r="Z746" s="263"/>
      <c r="AA746" s="263"/>
      <c r="AB746" s="263"/>
      <c r="AC746" s="263"/>
      <c r="AD746" s="263"/>
      <c r="AE746" s="263"/>
      <c r="AF746" s="64">
        <v>2</v>
      </c>
      <c r="AG746" s="263"/>
      <c r="AH746" s="263"/>
      <c r="AI746" s="263"/>
      <c r="AJ746" s="263"/>
      <c r="AK746" s="263"/>
      <c r="AL746" s="263"/>
      <c r="AM746" s="263"/>
      <c r="AN746" s="263"/>
      <c r="AO746" s="263"/>
      <c r="AP746" s="263"/>
      <c r="AQ746" s="263"/>
      <c r="AR746" s="263"/>
      <c r="AS746" s="263"/>
      <c r="AT746" s="263"/>
    </row>
    <row r="747" spans="1:46" ht="45" customHeight="1" thickTop="1" thickBot="1" x14ac:dyDescent="0.3">
      <c r="A747" s="262" t="s">
        <v>526</v>
      </c>
      <c r="B747" s="262"/>
      <c r="C747" s="262"/>
      <c r="D747" s="262"/>
      <c r="E747" s="262"/>
      <c r="F747" s="262"/>
      <c r="G747" s="262"/>
      <c r="H747" s="262"/>
      <c r="I747" s="262"/>
      <c r="J747" s="262"/>
      <c r="K747" s="262"/>
      <c r="L747" s="262"/>
      <c r="M747" s="262"/>
      <c r="N747" s="262"/>
      <c r="O747" s="262"/>
      <c r="P747" s="262"/>
      <c r="Q747" s="64">
        <v>2</v>
      </c>
      <c r="R747" s="263"/>
      <c r="S747" s="263"/>
      <c r="T747" s="263"/>
      <c r="U747" s="263"/>
      <c r="V747" s="263"/>
      <c r="W747" s="263"/>
      <c r="X747" s="263"/>
      <c r="Y747" s="263"/>
      <c r="Z747" s="263"/>
      <c r="AA747" s="263"/>
      <c r="AB747" s="263"/>
      <c r="AC747" s="263"/>
      <c r="AD747" s="263"/>
      <c r="AE747" s="263"/>
      <c r="AF747" s="64">
        <v>2</v>
      </c>
      <c r="AG747" s="263"/>
      <c r="AH747" s="263"/>
      <c r="AI747" s="263"/>
      <c r="AJ747" s="263"/>
      <c r="AK747" s="263"/>
      <c r="AL747" s="263"/>
      <c r="AM747" s="263"/>
      <c r="AN747" s="263"/>
      <c r="AO747" s="263"/>
      <c r="AP747" s="263"/>
      <c r="AQ747" s="263"/>
      <c r="AR747" s="263"/>
      <c r="AS747" s="263"/>
      <c r="AT747" s="263"/>
    </row>
    <row r="748" spans="1:46" ht="45" customHeight="1" thickTop="1" thickBot="1" x14ac:dyDescent="0.3">
      <c r="A748" s="262" t="s">
        <v>527</v>
      </c>
      <c r="B748" s="262"/>
      <c r="C748" s="262"/>
      <c r="D748" s="262"/>
      <c r="E748" s="262"/>
      <c r="F748" s="262"/>
      <c r="G748" s="262"/>
      <c r="H748" s="262"/>
      <c r="I748" s="262"/>
      <c r="J748" s="262"/>
      <c r="K748" s="262"/>
      <c r="L748" s="262"/>
      <c r="M748" s="262"/>
      <c r="N748" s="262"/>
      <c r="O748" s="262"/>
      <c r="P748" s="262"/>
      <c r="Q748" s="64">
        <v>2</v>
      </c>
      <c r="R748" s="270"/>
      <c r="S748" s="270"/>
      <c r="T748" s="270"/>
      <c r="U748" s="270"/>
      <c r="V748" s="270"/>
      <c r="W748" s="270"/>
      <c r="X748" s="270"/>
      <c r="Y748" s="270"/>
      <c r="Z748" s="270"/>
      <c r="AA748" s="270"/>
      <c r="AB748" s="270"/>
      <c r="AC748" s="270"/>
      <c r="AD748" s="270"/>
      <c r="AE748" s="270"/>
      <c r="AF748" s="64">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2" t="s">
        <v>528</v>
      </c>
      <c r="B749" s="262"/>
      <c r="C749" s="262"/>
      <c r="D749" s="262"/>
      <c r="E749" s="262"/>
      <c r="F749" s="262"/>
      <c r="G749" s="262"/>
      <c r="H749" s="262"/>
      <c r="I749" s="262"/>
      <c r="J749" s="262"/>
      <c r="K749" s="262"/>
      <c r="L749" s="262"/>
      <c r="M749" s="262"/>
      <c r="N749" s="262"/>
      <c r="O749" s="262"/>
      <c r="P749" s="262"/>
      <c r="Q749" s="64">
        <v>2</v>
      </c>
      <c r="R749" s="270"/>
      <c r="S749" s="270"/>
      <c r="T749" s="270"/>
      <c r="U749" s="270"/>
      <c r="V749" s="270"/>
      <c r="W749" s="270"/>
      <c r="X749" s="270"/>
      <c r="Y749" s="270"/>
      <c r="Z749" s="270"/>
      <c r="AA749" s="270"/>
      <c r="AB749" s="270"/>
      <c r="AC749" s="270"/>
      <c r="AD749" s="270"/>
      <c r="AE749" s="270"/>
      <c r="AF749" s="64">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2" t="s">
        <v>529</v>
      </c>
      <c r="B750" s="262"/>
      <c r="C750" s="262"/>
      <c r="D750" s="262"/>
      <c r="E750" s="262"/>
      <c r="F750" s="262"/>
      <c r="G750" s="262"/>
      <c r="H750" s="262"/>
      <c r="I750" s="262"/>
      <c r="J750" s="262"/>
      <c r="K750" s="262"/>
      <c r="L750" s="262"/>
      <c r="M750" s="262"/>
      <c r="N750" s="262"/>
      <c r="O750" s="262"/>
      <c r="P750" s="262"/>
      <c r="Q750" s="64">
        <v>2</v>
      </c>
      <c r="R750" s="270"/>
      <c r="S750" s="270"/>
      <c r="T750" s="270"/>
      <c r="U750" s="270"/>
      <c r="V750" s="270"/>
      <c r="W750" s="270"/>
      <c r="X750" s="270"/>
      <c r="Y750" s="270"/>
      <c r="Z750" s="270"/>
      <c r="AA750" s="270"/>
      <c r="AB750" s="270"/>
      <c r="AC750" s="270"/>
      <c r="AD750" s="270"/>
      <c r="AE750" s="270"/>
      <c r="AF750" s="64">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2" t="s">
        <v>530</v>
      </c>
      <c r="B751" s="262"/>
      <c r="C751" s="262"/>
      <c r="D751" s="262"/>
      <c r="E751" s="262"/>
      <c r="F751" s="262"/>
      <c r="G751" s="262"/>
      <c r="H751" s="262"/>
      <c r="I751" s="262"/>
      <c r="J751" s="262"/>
      <c r="K751" s="262"/>
      <c r="L751" s="262"/>
      <c r="M751" s="262"/>
      <c r="N751" s="262"/>
      <c r="O751" s="262"/>
      <c r="P751" s="262"/>
      <c r="Q751" s="64">
        <v>2</v>
      </c>
      <c r="R751" s="270"/>
      <c r="S751" s="270"/>
      <c r="T751" s="270"/>
      <c r="U751" s="270"/>
      <c r="V751" s="270"/>
      <c r="W751" s="270"/>
      <c r="X751" s="270"/>
      <c r="Y751" s="270"/>
      <c r="Z751" s="270"/>
      <c r="AA751" s="270"/>
      <c r="AB751" s="270"/>
      <c r="AC751" s="270"/>
      <c r="AD751" s="270"/>
      <c r="AE751" s="270"/>
      <c r="AF751" s="64">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2" t="s">
        <v>531</v>
      </c>
      <c r="B752" s="262"/>
      <c r="C752" s="262"/>
      <c r="D752" s="262"/>
      <c r="E752" s="262"/>
      <c r="F752" s="262"/>
      <c r="G752" s="262"/>
      <c r="H752" s="262"/>
      <c r="I752" s="262"/>
      <c r="J752" s="262"/>
      <c r="K752" s="262"/>
      <c r="L752" s="262"/>
      <c r="M752" s="262"/>
      <c r="N752" s="262"/>
      <c r="O752" s="262"/>
      <c r="P752" s="262"/>
      <c r="Q752" s="64">
        <v>2</v>
      </c>
      <c r="R752" s="263"/>
      <c r="S752" s="263"/>
      <c r="T752" s="263"/>
      <c r="U752" s="263"/>
      <c r="V752" s="263"/>
      <c r="W752" s="263"/>
      <c r="X752" s="263"/>
      <c r="Y752" s="263"/>
      <c r="Z752" s="263"/>
      <c r="AA752" s="263"/>
      <c r="AB752" s="263"/>
      <c r="AC752" s="263"/>
      <c r="AD752" s="263"/>
      <c r="AE752" s="263"/>
      <c r="AF752" s="64">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62" t="s">
        <v>532</v>
      </c>
      <c r="B753" s="262"/>
      <c r="C753" s="262"/>
      <c r="D753" s="262"/>
      <c r="E753" s="262"/>
      <c r="F753" s="262"/>
      <c r="G753" s="262"/>
      <c r="H753" s="262"/>
      <c r="I753" s="262"/>
      <c r="J753" s="262"/>
      <c r="K753" s="262"/>
      <c r="L753" s="262"/>
      <c r="M753" s="262"/>
      <c r="N753" s="262"/>
      <c r="O753" s="262"/>
      <c r="P753" s="262"/>
      <c r="Q753" s="64">
        <v>2</v>
      </c>
      <c r="R753" s="263"/>
      <c r="S753" s="263"/>
      <c r="T753" s="263"/>
      <c r="U753" s="263"/>
      <c r="V753" s="263"/>
      <c r="W753" s="263"/>
      <c r="X753" s="263"/>
      <c r="Y753" s="263"/>
      <c r="Z753" s="263"/>
      <c r="AA753" s="263"/>
      <c r="AB753" s="263"/>
      <c r="AC753" s="263"/>
      <c r="AD753" s="263"/>
      <c r="AE753" s="263"/>
      <c r="AF753" s="64">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533</v>
      </c>
      <c r="B754" s="262"/>
      <c r="C754" s="262"/>
      <c r="D754" s="262"/>
      <c r="E754" s="262"/>
      <c r="F754" s="262"/>
      <c r="G754" s="262"/>
      <c r="H754" s="262"/>
      <c r="I754" s="262"/>
      <c r="J754" s="262"/>
      <c r="K754" s="262"/>
      <c r="L754" s="262"/>
      <c r="M754" s="262"/>
      <c r="N754" s="262"/>
      <c r="O754" s="262"/>
      <c r="P754" s="262"/>
      <c r="Q754" s="64">
        <v>2</v>
      </c>
      <c r="R754" s="270"/>
      <c r="S754" s="270"/>
      <c r="T754" s="270"/>
      <c r="U754" s="270"/>
      <c r="V754" s="270"/>
      <c r="W754" s="270"/>
      <c r="X754" s="270"/>
      <c r="Y754" s="270"/>
      <c r="Z754" s="270"/>
      <c r="AA754" s="270"/>
      <c r="AB754" s="270"/>
      <c r="AC754" s="270"/>
      <c r="AD754" s="270"/>
      <c r="AE754" s="270"/>
      <c r="AF754" s="64">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2" t="s">
        <v>534</v>
      </c>
      <c r="B755" s="262"/>
      <c r="C755" s="262"/>
      <c r="D755" s="262"/>
      <c r="E755" s="262"/>
      <c r="F755" s="262"/>
      <c r="G755" s="262"/>
      <c r="H755" s="262"/>
      <c r="I755" s="262"/>
      <c r="J755" s="262"/>
      <c r="K755" s="262"/>
      <c r="L755" s="262"/>
      <c r="M755" s="262"/>
      <c r="N755" s="262"/>
      <c r="O755" s="262"/>
      <c r="P755" s="262"/>
      <c r="Q755" s="64">
        <v>2</v>
      </c>
      <c r="R755" s="270"/>
      <c r="S755" s="270"/>
      <c r="T755" s="270"/>
      <c r="U755" s="270"/>
      <c r="V755" s="270"/>
      <c r="W755" s="270"/>
      <c r="X755" s="270"/>
      <c r="Y755" s="270"/>
      <c r="Z755" s="270"/>
      <c r="AA755" s="270"/>
      <c r="AB755" s="270"/>
      <c r="AC755" s="270"/>
      <c r="AD755" s="270"/>
      <c r="AE755" s="270"/>
      <c r="AF755" s="64">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2" t="s">
        <v>535</v>
      </c>
      <c r="B756" s="262"/>
      <c r="C756" s="262"/>
      <c r="D756" s="262"/>
      <c r="E756" s="262"/>
      <c r="F756" s="262"/>
      <c r="G756" s="262"/>
      <c r="H756" s="262"/>
      <c r="I756" s="262"/>
      <c r="J756" s="262"/>
      <c r="K756" s="262"/>
      <c r="L756" s="262"/>
      <c r="M756" s="262"/>
      <c r="N756" s="262"/>
      <c r="O756" s="262"/>
      <c r="P756" s="262"/>
      <c r="Q756" s="64">
        <v>2</v>
      </c>
      <c r="R756" s="270"/>
      <c r="S756" s="270"/>
      <c r="T756" s="270"/>
      <c r="U756" s="270"/>
      <c r="V756" s="270"/>
      <c r="W756" s="270"/>
      <c r="X756" s="270"/>
      <c r="Y756" s="270"/>
      <c r="Z756" s="270"/>
      <c r="AA756" s="270"/>
      <c r="AB756" s="270"/>
      <c r="AC756" s="270"/>
      <c r="AD756" s="270"/>
      <c r="AE756" s="270"/>
      <c r="AF756" s="64">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2" t="s">
        <v>536</v>
      </c>
      <c r="B757" s="262"/>
      <c r="C757" s="262"/>
      <c r="D757" s="262"/>
      <c r="E757" s="262"/>
      <c r="F757" s="262"/>
      <c r="G757" s="262"/>
      <c r="H757" s="262"/>
      <c r="I757" s="262"/>
      <c r="J757" s="262"/>
      <c r="K757" s="262"/>
      <c r="L757" s="262"/>
      <c r="M757" s="262"/>
      <c r="N757" s="262"/>
      <c r="O757" s="262"/>
      <c r="P757" s="262"/>
      <c r="Q757" s="64">
        <v>2</v>
      </c>
      <c r="R757" s="263"/>
      <c r="S757" s="263"/>
      <c r="T757" s="263"/>
      <c r="U757" s="263"/>
      <c r="V757" s="263"/>
      <c r="W757" s="263"/>
      <c r="X757" s="263"/>
      <c r="Y757" s="263"/>
      <c r="Z757" s="263"/>
      <c r="AA757" s="263"/>
      <c r="AB757" s="263"/>
      <c r="AC757" s="263"/>
      <c r="AD757" s="263"/>
      <c r="AE757" s="263"/>
      <c r="AF757" s="64">
        <v>2</v>
      </c>
      <c r="AG757" s="263"/>
      <c r="AH757" s="263"/>
      <c r="AI757" s="263"/>
      <c r="AJ757" s="263"/>
      <c r="AK757" s="263"/>
      <c r="AL757" s="263"/>
      <c r="AM757" s="263"/>
      <c r="AN757" s="263"/>
      <c r="AO757" s="263"/>
      <c r="AP757" s="263"/>
      <c r="AQ757" s="263"/>
      <c r="AR757" s="263"/>
      <c r="AS757" s="263"/>
      <c r="AT757" s="263"/>
    </row>
    <row r="758" spans="1:46" ht="45" customHeight="1" thickTop="1" thickBot="1" x14ac:dyDescent="0.3">
      <c r="A758" s="262" t="s">
        <v>537</v>
      </c>
      <c r="B758" s="262"/>
      <c r="C758" s="262"/>
      <c r="D758" s="262"/>
      <c r="E758" s="262"/>
      <c r="F758" s="262"/>
      <c r="G758" s="262"/>
      <c r="H758" s="262"/>
      <c r="I758" s="262"/>
      <c r="J758" s="262"/>
      <c r="K758" s="262"/>
      <c r="L758" s="262"/>
      <c r="M758" s="262"/>
      <c r="N758" s="262"/>
      <c r="O758" s="262"/>
      <c r="P758" s="262"/>
      <c r="Q758" s="64">
        <v>2</v>
      </c>
      <c r="R758" s="270"/>
      <c r="S758" s="270"/>
      <c r="T758" s="270"/>
      <c r="U758" s="270"/>
      <c r="V758" s="270"/>
      <c r="W758" s="270"/>
      <c r="X758" s="270"/>
      <c r="Y758" s="270"/>
      <c r="Z758" s="270"/>
      <c r="AA758" s="270"/>
      <c r="AB758" s="270"/>
      <c r="AC758" s="270"/>
      <c r="AD758" s="270"/>
      <c r="AE758" s="270"/>
      <c r="AF758" s="64">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2" t="s">
        <v>538</v>
      </c>
      <c r="B759" s="262"/>
      <c r="C759" s="262"/>
      <c r="D759" s="262"/>
      <c r="E759" s="262"/>
      <c r="F759" s="262"/>
      <c r="G759" s="262"/>
      <c r="H759" s="262"/>
      <c r="I759" s="262"/>
      <c r="J759" s="262"/>
      <c r="K759" s="262"/>
      <c r="L759" s="262"/>
      <c r="M759" s="262"/>
      <c r="N759" s="262"/>
      <c r="O759" s="262"/>
      <c r="P759" s="262"/>
      <c r="Q759" s="64">
        <v>2</v>
      </c>
      <c r="R759" s="270"/>
      <c r="S759" s="270"/>
      <c r="T759" s="270"/>
      <c r="U759" s="270"/>
      <c r="V759" s="270"/>
      <c r="W759" s="270"/>
      <c r="X759" s="270"/>
      <c r="Y759" s="270"/>
      <c r="Z759" s="270"/>
      <c r="AA759" s="270"/>
      <c r="AB759" s="270"/>
      <c r="AC759" s="270"/>
      <c r="AD759" s="270"/>
      <c r="AE759" s="270"/>
      <c r="AF759" s="64">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2" t="s">
        <v>539</v>
      </c>
      <c r="B760" s="262"/>
      <c r="C760" s="262"/>
      <c r="D760" s="262"/>
      <c r="E760" s="262"/>
      <c r="F760" s="262"/>
      <c r="G760" s="262"/>
      <c r="H760" s="262"/>
      <c r="I760" s="262"/>
      <c r="J760" s="262"/>
      <c r="K760" s="262"/>
      <c r="L760" s="262"/>
      <c r="M760" s="262"/>
      <c r="N760" s="262"/>
      <c r="O760" s="262"/>
      <c r="P760" s="262"/>
      <c r="Q760" s="64">
        <v>2</v>
      </c>
      <c r="R760" s="270"/>
      <c r="S760" s="270"/>
      <c r="T760" s="270"/>
      <c r="U760" s="270"/>
      <c r="V760" s="270"/>
      <c r="W760" s="270"/>
      <c r="X760" s="270"/>
      <c r="Y760" s="270"/>
      <c r="Z760" s="270"/>
      <c r="AA760" s="270"/>
      <c r="AB760" s="270"/>
      <c r="AC760" s="270"/>
      <c r="AD760" s="270"/>
      <c r="AE760" s="270"/>
      <c r="AF760" s="64">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2" t="s">
        <v>540</v>
      </c>
      <c r="B761" s="262"/>
      <c r="C761" s="262"/>
      <c r="D761" s="262"/>
      <c r="E761" s="262"/>
      <c r="F761" s="262"/>
      <c r="G761" s="262"/>
      <c r="H761" s="262"/>
      <c r="I761" s="262"/>
      <c r="J761" s="262"/>
      <c r="K761" s="262"/>
      <c r="L761" s="262"/>
      <c r="M761" s="262"/>
      <c r="N761" s="262"/>
      <c r="O761" s="262"/>
      <c r="P761" s="262"/>
      <c r="Q761" s="64">
        <v>2</v>
      </c>
      <c r="R761" s="270"/>
      <c r="S761" s="270"/>
      <c r="T761" s="270"/>
      <c r="U761" s="270"/>
      <c r="V761" s="270"/>
      <c r="W761" s="270"/>
      <c r="X761" s="270"/>
      <c r="Y761" s="270"/>
      <c r="Z761" s="270"/>
      <c r="AA761" s="270"/>
      <c r="AB761" s="270"/>
      <c r="AC761" s="270"/>
      <c r="AD761" s="270"/>
      <c r="AE761" s="270"/>
      <c r="AF761" s="64">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2" t="s">
        <v>541</v>
      </c>
      <c r="B762" s="262"/>
      <c r="C762" s="262"/>
      <c r="D762" s="262"/>
      <c r="E762" s="262"/>
      <c r="F762" s="262"/>
      <c r="G762" s="262"/>
      <c r="H762" s="262"/>
      <c r="I762" s="262"/>
      <c r="J762" s="262"/>
      <c r="K762" s="262"/>
      <c r="L762" s="262"/>
      <c r="M762" s="262"/>
      <c r="N762" s="262"/>
      <c r="O762" s="262"/>
      <c r="P762" s="262"/>
      <c r="Q762" s="64">
        <v>2</v>
      </c>
      <c r="R762" s="263"/>
      <c r="S762" s="263"/>
      <c r="T762" s="263"/>
      <c r="U762" s="263"/>
      <c r="V762" s="263"/>
      <c r="W762" s="263"/>
      <c r="X762" s="263"/>
      <c r="Y762" s="263"/>
      <c r="Z762" s="263"/>
      <c r="AA762" s="263"/>
      <c r="AB762" s="263"/>
      <c r="AC762" s="263"/>
      <c r="AD762" s="263"/>
      <c r="AE762" s="263"/>
      <c r="AF762" s="64">
        <v>2</v>
      </c>
      <c r="AG762" s="263"/>
      <c r="AH762" s="263"/>
      <c r="AI762" s="263"/>
      <c r="AJ762" s="263"/>
      <c r="AK762" s="263"/>
      <c r="AL762" s="263"/>
      <c r="AM762" s="263"/>
      <c r="AN762" s="263"/>
      <c r="AO762" s="263"/>
      <c r="AP762" s="263"/>
      <c r="AQ762" s="263"/>
      <c r="AR762" s="263"/>
      <c r="AS762" s="263"/>
      <c r="AT762" s="263"/>
    </row>
    <row r="763" spans="1:46" ht="45" customHeight="1" thickTop="1" thickBot="1" x14ac:dyDescent="0.3">
      <c r="A763" s="262" t="s">
        <v>542</v>
      </c>
      <c r="B763" s="262"/>
      <c r="C763" s="262"/>
      <c r="D763" s="262"/>
      <c r="E763" s="262"/>
      <c r="F763" s="262"/>
      <c r="G763" s="262"/>
      <c r="H763" s="262"/>
      <c r="I763" s="262"/>
      <c r="J763" s="262"/>
      <c r="K763" s="262"/>
      <c r="L763" s="262"/>
      <c r="M763" s="262"/>
      <c r="N763" s="262"/>
      <c r="O763" s="262"/>
      <c r="P763" s="262"/>
      <c r="Q763" s="64">
        <v>2</v>
      </c>
      <c r="R763" s="263"/>
      <c r="S763" s="263"/>
      <c r="T763" s="263"/>
      <c r="U763" s="263"/>
      <c r="V763" s="263"/>
      <c r="W763" s="263"/>
      <c r="X763" s="263"/>
      <c r="Y763" s="263"/>
      <c r="Z763" s="263"/>
      <c r="AA763" s="263"/>
      <c r="AB763" s="263"/>
      <c r="AC763" s="263"/>
      <c r="AD763" s="263"/>
      <c r="AE763" s="263"/>
      <c r="AF763" s="64">
        <v>2</v>
      </c>
      <c r="AG763" s="263"/>
      <c r="AH763" s="263"/>
      <c r="AI763" s="263"/>
      <c r="AJ763" s="263"/>
      <c r="AK763" s="263"/>
      <c r="AL763" s="263"/>
      <c r="AM763" s="263"/>
      <c r="AN763" s="263"/>
      <c r="AO763" s="263"/>
      <c r="AP763" s="263"/>
      <c r="AQ763" s="263"/>
      <c r="AR763" s="263"/>
      <c r="AS763" s="263"/>
      <c r="AT763" s="263"/>
    </row>
    <row r="764" spans="1:46" ht="45" customHeight="1" thickTop="1" thickBot="1" x14ac:dyDescent="0.3">
      <c r="A764" s="262" t="s">
        <v>543</v>
      </c>
      <c r="B764" s="262"/>
      <c r="C764" s="262"/>
      <c r="D764" s="262"/>
      <c r="E764" s="262"/>
      <c r="F764" s="262"/>
      <c r="G764" s="262"/>
      <c r="H764" s="262"/>
      <c r="I764" s="262"/>
      <c r="J764" s="262"/>
      <c r="K764" s="262"/>
      <c r="L764" s="262"/>
      <c r="M764" s="262"/>
      <c r="N764" s="262"/>
      <c r="O764" s="262"/>
      <c r="P764" s="262"/>
      <c r="Q764" s="64">
        <v>2</v>
      </c>
      <c r="R764" s="263"/>
      <c r="S764" s="263"/>
      <c r="T764" s="263"/>
      <c r="U764" s="263"/>
      <c r="V764" s="263"/>
      <c r="W764" s="263"/>
      <c r="X764" s="263"/>
      <c r="Y764" s="263"/>
      <c r="Z764" s="263"/>
      <c r="AA764" s="263"/>
      <c r="AB764" s="263"/>
      <c r="AC764" s="263"/>
      <c r="AD764" s="263"/>
      <c r="AE764" s="263"/>
      <c r="AF764" s="64">
        <v>2</v>
      </c>
      <c r="AG764" s="263"/>
      <c r="AH764" s="263"/>
      <c r="AI764" s="263"/>
      <c r="AJ764" s="263"/>
      <c r="AK764" s="263"/>
      <c r="AL764" s="263"/>
      <c r="AM764" s="263"/>
      <c r="AN764" s="263"/>
      <c r="AO764" s="263"/>
      <c r="AP764" s="263"/>
      <c r="AQ764" s="263"/>
      <c r="AR764" s="263"/>
      <c r="AS764" s="263"/>
      <c r="AT764" s="263"/>
    </row>
    <row r="765" spans="1:46" ht="45" customHeight="1" thickTop="1" thickBot="1" x14ac:dyDescent="0.3">
      <c r="A765" s="262" t="s">
        <v>544</v>
      </c>
      <c r="B765" s="262"/>
      <c r="C765" s="262"/>
      <c r="D765" s="262"/>
      <c r="E765" s="262"/>
      <c r="F765" s="262"/>
      <c r="G765" s="262"/>
      <c r="H765" s="262"/>
      <c r="I765" s="262"/>
      <c r="J765" s="262"/>
      <c r="K765" s="262"/>
      <c r="L765" s="262"/>
      <c r="M765" s="262"/>
      <c r="N765" s="262"/>
      <c r="O765" s="262"/>
      <c r="P765" s="262"/>
      <c r="Q765" s="64">
        <v>2</v>
      </c>
      <c r="R765" s="270"/>
      <c r="S765" s="270"/>
      <c r="T765" s="270"/>
      <c r="U765" s="270"/>
      <c r="V765" s="270"/>
      <c r="W765" s="270"/>
      <c r="X765" s="270"/>
      <c r="Y765" s="270"/>
      <c r="Z765" s="270"/>
      <c r="AA765" s="270"/>
      <c r="AB765" s="270"/>
      <c r="AC765" s="270"/>
      <c r="AD765" s="270"/>
      <c r="AE765" s="270"/>
      <c r="AF765" s="64">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2" t="s">
        <v>545</v>
      </c>
      <c r="B766" s="262"/>
      <c r="C766" s="262"/>
      <c r="D766" s="262"/>
      <c r="E766" s="262"/>
      <c r="F766" s="262"/>
      <c r="G766" s="262"/>
      <c r="H766" s="262"/>
      <c r="I766" s="262"/>
      <c r="J766" s="262"/>
      <c r="K766" s="262"/>
      <c r="L766" s="262"/>
      <c r="M766" s="262"/>
      <c r="N766" s="262"/>
      <c r="O766" s="262"/>
      <c r="P766" s="262"/>
      <c r="Q766" s="64">
        <v>2</v>
      </c>
      <c r="R766" s="270"/>
      <c r="S766" s="270"/>
      <c r="T766" s="270"/>
      <c r="U766" s="270"/>
      <c r="V766" s="270"/>
      <c r="W766" s="270"/>
      <c r="X766" s="270"/>
      <c r="Y766" s="270"/>
      <c r="Z766" s="270"/>
      <c r="AA766" s="270"/>
      <c r="AB766" s="270"/>
      <c r="AC766" s="270"/>
      <c r="AD766" s="270"/>
      <c r="AE766" s="270"/>
      <c r="AF766" s="64">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2" t="s">
        <v>546</v>
      </c>
      <c r="B767" s="262"/>
      <c r="C767" s="262"/>
      <c r="D767" s="262"/>
      <c r="E767" s="262"/>
      <c r="F767" s="262"/>
      <c r="G767" s="262"/>
      <c r="H767" s="262"/>
      <c r="I767" s="262"/>
      <c r="J767" s="262"/>
      <c r="K767" s="262"/>
      <c r="L767" s="262"/>
      <c r="M767" s="262"/>
      <c r="N767" s="262"/>
      <c r="O767" s="262"/>
      <c r="P767" s="262"/>
      <c r="Q767" s="64">
        <v>2</v>
      </c>
      <c r="R767" s="270"/>
      <c r="S767" s="270"/>
      <c r="T767" s="270"/>
      <c r="U767" s="270"/>
      <c r="V767" s="270"/>
      <c r="W767" s="270"/>
      <c r="X767" s="270"/>
      <c r="Y767" s="270"/>
      <c r="Z767" s="270"/>
      <c r="AA767" s="270"/>
      <c r="AB767" s="270"/>
      <c r="AC767" s="270"/>
      <c r="AD767" s="270"/>
      <c r="AE767" s="270"/>
      <c r="AF767" s="64">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2" t="s">
        <v>547</v>
      </c>
      <c r="B768" s="262"/>
      <c r="C768" s="262"/>
      <c r="D768" s="262"/>
      <c r="E768" s="262"/>
      <c r="F768" s="262"/>
      <c r="G768" s="262"/>
      <c r="H768" s="262"/>
      <c r="I768" s="262"/>
      <c r="J768" s="262"/>
      <c r="K768" s="262"/>
      <c r="L768" s="262"/>
      <c r="M768" s="262"/>
      <c r="N768" s="262"/>
      <c r="O768" s="262"/>
      <c r="P768" s="262"/>
      <c r="Q768" s="64">
        <v>2</v>
      </c>
      <c r="R768" s="270"/>
      <c r="S768" s="270"/>
      <c r="T768" s="270"/>
      <c r="U768" s="270"/>
      <c r="V768" s="270"/>
      <c r="W768" s="270"/>
      <c r="X768" s="270"/>
      <c r="Y768" s="270"/>
      <c r="Z768" s="270"/>
      <c r="AA768" s="270"/>
      <c r="AB768" s="270"/>
      <c r="AC768" s="270"/>
      <c r="AD768" s="270"/>
      <c r="AE768" s="270"/>
      <c r="AF768" s="64">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2" t="s">
        <v>548</v>
      </c>
      <c r="B769" s="262"/>
      <c r="C769" s="262"/>
      <c r="D769" s="262"/>
      <c r="E769" s="262"/>
      <c r="F769" s="262"/>
      <c r="G769" s="262"/>
      <c r="H769" s="262"/>
      <c r="I769" s="262"/>
      <c r="J769" s="262"/>
      <c r="K769" s="262"/>
      <c r="L769" s="262"/>
      <c r="M769" s="262"/>
      <c r="N769" s="262"/>
      <c r="O769" s="262"/>
      <c r="P769" s="262"/>
      <c r="Q769" s="64">
        <v>2</v>
      </c>
      <c r="R769" s="263"/>
      <c r="S769" s="263"/>
      <c r="T769" s="263"/>
      <c r="U769" s="263"/>
      <c r="V769" s="263"/>
      <c r="W769" s="263"/>
      <c r="X769" s="263"/>
      <c r="Y769" s="263"/>
      <c r="Z769" s="263"/>
      <c r="AA769" s="263"/>
      <c r="AB769" s="263"/>
      <c r="AC769" s="263"/>
      <c r="AD769" s="263"/>
      <c r="AE769" s="263"/>
      <c r="AF769" s="64">
        <v>2</v>
      </c>
      <c r="AG769" s="263"/>
      <c r="AH769" s="263"/>
      <c r="AI769" s="263"/>
      <c r="AJ769" s="263"/>
      <c r="AK769" s="263"/>
      <c r="AL769" s="263"/>
      <c r="AM769" s="263"/>
      <c r="AN769" s="263"/>
      <c r="AO769" s="263"/>
      <c r="AP769" s="263"/>
      <c r="AQ769" s="263"/>
      <c r="AR769" s="263"/>
      <c r="AS769" s="263"/>
      <c r="AT769" s="263"/>
    </row>
    <row r="770" spans="1:46" ht="45" customHeight="1" thickTop="1" thickBot="1" x14ac:dyDescent="0.3">
      <c r="A770" s="262" t="s">
        <v>549</v>
      </c>
      <c r="B770" s="262"/>
      <c r="C770" s="262"/>
      <c r="D770" s="262"/>
      <c r="E770" s="262"/>
      <c r="F770" s="262"/>
      <c r="G770" s="262"/>
      <c r="H770" s="262"/>
      <c r="I770" s="262"/>
      <c r="J770" s="262"/>
      <c r="K770" s="262"/>
      <c r="L770" s="262"/>
      <c r="M770" s="262"/>
      <c r="N770" s="262"/>
      <c r="O770" s="262"/>
      <c r="P770" s="262"/>
      <c r="Q770" s="64">
        <v>2</v>
      </c>
      <c r="R770" s="263"/>
      <c r="S770" s="263"/>
      <c r="T770" s="263"/>
      <c r="U770" s="263"/>
      <c r="V770" s="263"/>
      <c r="W770" s="263"/>
      <c r="X770" s="263"/>
      <c r="Y770" s="263"/>
      <c r="Z770" s="263"/>
      <c r="AA770" s="263"/>
      <c r="AB770" s="263"/>
      <c r="AC770" s="263"/>
      <c r="AD770" s="263"/>
      <c r="AE770" s="263"/>
      <c r="AF770" s="64">
        <v>2</v>
      </c>
      <c r="AG770" s="263"/>
      <c r="AH770" s="263"/>
      <c r="AI770" s="263"/>
      <c r="AJ770" s="263"/>
      <c r="AK770" s="263"/>
      <c r="AL770" s="263"/>
      <c r="AM770" s="263"/>
      <c r="AN770" s="263"/>
      <c r="AO770" s="263"/>
      <c r="AP770" s="263"/>
      <c r="AQ770" s="263"/>
      <c r="AR770" s="263"/>
      <c r="AS770" s="263"/>
      <c r="AT770" s="263"/>
    </row>
    <row r="771" spans="1:46" ht="45" customHeight="1" thickTop="1" thickBot="1" x14ac:dyDescent="0.3">
      <c r="A771" s="262" t="s">
        <v>550</v>
      </c>
      <c r="B771" s="262"/>
      <c r="C771" s="262"/>
      <c r="D771" s="262"/>
      <c r="E771" s="262"/>
      <c r="F771" s="262"/>
      <c r="G771" s="262"/>
      <c r="H771" s="262"/>
      <c r="I771" s="262"/>
      <c r="J771" s="262"/>
      <c r="K771" s="262"/>
      <c r="L771" s="262"/>
      <c r="M771" s="262"/>
      <c r="N771" s="262"/>
      <c r="O771" s="262"/>
      <c r="P771" s="262"/>
      <c r="Q771" s="64">
        <v>2</v>
      </c>
      <c r="R771" s="270"/>
      <c r="S771" s="270"/>
      <c r="T771" s="270"/>
      <c r="U771" s="270"/>
      <c r="V771" s="270"/>
      <c r="W771" s="270"/>
      <c r="X771" s="270"/>
      <c r="Y771" s="270"/>
      <c r="Z771" s="270"/>
      <c r="AA771" s="270"/>
      <c r="AB771" s="270"/>
      <c r="AC771" s="270"/>
      <c r="AD771" s="270"/>
      <c r="AE771" s="270"/>
      <c r="AF771" s="64">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2" t="s">
        <v>551</v>
      </c>
      <c r="B772" s="262"/>
      <c r="C772" s="262"/>
      <c r="D772" s="262"/>
      <c r="E772" s="262"/>
      <c r="F772" s="262"/>
      <c r="G772" s="262"/>
      <c r="H772" s="262"/>
      <c r="I772" s="262"/>
      <c r="J772" s="262"/>
      <c r="K772" s="262"/>
      <c r="L772" s="262"/>
      <c r="M772" s="262"/>
      <c r="N772" s="262"/>
      <c r="O772" s="262"/>
      <c r="P772" s="262"/>
      <c r="Q772" s="64">
        <v>2</v>
      </c>
      <c r="R772" s="270"/>
      <c r="S772" s="270"/>
      <c r="T772" s="270"/>
      <c r="U772" s="270"/>
      <c r="V772" s="270"/>
      <c r="W772" s="270"/>
      <c r="X772" s="270"/>
      <c r="Y772" s="270"/>
      <c r="Z772" s="270"/>
      <c r="AA772" s="270"/>
      <c r="AB772" s="270"/>
      <c r="AC772" s="270"/>
      <c r="AD772" s="270"/>
      <c r="AE772" s="270"/>
      <c r="AF772" s="64">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2" t="s">
        <v>552</v>
      </c>
      <c r="B773" s="262"/>
      <c r="C773" s="262"/>
      <c r="D773" s="262"/>
      <c r="E773" s="262"/>
      <c r="F773" s="262"/>
      <c r="G773" s="262"/>
      <c r="H773" s="262"/>
      <c r="I773" s="262"/>
      <c r="J773" s="262"/>
      <c r="K773" s="262"/>
      <c r="L773" s="262"/>
      <c r="M773" s="262"/>
      <c r="N773" s="262"/>
      <c r="O773" s="262"/>
      <c r="P773" s="262"/>
      <c r="Q773" s="64">
        <v>2</v>
      </c>
      <c r="R773" s="270"/>
      <c r="S773" s="270"/>
      <c r="T773" s="270"/>
      <c r="U773" s="270"/>
      <c r="V773" s="270"/>
      <c r="W773" s="270"/>
      <c r="X773" s="270"/>
      <c r="Y773" s="270"/>
      <c r="Z773" s="270"/>
      <c r="AA773" s="270"/>
      <c r="AB773" s="270"/>
      <c r="AC773" s="270"/>
      <c r="AD773" s="270"/>
      <c r="AE773" s="270"/>
      <c r="AF773" s="64">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2" t="s">
        <v>553</v>
      </c>
      <c r="B774" s="262"/>
      <c r="C774" s="262"/>
      <c r="D774" s="262"/>
      <c r="E774" s="262"/>
      <c r="F774" s="262"/>
      <c r="G774" s="262"/>
      <c r="H774" s="262"/>
      <c r="I774" s="262"/>
      <c r="J774" s="262"/>
      <c r="K774" s="262"/>
      <c r="L774" s="262"/>
      <c r="M774" s="262"/>
      <c r="N774" s="262"/>
      <c r="O774" s="262"/>
      <c r="P774" s="262"/>
      <c r="Q774" s="64">
        <v>2</v>
      </c>
      <c r="R774" s="270"/>
      <c r="S774" s="270"/>
      <c r="T774" s="270"/>
      <c r="U774" s="270"/>
      <c r="V774" s="270"/>
      <c r="W774" s="270"/>
      <c r="X774" s="270"/>
      <c r="Y774" s="270"/>
      <c r="Z774" s="270"/>
      <c r="AA774" s="270"/>
      <c r="AB774" s="270"/>
      <c r="AC774" s="270"/>
      <c r="AD774" s="270"/>
      <c r="AE774" s="270"/>
      <c r="AF774" s="64">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2" t="s">
        <v>554</v>
      </c>
      <c r="B775" s="262"/>
      <c r="C775" s="262"/>
      <c r="D775" s="262"/>
      <c r="E775" s="262"/>
      <c r="F775" s="262"/>
      <c r="G775" s="262"/>
      <c r="H775" s="262"/>
      <c r="I775" s="262"/>
      <c r="J775" s="262"/>
      <c r="K775" s="262"/>
      <c r="L775" s="262"/>
      <c r="M775" s="262"/>
      <c r="N775" s="262"/>
      <c r="O775" s="262"/>
      <c r="P775" s="262"/>
      <c r="Q775" s="64">
        <v>2</v>
      </c>
      <c r="R775" s="270"/>
      <c r="S775" s="270"/>
      <c r="T775" s="270"/>
      <c r="U775" s="270"/>
      <c r="V775" s="270"/>
      <c r="W775" s="270"/>
      <c r="X775" s="270"/>
      <c r="Y775" s="270"/>
      <c r="Z775" s="270"/>
      <c r="AA775" s="270"/>
      <c r="AB775" s="270"/>
      <c r="AC775" s="270"/>
      <c r="AD775" s="270"/>
      <c r="AE775" s="270"/>
      <c r="AF775" s="64">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2" t="s">
        <v>555</v>
      </c>
      <c r="B776" s="262"/>
      <c r="C776" s="262"/>
      <c r="D776" s="262"/>
      <c r="E776" s="262"/>
      <c r="F776" s="262"/>
      <c r="G776" s="262"/>
      <c r="H776" s="262"/>
      <c r="I776" s="262"/>
      <c r="J776" s="262"/>
      <c r="K776" s="262"/>
      <c r="L776" s="262"/>
      <c r="M776" s="262"/>
      <c r="N776" s="262"/>
      <c r="O776" s="262"/>
      <c r="P776" s="262"/>
      <c r="Q776" s="64">
        <v>2</v>
      </c>
      <c r="R776" s="270"/>
      <c r="S776" s="270"/>
      <c r="T776" s="270"/>
      <c r="U776" s="270"/>
      <c r="V776" s="270"/>
      <c r="W776" s="270"/>
      <c r="X776" s="270"/>
      <c r="Y776" s="270"/>
      <c r="Z776" s="270"/>
      <c r="AA776" s="270"/>
      <c r="AB776" s="270"/>
      <c r="AC776" s="270"/>
      <c r="AD776" s="270"/>
      <c r="AE776" s="270"/>
      <c r="AF776" s="64">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2" t="s">
        <v>556</v>
      </c>
      <c r="B777" s="262"/>
      <c r="C777" s="262"/>
      <c r="D777" s="262"/>
      <c r="E777" s="262"/>
      <c r="F777" s="262"/>
      <c r="G777" s="262"/>
      <c r="H777" s="262"/>
      <c r="I777" s="262"/>
      <c r="J777" s="262"/>
      <c r="K777" s="262"/>
      <c r="L777" s="262"/>
      <c r="M777" s="262"/>
      <c r="N777" s="262"/>
      <c r="O777" s="262"/>
      <c r="P777" s="262"/>
      <c r="Q777" s="64">
        <v>2</v>
      </c>
      <c r="R777" s="263"/>
      <c r="S777" s="263"/>
      <c r="T777" s="263"/>
      <c r="U777" s="263"/>
      <c r="V777" s="263"/>
      <c r="W777" s="263"/>
      <c r="X777" s="263"/>
      <c r="Y777" s="263"/>
      <c r="Z777" s="263"/>
      <c r="AA777" s="263"/>
      <c r="AB777" s="263"/>
      <c r="AC777" s="263"/>
      <c r="AD777" s="263"/>
      <c r="AE777" s="263"/>
      <c r="AF777" s="64">
        <v>2</v>
      </c>
      <c r="AG777" s="263"/>
      <c r="AH777" s="263"/>
      <c r="AI777" s="263"/>
      <c r="AJ777" s="263"/>
      <c r="AK777" s="263"/>
      <c r="AL777" s="263"/>
      <c r="AM777" s="263"/>
      <c r="AN777" s="263"/>
      <c r="AO777" s="263"/>
      <c r="AP777" s="263"/>
      <c r="AQ777" s="263"/>
      <c r="AR777" s="263"/>
      <c r="AS777" s="263"/>
      <c r="AT777" s="263"/>
    </row>
    <row r="778" spans="1:46" ht="45" customHeight="1" thickTop="1" thickBot="1" x14ac:dyDescent="0.3">
      <c r="A778" s="262" t="s">
        <v>557</v>
      </c>
      <c r="B778" s="262"/>
      <c r="C778" s="262"/>
      <c r="D778" s="262"/>
      <c r="E778" s="262"/>
      <c r="F778" s="262"/>
      <c r="G778" s="262"/>
      <c r="H778" s="262"/>
      <c r="I778" s="262"/>
      <c r="J778" s="262"/>
      <c r="K778" s="262"/>
      <c r="L778" s="262"/>
      <c r="M778" s="262"/>
      <c r="N778" s="262"/>
      <c r="O778" s="262"/>
      <c r="P778" s="262"/>
      <c r="Q778" s="64">
        <v>2</v>
      </c>
      <c r="R778" s="263"/>
      <c r="S778" s="263"/>
      <c r="T778" s="263"/>
      <c r="U778" s="263"/>
      <c r="V778" s="263"/>
      <c r="W778" s="263"/>
      <c r="X778" s="263"/>
      <c r="Y778" s="263"/>
      <c r="Z778" s="263"/>
      <c r="AA778" s="263"/>
      <c r="AB778" s="263"/>
      <c r="AC778" s="263"/>
      <c r="AD778" s="263"/>
      <c r="AE778" s="263"/>
      <c r="AF778" s="64">
        <v>2</v>
      </c>
      <c r="AG778" s="263"/>
      <c r="AH778" s="263"/>
      <c r="AI778" s="263"/>
      <c r="AJ778" s="263"/>
      <c r="AK778" s="263"/>
      <c r="AL778" s="263"/>
      <c r="AM778" s="263"/>
      <c r="AN778" s="263"/>
      <c r="AO778" s="263"/>
      <c r="AP778" s="263"/>
      <c r="AQ778" s="263"/>
      <c r="AR778" s="263"/>
      <c r="AS778" s="263"/>
      <c r="AT778" s="26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1" t="s">
        <v>57</v>
      </c>
      <c r="B780" s="271"/>
      <c r="C780" s="271"/>
      <c r="D780" s="271"/>
      <c r="E780" s="271"/>
      <c r="F780" s="271"/>
      <c r="G780" s="271"/>
      <c r="H780" s="271"/>
      <c r="I780" s="271"/>
      <c r="J780" s="271"/>
      <c r="K780" s="271"/>
      <c r="L780" s="271"/>
      <c r="M780" s="271"/>
      <c r="N780" s="271"/>
      <c r="O780" s="271"/>
      <c r="P780" s="271"/>
      <c r="Q780" s="66" t="s">
        <v>48</v>
      </c>
      <c r="R780" s="272" t="s">
        <v>49</v>
      </c>
      <c r="S780" s="272"/>
      <c r="T780" s="272"/>
      <c r="U780" s="272"/>
      <c r="V780" s="272"/>
      <c r="W780" s="272"/>
      <c r="X780" s="272"/>
      <c r="Y780" s="272"/>
      <c r="Z780" s="272"/>
      <c r="AA780" s="272"/>
      <c r="AB780" s="272"/>
      <c r="AC780" s="272"/>
      <c r="AD780" s="272"/>
      <c r="AE780" s="272"/>
      <c r="AF780" s="67" t="s">
        <v>48</v>
      </c>
      <c r="AG780" s="273" t="s">
        <v>8</v>
      </c>
      <c r="AH780" s="273"/>
      <c r="AI780" s="273"/>
      <c r="AJ780" s="273"/>
      <c r="AK780" s="273"/>
      <c r="AL780" s="273"/>
      <c r="AM780" s="273"/>
      <c r="AN780" s="273"/>
      <c r="AO780" s="273"/>
      <c r="AP780" s="273"/>
      <c r="AQ780" s="273"/>
      <c r="AR780" s="273"/>
      <c r="AS780" s="273"/>
      <c r="AT780" s="273"/>
    </row>
    <row r="781" spans="1:46" ht="45" customHeight="1" thickTop="1" thickBot="1" x14ac:dyDescent="0.3">
      <c r="A781" s="262" t="s">
        <v>558</v>
      </c>
      <c r="B781" s="262"/>
      <c r="C781" s="262"/>
      <c r="D781" s="262"/>
      <c r="E781" s="262"/>
      <c r="F781" s="262"/>
      <c r="G781" s="262"/>
      <c r="H781" s="262"/>
      <c r="I781" s="262"/>
      <c r="J781" s="262"/>
      <c r="K781" s="262"/>
      <c r="L781" s="262"/>
      <c r="M781" s="262"/>
      <c r="N781" s="262"/>
      <c r="O781" s="262"/>
      <c r="P781" s="262"/>
      <c r="Q781" s="64">
        <v>2</v>
      </c>
      <c r="R781" s="263"/>
      <c r="S781" s="263"/>
      <c r="T781" s="263"/>
      <c r="U781" s="263"/>
      <c r="V781" s="263"/>
      <c r="W781" s="263"/>
      <c r="X781" s="263"/>
      <c r="Y781" s="263"/>
      <c r="Z781" s="263"/>
      <c r="AA781" s="263"/>
      <c r="AB781" s="263"/>
      <c r="AC781" s="263"/>
      <c r="AD781" s="263"/>
      <c r="AE781" s="263"/>
      <c r="AF781" s="64">
        <v>2</v>
      </c>
      <c r="AG781" s="263"/>
      <c r="AH781" s="263"/>
      <c r="AI781" s="263"/>
      <c r="AJ781" s="263"/>
      <c r="AK781" s="263"/>
      <c r="AL781" s="263"/>
      <c r="AM781" s="263"/>
      <c r="AN781" s="263"/>
      <c r="AO781" s="263"/>
      <c r="AP781" s="263"/>
      <c r="AQ781" s="263"/>
      <c r="AR781" s="263"/>
      <c r="AS781" s="263"/>
      <c r="AT781" s="263"/>
    </row>
    <row r="782" spans="1:46" ht="45" customHeight="1" thickTop="1" thickBot="1" x14ac:dyDescent="0.3">
      <c r="A782" s="262" t="s">
        <v>559</v>
      </c>
      <c r="B782" s="262"/>
      <c r="C782" s="262"/>
      <c r="D782" s="262"/>
      <c r="E782" s="262"/>
      <c r="F782" s="262"/>
      <c r="G782" s="262"/>
      <c r="H782" s="262"/>
      <c r="I782" s="262"/>
      <c r="J782" s="262"/>
      <c r="K782" s="262"/>
      <c r="L782" s="262"/>
      <c r="M782" s="262"/>
      <c r="N782" s="262"/>
      <c r="O782" s="262"/>
      <c r="P782" s="262"/>
      <c r="Q782" s="64">
        <v>2</v>
      </c>
      <c r="R782" s="270"/>
      <c r="S782" s="270"/>
      <c r="T782" s="270"/>
      <c r="U782" s="270"/>
      <c r="V782" s="270"/>
      <c r="W782" s="270"/>
      <c r="X782" s="270"/>
      <c r="Y782" s="270"/>
      <c r="Z782" s="270"/>
      <c r="AA782" s="270"/>
      <c r="AB782" s="270"/>
      <c r="AC782" s="270"/>
      <c r="AD782" s="270"/>
      <c r="AE782" s="270"/>
      <c r="AF782" s="64">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2" t="s">
        <v>560</v>
      </c>
      <c r="B783" s="262"/>
      <c r="C783" s="262"/>
      <c r="D783" s="262"/>
      <c r="E783" s="262"/>
      <c r="F783" s="262"/>
      <c r="G783" s="262"/>
      <c r="H783" s="262"/>
      <c r="I783" s="262"/>
      <c r="J783" s="262"/>
      <c r="K783" s="262"/>
      <c r="L783" s="262"/>
      <c r="M783" s="262"/>
      <c r="N783" s="262"/>
      <c r="O783" s="262"/>
      <c r="P783" s="262"/>
      <c r="Q783" s="64">
        <v>2</v>
      </c>
      <c r="R783" s="263"/>
      <c r="S783" s="263"/>
      <c r="T783" s="263"/>
      <c r="U783" s="263"/>
      <c r="V783" s="263"/>
      <c r="W783" s="263"/>
      <c r="X783" s="263"/>
      <c r="Y783" s="263"/>
      <c r="Z783" s="263"/>
      <c r="AA783" s="263"/>
      <c r="AB783" s="263"/>
      <c r="AC783" s="263"/>
      <c r="AD783" s="263"/>
      <c r="AE783" s="263"/>
      <c r="AF783" s="64">
        <v>2</v>
      </c>
      <c r="AG783" s="263"/>
      <c r="AH783" s="263"/>
      <c r="AI783" s="263"/>
      <c r="AJ783" s="263"/>
      <c r="AK783" s="263"/>
      <c r="AL783" s="263"/>
      <c r="AM783" s="263"/>
      <c r="AN783" s="263"/>
      <c r="AO783" s="263"/>
      <c r="AP783" s="263"/>
      <c r="AQ783" s="263"/>
      <c r="AR783" s="263"/>
      <c r="AS783" s="263"/>
      <c r="AT783" s="263"/>
    </row>
    <row r="784" spans="1:46" ht="45" customHeight="1" thickTop="1" thickBot="1" x14ac:dyDescent="0.3">
      <c r="A784" s="262" t="s">
        <v>561</v>
      </c>
      <c r="B784" s="262"/>
      <c r="C784" s="262"/>
      <c r="D784" s="262"/>
      <c r="E784" s="262"/>
      <c r="F784" s="262"/>
      <c r="G784" s="262"/>
      <c r="H784" s="262"/>
      <c r="I784" s="262"/>
      <c r="J784" s="262"/>
      <c r="K784" s="262"/>
      <c r="L784" s="262"/>
      <c r="M784" s="262"/>
      <c r="N784" s="262"/>
      <c r="O784" s="262"/>
      <c r="P784" s="262"/>
      <c r="Q784" s="64">
        <v>2</v>
      </c>
      <c r="R784" s="263"/>
      <c r="S784" s="263"/>
      <c r="T784" s="263"/>
      <c r="U784" s="263"/>
      <c r="V784" s="263"/>
      <c r="W784" s="263"/>
      <c r="X784" s="263"/>
      <c r="Y784" s="263"/>
      <c r="Z784" s="263"/>
      <c r="AA784" s="263"/>
      <c r="AB784" s="263"/>
      <c r="AC784" s="263"/>
      <c r="AD784" s="263"/>
      <c r="AE784" s="263"/>
      <c r="AF784" s="64">
        <v>2</v>
      </c>
      <c r="AG784" s="263"/>
      <c r="AH784" s="263"/>
      <c r="AI784" s="263"/>
      <c r="AJ784" s="263"/>
      <c r="AK784" s="263"/>
      <c r="AL784" s="263"/>
      <c r="AM784" s="263"/>
      <c r="AN784" s="263"/>
      <c r="AO784" s="263"/>
      <c r="AP784" s="263"/>
      <c r="AQ784" s="263"/>
      <c r="AR784" s="263"/>
      <c r="AS784" s="263"/>
      <c r="AT784" s="263"/>
    </row>
    <row r="785" spans="1:46" ht="45" customHeight="1" thickTop="1" thickBot="1" x14ac:dyDescent="0.3">
      <c r="A785" s="262" t="s">
        <v>562</v>
      </c>
      <c r="B785" s="262"/>
      <c r="C785" s="262"/>
      <c r="D785" s="262"/>
      <c r="E785" s="262"/>
      <c r="F785" s="262"/>
      <c r="G785" s="262"/>
      <c r="H785" s="262"/>
      <c r="I785" s="262"/>
      <c r="J785" s="262"/>
      <c r="K785" s="262"/>
      <c r="L785" s="262"/>
      <c r="M785" s="262"/>
      <c r="N785" s="262"/>
      <c r="O785" s="262"/>
      <c r="P785" s="262"/>
      <c r="Q785" s="64">
        <v>2</v>
      </c>
      <c r="R785" s="263"/>
      <c r="S785" s="263"/>
      <c r="T785" s="263"/>
      <c r="U785" s="263"/>
      <c r="V785" s="263"/>
      <c r="W785" s="263"/>
      <c r="X785" s="263"/>
      <c r="Y785" s="263"/>
      <c r="Z785" s="263"/>
      <c r="AA785" s="263"/>
      <c r="AB785" s="263"/>
      <c r="AC785" s="263"/>
      <c r="AD785" s="263"/>
      <c r="AE785" s="263"/>
      <c r="AF785" s="64">
        <v>2</v>
      </c>
      <c r="AG785" s="263"/>
      <c r="AH785" s="263"/>
      <c r="AI785" s="263"/>
      <c r="AJ785" s="263"/>
      <c r="AK785" s="263"/>
      <c r="AL785" s="263"/>
      <c r="AM785" s="263"/>
      <c r="AN785" s="263"/>
      <c r="AO785" s="263"/>
      <c r="AP785" s="263"/>
      <c r="AQ785" s="263"/>
      <c r="AR785" s="263"/>
      <c r="AS785" s="263"/>
      <c r="AT785" s="263"/>
    </row>
    <row r="788" spans="1:46" ht="45" customHeight="1" x14ac:dyDescent="0.25">
      <c r="A788" s="265" t="s">
        <v>563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45</v>
      </c>
      <c r="AH788" s="266"/>
      <c r="AI788" s="266"/>
      <c r="AJ788" s="266"/>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46</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7" t="s">
        <v>564</v>
      </c>
      <c r="B792" s="267"/>
      <c r="C792" s="267"/>
      <c r="D792" s="267"/>
      <c r="E792" s="267"/>
      <c r="F792" s="267"/>
      <c r="G792" s="267"/>
      <c r="H792" s="267"/>
      <c r="I792" s="267"/>
      <c r="J792" s="267"/>
      <c r="K792" s="267"/>
      <c r="L792" s="267"/>
      <c r="M792" s="267"/>
      <c r="N792" s="267"/>
      <c r="O792" s="267"/>
      <c r="P792" s="267"/>
      <c r="Q792" s="61"/>
      <c r="R792" s="56"/>
      <c r="S792" s="56"/>
      <c r="T792" s="56"/>
      <c r="U792" s="56"/>
      <c r="V792" s="268"/>
      <c r="W792" s="268"/>
      <c r="X792" s="268"/>
      <c r="Y792" s="268"/>
      <c r="Z792" s="268"/>
      <c r="AA792" s="268"/>
      <c r="AB792" s="268"/>
      <c r="AC792" s="268"/>
      <c r="AD792" s="268"/>
      <c r="AE792" s="268"/>
      <c r="AF792" s="61"/>
      <c r="AG792" s="56"/>
      <c r="AH792" s="56"/>
      <c r="AI792" s="56"/>
      <c r="AJ792" s="56"/>
      <c r="AK792" s="268"/>
      <c r="AL792" s="268"/>
      <c r="AM792" s="268"/>
      <c r="AN792" s="268"/>
      <c r="AO792" s="268"/>
      <c r="AP792" s="268"/>
      <c r="AQ792" s="268"/>
      <c r="AR792" s="268"/>
      <c r="AS792" s="268"/>
      <c r="AT792" s="268"/>
    </row>
    <row r="793" spans="1:46" ht="45" customHeight="1" thickTop="1" thickBot="1" x14ac:dyDescent="0.3">
      <c r="A793" s="259" t="s">
        <v>25</v>
      </c>
      <c r="B793" s="259"/>
      <c r="C793" s="259"/>
      <c r="D793" s="259"/>
      <c r="E793" s="259"/>
      <c r="F793" s="259"/>
      <c r="G793" s="259"/>
      <c r="H793" s="259"/>
      <c r="I793" s="259"/>
      <c r="J793" s="259"/>
      <c r="K793" s="259"/>
      <c r="L793" s="259"/>
      <c r="M793" s="259"/>
      <c r="N793" s="259"/>
      <c r="O793" s="259"/>
      <c r="P793" s="259"/>
      <c r="Q793" s="62" t="s">
        <v>48</v>
      </c>
      <c r="R793" s="260" t="s">
        <v>49</v>
      </c>
      <c r="S793" s="260"/>
      <c r="T793" s="260"/>
      <c r="U793" s="260"/>
      <c r="V793" s="260"/>
      <c r="W793" s="260"/>
      <c r="X793" s="260"/>
      <c r="Y793" s="260"/>
      <c r="Z793" s="260"/>
      <c r="AA793" s="260"/>
      <c r="AB793" s="260"/>
      <c r="AC793" s="260"/>
      <c r="AD793" s="260"/>
      <c r="AE793" s="260"/>
      <c r="AF793" s="63" t="s">
        <v>48</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62" t="s">
        <v>50</v>
      </c>
      <c r="B794" s="262"/>
      <c r="C794" s="262"/>
      <c r="D794" s="262"/>
      <c r="E794" s="262"/>
      <c r="F794" s="262"/>
      <c r="G794" s="262"/>
      <c r="H794" s="262"/>
      <c r="I794" s="262"/>
      <c r="J794" s="262"/>
      <c r="K794" s="262"/>
      <c r="L794" s="262"/>
      <c r="M794" s="262"/>
      <c r="N794" s="262"/>
      <c r="O794" s="262"/>
      <c r="P794" s="262"/>
      <c r="Q794" s="64">
        <v>2</v>
      </c>
      <c r="R794" s="263"/>
      <c r="S794" s="263"/>
      <c r="T794" s="263"/>
      <c r="U794" s="263"/>
      <c r="V794" s="263"/>
      <c r="W794" s="263"/>
      <c r="X794" s="263"/>
      <c r="Y794" s="263"/>
      <c r="Z794" s="263"/>
      <c r="AA794" s="263"/>
      <c r="AB794" s="263"/>
      <c r="AC794" s="263"/>
      <c r="AD794" s="263"/>
      <c r="AE794" s="263"/>
      <c r="AF794" s="64">
        <v>2</v>
      </c>
      <c r="AG794" s="263"/>
      <c r="AH794" s="263"/>
      <c r="AI794" s="263"/>
      <c r="AJ794" s="263"/>
      <c r="AK794" s="263"/>
      <c r="AL794" s="263"/>
      <c r="AM794" s="263"/>
      <c r="AN794" s="263"/>
      <c r="AO794" s="263"/>
      <c r="AP794" s="263"/>
      <c r="AQ794" s="263"/>
      <c r="AR794" s="263"/>
      <c r="AS794" s="263"/>
      <c r="AT794" s="263"/>
    </row>
    <row r="795" spans="1:46" ht="45" customHeight="1" thickTop="1" thickBot="1" x14ac:dyDescent="0.3">
      <c r="A795" s="262" t="s">
        <v>51</v>
      </c>
      <c r="B795" s="262"/>
      <c r="C795" s="262"/>
      <c r="D795" s="262"/>
      <c r="E795" s="262"/>
      <c r="F795" s="262"/>
      <c r="G795" s="262"/>
      <c r="H795" s="262"/>
      <c r="I795" s="262"/>
      <c r="J795" s="262"/>
      <c r="K795" s="262"/>
      <c r="L795" s="262"/>
      <c r="M795" s="262"/>
      <c r="N795" s="262"/>
      <c r="O795" s="262"/>
      <c r="P795" s="262"/>
      <c r="Q795" s="64">
        <v>2</v>
      </c>
      <c r="R795" s="270"/>
      <c r="S795" s="270"/>
      <c r="T795" s="270"/>
      <c r="U795" s="270"/>
      <c r="V795" s="270"/>
      <c r="W795" s="270"/>
      <c r="X795" s="270"/>
      <c r="Y795" s="270"/>
      <c r="Z795" s="270"/>
      <c r="AA795" s="270"/>
      <c r="AB795" s="270"/>
      <c r="AC795" s="270"/>
      <c r="AD795" s="270"/>
      <c r="AE795" s="270"/>
      <c r="AF795" s="64">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2" t="s">
        <v>565</v>
      </c>
      <c r="B796" s="262"/>
      <c r="C796" s="262"/>
      <c r="D796" s="262"/>
      <c r="E796" s="262"/>
      <c r="F796" s="262"/>
      <c r="G796" s="262"/>
      <c r="H796" s="262"/>
      <c r="I796" s="262"/>
      <c r="J796" s="262"/>
      <c r="K796" s="262"/>
      <c r="L796" s="262"/>
      <c r="M796" s="262"/>
      <c r="N796" s="262"/>
      <c r="O796" s="262"/>
      <c r="P796" s="262"/>
      <c r="Q796" s="64">
        <v>2</v>
      </c>
      <c r="R796" s="270"/>
      <c r="S796" s="270"/>
      <c r="T796" s="270"/>
      <c r="U796" s="270"/>
      <c r="V796" s="270"/>
      <c r="W796" s="270"/>
      <c r="X796" s="270"/>
      <c r="Y796" s="270"/>
      <c r="Z796" s="270"/>
      <c r="AA796" s="270"/>
      <c r="AB796" s="270"/>
      <c r="AC796" s="270"/>
      <c r="AD796" s="270"/>
      <c r="AE796" s="270"/>
      <c r="AF796" s="64">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2" t="s">
        <v>566</v>
      </c>
      <c r="B797" s="262"/>
      <c r="C797" s="262"/>
      <c r="D797" s="262"/>
      <c r="E797" s="262"/>
      <c r="F797" s="262"/>
      <c r="G797" s="262"/>
      <c r="H797" s="262"/>
      <c r="I797" s="262"/>
      <c r="J797" s="262"/>
      <c r="K797" s="262"/>
      <c r="L797" s="262"/>
      <c r="M797" s="262"/>
      <c r="N797" s="262"/>
      <c r="O797" s="262"/>
      <c r="P797" s="262"/>
      <c r="Q797" s="64">
        <v>2</v>
      </c>
      <c r="R797" s="270"/>
      <c r="S797" s="270"/>
      <c r="T797" s="270"/>
      <c r="U797" s="270"/>
      <c r="V797" s="270"/>
      <c r="W797" s="270"/>
      <c r="X797" s="270"/>
      <c r="Y797" s="270"/>
      <c r="Z797" s="270"/>
      <c r="AA797" s="270"/>
      <c r="AB797" s="270"/>
      <c r="AC797" s="270"/>
      <c r="AD797" s="270"/>
      <c r="AE797" s="270"/>
      <c r="AF797" s="64">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2" t="s">
        <v>567</v>
      </c>
      <c r="B798" s="262"/>
      <c r="C798" s="262"/>
      <c r="D798" s="262"/>
      <c r="E798" s="262"/>
      <c r="F798" s="262"/>
      <c r="G798" s="262"/>
      <c r="H798" s="262"/>
      <c r="I798" s="262"/>
      <c r="J798" s="262"/>
      <c r="K798" s="262"/>
      <c r="L798" s="262"/>
      <c r="M798" s="262"/>
      <c r="N798" s="262"/>
      <c r="O798" s="262"/>
      <c r="P798" s="262"/>
      <c r="Q798" s="64">
        <v>2</v>
      </c>
      <c r="R798" s="270"/>
      <c r="S798" s="270"/>
      <c r="T798" s="270"/>
      <c r="U798" s="270"/>
      <c r="V798" s="270"/>
      <c r="W798" s="270"/>
      <c r="X798" s="270"/>
      <c r="Y798" s="270"/>
      <c r="Z798" s="270"/>
      <c r="AA798" s="270"/>
      <c r="AB798" s="270"/>
      <c r="AC798" s="270"/>
      <c r="AD798" s="270"/>
      <c r="AE798" s="270"/>
      <c r="AF798" s="64">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2" t="s">
        <v>568</v>
      </c>
      <c r="B799" s="262"/>
      <c r="C799" s="262"/>
      <c r="D799" s="262"/>
      <c r="E799" s="262"/>
      <c r="F799" s="262"/>
      <c r="G799" s="262"/>
      <c r="H799" s="262"/>
      <c r="I799" s="262"/>
      <c r="J799" s="262"/>
      <c r="K799" s="262"/>
      <c r="L799" s="262"/>
      <c r="M799" s="262"/>
      <c r="N799" s="262"/>
      <c r="O799" s="262"/>
      <c r="P799" s="262"/>
      <c r="Q799" s="64">
        <v>2</v>
      </c>
      <c r="R799" s="263"/>
      <c r="S799" s="263"/>
      <c r="T799" s="263"/>
      <c r="U799" s="263"/>
      <c r="V799" s="263"/>
      <c r="W799" s="263"/>
      <c r="X799" s="263"/>
      <c r="Y799" s="263"/>
      <c r="Z799" s="263"/>
      <c r="AA799" s="263"/>
      <c r="AB799" s="263"/>
      <c r="AC799" s="263"/>
      <c r="AD799" s="263"/>
      <c r="AE799" s="263"/>
      <c r="AF799" s="64">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62" t="s">
        <v>569</v>
      </c>
      <c r="B800" s="262"/>
      <c r="C800" s="262"/>
      <c r="D800" s="262"/>
      <c r="E800" s="262"/>
      <c r="F800" s="262"/>
      <c r="G800" s="262"/>
      <c r="H800" s="262"/>
      <c r="I800" s="262"/>
      <c r="J800" s="262"/>
      <c r="K800" s="262"/>
      <c r="L800" s="262"/>
      <c r="M800" s="262"/>
      <c r="N800" s="262"/>
      <c r="O800" s="262"/>
      <c r="P800" s="262"/>
      <c r="Q800" s="64">
        <v>2</v>
      </c>
      <c r="R800" s="263"/>
      <c r="S800" s="263"/>
      <c r="T800" s="263"/>
      <c r="U800" s="263"/>
      <c r="V800" s="263"/>
      <c r="W800" s="263"/>
      <c r="X800" s="263"/>
      <c r="Y800" s="263"/>
      <c r="Z800" s="263"/>
      <c r="AA800" s="263"/>
      <c r="AB800" s="263"/>
      <c r="AC800" s="263"/>
      <c r="AD800" s="263"/>
      <c r="AE800" s="263"/>
      <c r="AF800" s="64">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62" t="s">
        <v>570</v>
      </c>
      <c r="B801" s="262"/>
      <c r="C801" s="262"/>
      <c r="D801" s="262"/>
      <c r="E801" s="262"/>
      <c r="F801" s="262"/>
      <c r="G801" s="262"/>
      <c r="H801" s="262"/>
      <c r="I801" s="262"/>
      <c r="J801" s="262"/>
      <c r="K801" s="262"/>
      <c r="L801" s="262"/>
      <c r="M801" s="262"/>
      <c r="N801" s="262"/>
      <c r="O801" s="262"/>
      <c r="P801" s="262"/>
      <c r="Q801" s="64">
        <v>2</v>
      </c>
      <c r="R801" s="263"/>
      <c r="S801" s="263"/>
      <c r="T801" s="263"/>
      <c r="U801" s="263"/>
      <c r="V801" s="263"/>
      <c r="W801" s="263"/>
      <c r="X801" s="263"/>
      <c r="Y801" s="263"/>
      <c r="Z801" s="263"/>
      <c r="AA801" s="263"/>
      <c r="AB801" s="263"/>
      <c r="AC801" s="263"/>
      <c r="AD801" s="263"/>
      <c r="AE801" s="263"/>
      <c r="AF801" s="64">
        <v>2</v>
      </c>
      <c r="AG801" s="263"/>
      <c r="AH801" s="263"/>
      <c r="AI801" s="263"/>
      <c r="AJ801" s="263"/>
      <c r="AK801" s="263"/>
      <c r="AL801" s="263"/>
      <c r="AM801" s="263"/>
      <c r="AN801" s="263"/>
      <c r="AO801" s="263"/>
      <c r="AP801" s="263"/>
      <c r="AQ801" s="263"/>
      <c r="AR801" s="263"/>
      <c r="AS801" s="263"/>
      <c r="AT801" s="263"/>
    </row>
    <row r="802" spans="1:46" ht="45" customHeight="1" thickTop="1" thickBot="1" x14ac:dyDescent="0.3">
      <c r="A802" s="262" t="s">
        <v>571</v>
      </c>
      <c r="B802" s="262"/>
      <c r="C802" s="262"/>
      <c r="D802" s="262"/>
      <c r="E802" s="262"/>
      <c r="F802" s="262"/>
      <c r="G802" s="262"/>
      <c r="H802" s="262"/>
      <c r="I802" s="262"/>
      <c r="J802" s="262"/>
      <c r="K802" s="262"/>
      <c r="L802" s="262"/>
      <c r="M802" s="262"/>
      <c r="N802" s="262"/>
      <c r="O802" s="262"/>
      <c r="P802" s="262"/>
      <c r="Q802" s="64">
        <v>2</v>
      </c>
      <c r="R802" s="270"/>
      <c r="S802" s="270"/>
      <c r="T802" s="270"/>
      <c r="U802" s="270"/>
      <c r="V802" s="270"/>
      <c r="W802" s="270"/>
      <c r="X802" s="270"/>
      <c r="Y802" s="270"/>
      <c r="Z802" s="270"/>
      <c r="AA802" s="270"/>
      <c r="AB802" s="270"/>
      <c r="AC802" s="270"/>
      <c r="AD802" s="270"/>
      <c r="AE802" s="270"/>
      <c r="AF802" s="64">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2" t="s">
        <v>572</v>
      </c>
      <c r="B803" s="262"/>
      <c r="C803" s="262"/>
      <c r="D803" s="262"/>
      <c r="E803" s="262"/>
      <c r="F803" s="262"/>
      <c r="G803" s="262"/>
      <c r="H803" s="262"/>
      <c r="I803" s="262"/>
      <c r="J803" s="262"/>
      <c r="K803" s="262"/>
      <c r="L803" s="262"/>
      <c r="M803" s="262"/>
      <c r="N803" s="262"/>
      <c r="O803" s="262"/>
      <c r="P803" s="262"/>
      <c r="Q803" s="64">
        <v>2</v>
      </c>
      <c r="R803" s="270"/>
      <c r="S803" s="270"/>
      <c r="T803" s="270"/>
      <c r="U803" s="270"/>
      <c r="V803" s="270"/>
      <c r="W803" s="270"/>
      <c r="X803" s="270"/>
      <c r="Y803" s="270"/>
      <c r="Z803" s="270"/>
      <c r="AA803" s="270"/>
      <c r="AB803" s="270"/>
      <c r="AC803" s="270"/>
      <c r="AD803" s="270"/>
      <c r="AE803" s="270"/>
      <c r="AF803" s="64">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1" t="s">
        <v>57</v>
      </c>
      <c r="B805" s="271"/>
      <c r="C805" s="271"/>
      <c r="D805" s="271"/>
      <c r="E805" s="271"/>
      <c r="F805" s="271"/>
      <c r="G805" s="271"/>
      <c r="H805" s="271"/>
      <c r="I805" s="271"/>
      <c r="J805" s="271"/>
      <c r="K805" s="271"/>
      <c r="L805" s="271"/>
      <c r="M805" s="271"/>
      <c r="N805" s="271"/>
      <c r="O805" s="271"/>
      <c r="P805" s="271"/>
      <c r="Q805" s="66" t="s">
        <v>48</v>
      </c>
      <c r="R805" s="272" t="s">
        <v>49</v>
      </c>
      <c r="S805" s="272"/>
      <c r="T805" s="272"/>
      <c r="U805" s="272"/>
      <c r="V805" s="272"/>
      <c r="W805" s="272"/>
      <c r="X805" s="272"/>
      <c r="Y805" s="272"/>
      <c r="Z805" s="272"/>
      <c r="AA805" s="272"/>
      <c r="AB805" s="272"/>
      <c r="AC805" s="272"/>
      <c r="AD805" s="272"/>
      <c r="AE805" s="272"/>
      <c r="AF805" s="67" t="s">
        <v>48</v>
      </c>
      <c r="AG805" s="273" t="s">
        <v>8</v>
      </c>
      <c r="AH805" s="273"/>
      <c r="AI805" s="273"/>
      <c r="AJ805" s="273"/>
      <c r="AK805" s="273"/>
      <c r="AL805" s="273"/>
      <c r="AM805" s="273"/>
      <c r="AN805" s="273"/>
      <c r="AO805" s="273"/>
      <c r="AP805" s="273"/>
      <c r="AQ805" s="273"/>
      <c r="AR805" s="273"/>
      <c r="AS805" s="273"/>
      <c r="AT805" s="273"/>
    </row>
    <row r="806" spans="1:46" ht="45" customHeight="1" thickTop="1" thickBot="1" x14ac:dyDescent="0.3">
      <c r="A806" s="262" t="s">
        <v>573</v>
      </c>
      <c r="B806" s="262"/>
      <c r="C806" s="262"/>
      <c r="D806" s="262"/>
      <c r="E806" s="262"/>
      <c r="F806" s="262"/>
      <c r="G806" s="262"/>
      <c r="H806" s="262"/>
      <c r="I806" s="262"/>
      <c r="J806" s="262"/>
      <c r="K806" s="262"/>
      <c r="L806" s="262"/>
      <c r="M806" s="262"/>
      <c r="N806" s="262"/>
      <c r="O806" s="262"/>
      <c r="P806" s="262"/>
      <c r="Q806" s="64">
        <v>2</v>
      </c>
      <c r="R806" s="263"/>
      <c r="S806" s="263"/>
      <c r="T806" s="263"/>
      <c r="U806" s="263"/>
      <c r="V806" s="263"/>
      <c r="W806" s="263"/>
      <c r="X806" s="263"/>
      <c r="Y806" s="263"/>
      <c r="Z806" s="263"/>
      <c r="AA806" s="263"/>
      <c r="AB806" s="263"/>
      <c r="AC806" s="263"/>
      <c r="AD806" s="263"/>
      <c r="AE806" s="263"/>
      <c r="AF806" s="64">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62" t="s">
        <v>574</v>
      </c>
      <c r="B807" s="262"/>
      <c r="C807" s="262"/>
      <c r="D807" s="262"/>
      <c r="E807" s="262"/>
      <c r="F807" s="262"/>
      <c r="G807" s="262"/>
      <c r="H807" s="262"/>
      <c r="I807" s="262"/>
      <c r="J807" s="262"/>
      <c r="K807" s="262"/>
      <c r="L807" s="262"/>
      <c r="M807" s="262"/>
      <c r="N807" s="262"/>
      <c r="O807" s="262"/>
      <c r="P807" s="262"/>
      <c r="Q807" s="64">
        <v>2</v>
      </c>
      <c r="R807" s="270"/>
      <c r="S807" s="270"/>
      <c r="T807" s="270"/>
      <c r="U807" s="270"/>
      <c r="V807" s="270"/>
      <c r="W807" s="270"/>
      <c r="X807" s="270"/>
      <c r="Y807" s="270"/>
      <c r="Z807" s="270"/>
      <c r="AA807" s="270"/>
      <c r="AB807" s="270"/>
      <c r="AC807" s="270"/>
      <c r="AD807" s="270"/>
      <c r="AE807" s="270"/>
      <c r="AF807" s="64">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2" t="s">
        <v>575</v>
      </c>
      <c r="B808" s="262"/>
      <c r="C808" s="262"/>
      <c r="D808" s="262"/>
      <c r="E808" s="262"/>
      <c r="F808" s="262"/>
      <c r="G808" s="262"/>
      <c r="H808" s="262"/>
      <c r="I808" s="262"/>
      <c r="J808" s="262"/>
      <c r="K808" s="262"/>
      <c r="L808" s="262"/>
      <c r="M808" s="262"/>
      <c r="N808" s="262"/>
      <c r="O808" s="262"/>
      <c r="P808" s="262"/>
      <c r="Q808" s="64">
        <v>2</v>
      </c>
      <c r="R808" s="263"/>
      <c r="S808" s="263"/>
      <c r="T808" s="263"/>
      <c r="U808" s="263"/>
      <c r="V808" s="263"/>
      <c r="W808" s="263"/>
      <c r="X808" s="263"/>
      <c r="Y808" s="263"/>
      <c r="Z808" s="263"/>
      <c r="AA808" s="263"/>
      <c r="AB808" s="263"/>
      <c r="AC808" s="263"/>
      <c r="AD808" s="263"/>
      <c r="AE808" s="263"/>
      <c r="AF808" s="64">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62" t="s">
        <v>576</v>
      </c>
      <c r="B809" s="262"/>
      <c r="C809" s="262"/>
      <c r="D809" s="262"/>
      <c r="E809" s="262"/>
      <c r="F809" s="262"/>
      <c r="G809" s="262"/>
      <c r="H809" s="262"/>
      <c r="I809" s="262"/>
      <c r="J809" s="262"/>
      <c r="K809" s="262"/>
      <c r="L809" s="262"/>
      <c r="M809" s="262"/>
      <c r="N809" s="262"/>
      <c r="O809" s="262"/>
      <c r="P809" s="262"/>
      <c r="Q809" s="64">
        <v>2</v>
      </c>
      <c r="R809" s="263"/>
      <c r="S809" s="263"/>
      <c r="T809" s="263"/>
      <c r="U809" s="263"/>
      <c r="V809" s="263"/>
      <c r="W809" s="263"/>
      <c r="X809" s="263"/>
      <c r="Y809" s="263"/>
      <c r="Z809" s="263"/>
      <c r="AA809" s="263"/>
      <c r="AB809" s="263"/>
      <c r="AC809" s="263"/>
      <c r="AD809" s="263"/>
      <c r="AE809" s="263"/>
      <c r="AF809" s="64">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62" t="s">
        <v>577</v>
      </c>
      <c r="B810" s="262"/>
      <c r="C810" s="262"/>
      <c r="D810" s="262"/>
      <c r="E810" s="262"/>
      <c r="F810" s="262"/>
      <c r="G810" s="262"/>
      <c r="H810" s="262"/>
      <c r="I810" s="262"/>
      <c r="J810" s="262"/>
      <c r="K810" s="262"/>
      <c r="L810" s="262"/>
      <c r="M810" s="262"/>
      <c r="N810" s="262"/>
      <c r="O810" s="262"/>
      <c r="P810" s="262"/>
      <c r="Q810" s="64">
        <v>2</v>
      </c>
      <c r="R810" s="263"/>
      <c r="S810" s="263"/>
      <c r="T810" s="263"/>
      <c r="U810" s="263"/>
      <c r="V810" s="263"/>
      <c r="W810" s="263"/>
      <c r="X810" s="263"/>
      <c r="Y810" s="263"/>
      <c r="Z810" s="263"/>
      <c r="AA810" s="263"/>
      <c r="AB810" s="263"/>
      <c r="AC810" s="263"/>
      <c r="AD810" s="263"/>
      <c r="AE810" s="263"/>
      <c r="AF810" s="64">
        <v>2</v>
      </c>
      <c r="AG810" s="263"/>
      <c r="AH810" s="263"/>
      <c r="AI810" s="263"/>
      <c r="AJ810" s="263"/>
      <c r="AK810" s="263"/>
      <c r="AL810" s="263"/>
      <c r="AM810" s="263"/>
      <c r="AN810" s="263"/>
      <c r="AO810" s="263"/>
      <c r="AP810" s="263"/>
      <c r="AQ810" s="263"/>
      <c r="AR810" s="263"/>
      <c r="AS810" s="263"/>
      <c r="AT810" s="263"/>
    </row>
    <row r="813" spans="1:46" ht="14.4" x14ac:dyDescent="0.25">
      <c r="A813" s="265" t="s">
        <v>578</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45</v>
      </c>
      <c r="AH813" s="266"/>
      <c r="AI813" s="266"/>
      <c r="AJ813" s="266"/>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46</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7" t="s">
        <v>579</v>
      </c>
      <c r="B817" s="267"/>
      <c r="C817" s="267"/>
      <c r="D817" s="267"/>
      <c r="E817" s="267"/>
      <c r="F817" s="267"/>
      <c r="G817" s="267"/>
      <c r="H817" s="267"/>
      <c r="I817" s="267"/>
      <c r="J817" s="267"/>
      <c r="K817" s="267"/>
      <c r="L817" s="267"/>
      <c r="M817" s="267"/>
      <c r="N817" s="267"/>
      <c r="O817" s="267"/>
      <c r="P817" s="267"/>
      <c r="Q817" s="61"/>
      <c r="R817" s="56"/>
      <c r="S817" s="56"/>
      <c r="T817" s="56"/>
      <c r="U817" s="56"/>
      <c r="V817" s="268"/>
      <c r="W817" s="268"/>
      <c r="X817" s="268"/>
      <c r="Y817" s="268"/>
      <c r="Z817" s="268"/>
      <c r="AA817" s="268"/>
      <c r="AB817" s="268"/>
      <c r="AC817" s="268"/>
      <c r="AD817" s="268"/>
      <c r="AE817" s="268"/>
      <c r="AF817" s="61"/>
      <c r="AG817" s="56"/>
      <c r="AH817" s="56"/>
      <c r="AI817" s="56"/>
      <c r="AJ817" s="56"/>
      <c r="AK817" s="268"/>
      <c r="AL817" s="268"/>
      <c r="AM817" s="268"/>
      <c r="AN817" s="268"/>
      <c r="AO817" s="268"/>
      <c r="AP817" s="268"/>
      <c r="AQ817" s="268"/>
      <c r="AR817" s="268"/>
      <c r="AS817" s="268"/>
      <c r="AT817" s="268"/>
    </row>
    <row r="818" spans="1:46" ht="45" customHeight="1" thickTop="1" thickBot="1" x14ac:dyDescent="0.3">
      <c r="A818" s="259" t="s">
        <v>25</v>
      </c>
      <c r="B818" s="259"/>
      <c r="C818" s="259"/>
      <c r="D818" s="259"/>
      <c r="E818" s="259"/>
      <c r="F818" s="259"/>
      <c r="G818" s="259"/>
      <c r="H818" s="259"/>
      <c r="I818" s="259"/>
      <c r="J818" s="259"/>
      <c r="K818" s="259"/>
      <c r="L818" s="259"/>
      <c r="M818" s="259"/>
      <c r="N818" s="259"/>
      <c r="O818" s="259"/>
      <c r="P818" s="259"/>
      <c r="Q818" s="62" t="s">
        <v>48</v>
      </c>
      <c r="R818" s="260" t="s">
        <v>49</v>
      </c>
      <c r="S818" s="260"/>
      <c r="T818" s="260"/>
      <c r="U818" s="260"/>
      <c r="V818" s="260"/>
      <c r="W818" s="260"/>
      <c r="X818" s="260"/>
      <c r="Y818" s="260"/>
      <c r="Z818" s="260"/>
      <c r="AA818" s="260"/>
      <c r="AB818" s="260"/>
      <c r="AC818" s="260"/>
      <c r="AD818" s="260"/>
      <c r="AE818" s="260"/>
      <c r="AF818" s="63" t="s">
        <v>48</v>
      </c>
      <c r="AG818" s="261" t="s">
        <v>8</v>
      </c>
      <c r="AH818" s="261"/>
      <c r="AI818" s="261"/>
      <c r="AJ818" s="261"/>
      <c r="AK818" s="261"/>
      <c r="AL818" s="261"/>
      <c r="AM818" s="261"/>
      <c r="AN818" s="261"/>
      <c r="AO818" s="261"/>
      <c r="AP818" s="261"/>
      <c r="AQ818" s="261"/>
      <c r="AR818" s="261"/>
      <c r="AS818" s="261"/>
      <c r="AT818" s="261"/>
    </row>
    <row r="819" spans="1:46" ht="45" customHeight="1" thickTop="1" thickBot="1" x14ac:dyDescent="0.3">
      <c r="A819" s="262" t="s">
        <v>580</v>
      </c>
      <c r="B819" s="262"/>
      <c r="C819" s="262"/>
      <c r="D819" s="262"/>
      <c r="E819" s="262"/>
      <c r="F819" s="262"/>
      <c r="G819" s="262"/>
      <c r="H819" s="262"/>
      <c r="I819" s="262"/>
      <c r="J819" s="262"/>
      <c r="K819" s="262"/>
      <c r="L819" s="262"/>
      <c r="M819" s="262"/>
      <c r="N819" s="262"/>
      <c r="O819" s="262"/>
      <c r="P819" s="262"/>
      <c r="Q819" s="64">
        <v>2</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1" t="s">
        <v>26</v>
      </c>
      <c r="B821" s="271"/>
      <c r="C821" s="271"/>
      <c r="D821" s="271"/>
      <c r="E821" s="271"/>
      <c r="F821" s="271"/>
      <c r="G821" s="271"/>
      <c r="H821" s="271"/>
      <c r="I821" s="271"/>
      <c r="J821" s="271"/>
      <c r="K821" s="271"/>
      <c r="L821" s="271"/>
      <c r="M821" s="271"/>
      <c r="N821" s="271"/>
      <c r="O821" s="271"/>
      <c r="P821" s="271"/>
      <c r="Q821" s="66" t="s">
        <v>48</v>
      </c>
      <c r="R821" s="272" t="s">
        <v>49</v>
      </c>
      <c r="S821" s="272"/>
      <c r="T821" s="272"/>
      <c r="U821" s="272"/>
      <c r="V821" s="272"/>
      <c r="W821" s="272"/>
      <c r="X821" s="272"/>
      <c r="Y821" s="272"/>
      <c r="Z821" s="272"/>
      <c r="AA821" s="272"/>
      <c r="AB821" s="272"/>
      <c r="AC821" s="272"/>
      <c r="AD821" s="272"/>
      <c r="AE821" s="272"/>
      <c r="AF821" s="67" t="s">
        <v>48</v>
      </c>
      <c r="AG821" s="273" t="s">
        <v>8</v>
      </c>
      <c r="AH821" s="273"/>
      <c r="AI821" s="273"/>
      <c r="AJ821" s="273"/>
      <c r="AK821" s="273"/>
      <c r="AL821" s="273"/>
      <c r="AM821" s="273"/>
      <c r="AN821" s="273"/>
      <c r="AO821" s="273"/>
      <c r="AP821" s="273"/>
      <c r="AQ821" s="273"/>
      <c r="AR821" s="273"/>
      <c r="AS821" s="273"/>
      <c r="AT821" s="273"/>
    </row>
    <row r="822" spans="1:46" ht="45" customHeight="1" thickTop="1" thickBot="1" x14ac:dyDescent="0.3">
      <c r="A822" s="262" t="s">
        <v>581</v>
      </c>
      <c r="B822" s="262"/>
      <c r="C822" s="262"/>
      <c r="D822" s="262"/>
      <c r="E822" s="262"/>
      <c r="F822" s="262"/>
      <c r="G822" s="262"/>
      <c r="H822" s="262"/>
      <c r="I822" s="262"/>
      <c r="J822" s="262"/>
      <c r="K822" s="262"/>
      <c r="L822" s="262"/>
      <c r="M822" s="262"/>
      <c r="N822" s="262"/>
      <c r="O822" s="262"/>
      <c r="P822" s="262"/>
      <c r="Q822" s="64">
        <v>2</v>
      </c>
      <c r="R822" s="263"/>
      <c r="S822" s="263"/>
      <c r="T822" s="263"/>
      <c r="U822" s="263"/>
      <c r="V822" s="263"/>
      <c r="W822" s="263"/>
      <c r="X822" s="263"/>
      <c r="Y822" s="263"/>
      <c r="Z822" s="263"/>
      <c r="AA822" s="263"/>
      <c r="AB822" s="263"/>
      <c r="AC822" s="263"/>
      <c r="AD822" s="263"/>
      <c r="AE822" s="263"/>
      <c r="AF822" s="64">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62" t="s">
        <v>582</v>
      </c>
      <c r="B823" s="262"/>
      <c r="C823" s="262"/>
      <c r="D823" s="262"/>
      <c r="E823" s="262"/>
      <c r="F823" s="262"/>
      <c r="G823" s="262"/>
      <c r="H823" s="262"/>
      <c r="I823" s="262"/>
      <c r="J823" s="262"/>
      <c r="K823" s="262"/>
      <c r="L823" s="262"/>
      <c r="M823" s="262"/>
      <c r="N823" s="262"/>
      <c r="O823" s="262"/>
      <c r="P823" s="262"/>
      <c r="Q823" s="64">
        <v>2</v>
      </c>
      <c r="R823" s="270"/>
      <c r="S823" s="270"/>
      <c r="T823" s="270"/>
      <c r="U823" s="270"/>
      <c r="V823" s="270"/>
      <c r="W823" s="270"/>
      <c r="X823" s="270"/>
      <c r="Y823" s="270"/>
      <c r="Z823" s="270"/>
      <c r="AA823" s="270"/>
      <c r="AB823" s="270"/>
      <c r="AC823" s="270"/>
      <c r="AD823" s="270"/>
      <c r="AE823" s="270"/>
      <c r="AF823" s="64">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2" t="s">
        <v>583</v>
      </c>
      <c r="B824" s="262"/>
      <c r="C824" s="262"/>
      <c r="D824" s="262"/>
      <c r="E824" s="262"/>
      <c r="F824" s="262"/>
      <c r="G824" s="262"/>
      <c r="H824" s="262"/>
      <c r="I824" s="262"/>
      <c r="J824" s="262"/>
      <c r="K824" s="262"/>
      <c r="L824" s="262"/>
      <c r="M824" s="262"/>
      <c r="N824" s="262"/>
      <c r="O824" s="262"/>
      <c r="P824" s="262"/>
      <c r="Q824" s="64">
        <v>2</v>
      </c>
      <c r="R824" s="263"/>
      <c r="S824" s="263"/>
      <c r="T824" s="263"/>
      <c r="U824" s="263"/>
      <c r="V824" s="263"/>
      <c r="W824" s="263"/>
      <c r="X824" s="263"/>
      <c r="Y824" s="263"/>
      <c r="Z824" s="263"/>
      <c r="AA824" s="263"/>
      <c r="AB824" s="263"/>
      <c r="AC824" s="263"/>
      <c r="AD824" s="263"/>
      <c r="AE824" s="263"/>
      <c r="AF824" s="64">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62" t="s">
        <v>584</v>
      </c>
      <c r="B825" s="262"/>
      <c r="C825" s="262"/>
      <c r="D825" s="262"/>
      <c r="E825" s="262"/>
      <c r="F825" s="262"/>
      <c r="G825" s="262"/>
      <c r="H825" s="262"/>
      <c r="I825" s="262"/>
      <c r="J825" s="262"/>
      <c r="K825" s="262"/>
      <c r="L825" s="262"/>
      <c r="M825" s="262"/>
      <c r="N825" s="262"/>
      <c r="O825" s="262"/>
      <c r="P825" s="262"/>
      <c r="Q825" s="64">
        <v>2</v>
      </c>
      <c r="R825" s="270"/>
      <c r="S825" s="270"/>
      <c r="T825" s="270"/>
      <c r="U825" s="270"/>
      <c r="V825" s="270"/>
      <c r="W825" s="270"/>
      <c r="X825" s="270"/>
      <c r="Y825" s="270"/>
      <c r="Z825" s="270"/>
      <c r="AA825" s="270"/>
      <c r="AB825" s="270"/>
      <c r="AC825" s="270"/>
      <c r="AD825" s="270"/>
      <c r="AE825" s="270"/>
      <c r="AF825" s="64">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2" t="s">
        <v>585</v>
      </c>
      <c r="B826" s="262"/>
      <c r="C826" s="262"/>
      <c r="D826" s="262"/>
      <c r="E826" s="262"/>
      <c r="F826" s="262"/>
      <c r="G826" s="262"/>
      <c r="H826" s="262"/>
      <c r="I826" s="262"/>
      <c r="J826" s="262"/>
      <c r="K826" s="262"/>
      <c r="L826" s="262"/>
      <c r="M826" s="262"/>
      <c r="N826" s="262"/>
      <c r="O826" s="262"/>
      <c r="P826" s="262"/>
      <c r="Q826" s="64">
        <v>2</v>
      </c>
      <c r="R826" s="263"/>
      <c r="S826" s="263"/>
      <c r="T826" s="263"/>
      <c r="U826" s="263"/>
      <c r="V826" s="263"/>
      <c r="W826" s="263"/>
      <c r="X826" s="263"/>
      <c r="Y826" s="263"/>
      <c r="Z826" s="263"/>
      <c r="AA826" s="263"/>
      <c r="AB826" s="263"/>
      <c r="AC826" s="263"/>
      <c r="AD826" s="263"/>
      <c r="AE826" s="263"/>
      <c r="AF826" s="64">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62" t="s">
        <v>586</v>
      </c>
      <c r="B827" s="262"/>
      <c r="C827" s="262"/>
      <c r="D827" s="262"/>
      <c r="E827" s="262"/>
      <c r="F827" s="262"/>
      <c r="G827" s="262"/>
      <c r="H827" s="262"/>
      <c r="I827" s="262"/>
      <c r="J827" s="262"/>
      <c r="K827" s="262"/>
      <c r="L827" s="262"/>
      <c r="M827" s="262"/>
      <c r="N827" s="262"/>
      <c r="O827" s="262"/>
      <c r="P827" s="262"/>
      <c r="Q827" s="64">
        <v>2</v>
      </c>
      <c r="R827" s="263"/>
      <c r="S827" s="263"/>
      <c r="T827" s="263"/>
      <c r="U827" s="263"/>
      <c r="V827" s="263"/>
      <c r="W827" s="263"/>
      <c r="X827" s="263"/>
      <c r="Y827" s="263"/>
      <c r="Z827" s="263"/>
      <c r="AA827" s="263"/>
      <c r="AB827" s="263"/>
      <c r="AC827" s="263"/>
      <c r="AD827" s="263"/>
      <c r="AE827" s="263"/>
      <c r="AF827" s="64">
        <v>2</v>
      </c>
      <c r="AG827" s="263"/>
      <c r="AH827" s="263"/>
      <c r="AI827" s="263"/>
      <c r="AJ827" s="263"/>
      <c r="AK827" s="263"/>
      <c r="AL827" s="263"/>
      <c r="AM827" s="263"/>
      <c r="AN827" s="263"/>
      <c r="AO827" s="263"/>
      <c r="AP827" s="263"/>
      <c r="AQ827" s="263"/>
      <c r="AR827" s="263"/>
      <c r="AS827" s="263"/>
      <c r="AT827" s="263"/>
    </row>
    <row r="828" spans="1:46" ht="45" customHeight="1" thickTop="1" thickBot="1" x14ac:dyDescent="0.3">
      <c r="A828" s="262" t="s">
        <v>587</v>
      </c>
      <c r="B828" s="262"/>
      <c r="C828" s="262"/>
      <c r="D828" s="262"/>
      <c r="E828" s="262"/>
      <c r="F828" s="262"/>
      <c r="G828" s="262"/>
      <c r="H828" s="262"/>
      <c r="I828" s="262"/>
      <c r="J828" s="262"/>
      <c r="K828" s="262"/>
      <c r="L828" s="262"/>
      <c r="M828" s="262"/>
      <c r="N828" s="262"/>
      <c r="O828" s="262"/>
      <c r="P828" s="262"/>
      <c r="Q828" s="64">
        <v>2</v>
      </c>
      <c r="R828" s="263"/>
      <c r="S828" s="263"/>
      <c r="T828" s="263"/>
      <c r="U828" s="263"/>
      <c r="V828" s="263"/>
      <c r="W828" s="263"/>
      <c r="X828" s="263"/>
      <c r="Y828" s="263"/>
      <c r="Z828" s="263"/>
      <c r="AA828" s="263"/>
      <c r="AB828" s="263"/>
      <c r="AC828" s="263"/>
      <c r="AD828" s="263"/>
      <c r="AE828" s="263"/>
      <c r="AF828" s="64">
        <v>2</v>
      </c>
      <c r="AG828" s="263"/>
      <c r="AH828" s="263"/>
      <c r="AI828" s="263"/>
      <c r="AJ828" s="263"/>
      <c r="AK828" s="263"/>
      <c r="AL828" s="263"/>
      <c r="AM828" s="263"/>
      <c r="AN828" s="263"/>
      <c r="AO828" s="263"/>
      <c r="AP828" s="263"/>
      <c r="AQ828" s="263"/>
      <c r="AR828" s="263"/>
      <c r="AS828" s="263"/>
      <c r="AT828" s="263"/>
    </row>
    <row r="831" spans="1:46" ht="45" customHeight="1" x14ac:dyDescent="0.25">
      <c r="A831" s="265" t="s">
        <v>588</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45</v>
      </c>
      <c r="AH831" s="266"/>
      <c r="AI831" s="266"/>
      <c r="AJ831" s="266"/>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46</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7" t="s">
        <v>589</v>
      </c>
      <c r="B835" s="267"/>
      <c r="C835" s="267"/>
      <c r="D835" s="267"/>
      <c r="E835" s="267"/>
      <c r="F835" s="267"/>
      <c r="G835" s="267"/>
      <c r="H835" s="267"/>
      <c r="I835" s="267"/>
      <c r="J835" s="267"/>
      <c r="K835" s="267"/>
      <c r="L835" s="267"/>
      <c r="M835" s="267"/>
      <c r="N835" s="267"/>
      <c r="O835" s="267"/>
      <c r="P835" s="267"/>
      <c r="Q835" s="61"/>
      <c r="R835" s="56"/>
      <c r="S835" s="56"/>
      <c r="T835" s="56"/>
      <c r="U835" s="56"/>
      <c r="V835" s="268"/>
      <c r="W835" s="268"/>
      <c r="X835" s="268"/>
      <c r="Y835" s="268"/>
      <c r="Z835" s="268"/>
      <c r="AA835" s="268"/>
      <c r="AB835" s="268"/>
      <c r="AC835" s="268"/>
      <c r="AD835" s="268"/>
      <c r="AE835" s="268"/>
      <c r="AF835" s="61"/>
      <c r="AG835" s="56"/>
      <c r="AH835" s="56"/>
      <c r="AI835" s="56"/>
      <c r="AJ835" s="56"/>
      <c r="AK835" s="268"/>
      <c r="AL835" s="268"/>
      <c r="AM835" s="268"/>
      <c r="AN835" s="268"/>
      <c r="AO835" s="268"/>
      <c r="AP835" s="268"/>
      <c r="AQ835" s="268"/>
      <c r="AR835" s="268"/>
      <c r="AS835" s="268"/>
      <c r="AT835" s="268"/>
    </row>
    <row r="836" spans="1:46" ht="45" customHeight="1" thickTop="1" thickBot="1" x14ac:dyDescent="0.3">
      <c r="A836" s="259" t="s">
        <v>25</v>
      </c>
      <c r="B836" s="259"/>
      <c r="C836" s="259"/>
      <c r="D836" s="259"/>
      <c r="E836" s="259"/>
      <c r="F836" s="259"/>
      <c r="G836" s="259"/>
      <c r="H836" s="259"/>
      <c r="I836" s="259"/>
      <c r="J836" s="259"/>
      <c r="K836" s="259"/>
      <c r="L836" s="259"/>
      <c r="M836" s="259"/>
      <c r="N836" s="259"/>
      <c r="O836" s="259"/>
      <c r="P836" s="259"/>
      <c r="Q836" s="62" t="s">
        <v>48</v>
      </c>
      <c r="R836" s="260" t="s">
        <v>49</v>
      </c>
      <c r="S836" s="260"/>
      <c r="T836" s="260"/>
      <c r="U836" s="260"/>
      <c r="V836" s="260"/>
      <c r="W836" s="260"/>
      <c r="X836" s="260"/>
      <c r="Y836" s="260"/>
      <c r="Z836" s="260"/>
      <c r="AA836" s="260"/>
      <c r="AB836" s="260"/>
      <c r="AC836" s="260"/>
      <c r="AD836" s="260"/>
      <c r="AE836" s="260"/>
      <c r="AF836" s="63" t="s">
        <v>48</v>
      </c>
      <c r="AG836" s="261" t="s">
        <v>8</v>
      </c>
      <c r="AH836" s="261"/>
      <c r="AI836" s="261"/>
      <c r="AJ836" s="261"/>
      <c r="AK836" s="261"/>
      <c r="AL836" s="261"/>
      <c r="AM836" s="261"/>
      <c r="AN836" s="261"/>
      <c r="AO836" s="261"/>
      <c r="AP836" s="261"/>
      <c r="AQ836" s="261"/>
      <c r="AR836" s="261"/>
      <c r="AS836" s="261"/>
      <c r="AT836" s="261"/>
    </row>
    <row r="837" spans="1:46" ht="45" customHeight="1" thickTop="1" thickBot="1" x14ac:dyDescent="0.3">
      <c r="A837" s="262" t="s">
        <v>50</v>
      </c>
      <c r="B837" s="262"/>
      <c r="C837" s="262"/>
      <c r="D837" s="262"/>
      <c r="E837" s="262"/>
      <c r="F837" s="262"/>
      <c r="G837" s="262"/>
      <c r="H837" s="262"/>
      <c r="I837" s="262"/>
      <c r="J837" s="262"/>
      <c r="K837" s="262"/>
      <c r="L837" s="262"/>
      <c r="M837" s="262"/>
      <c r="N837" s="262"/>
      <c r="O837" s="262"/>
      <c r="P837" s="262"/>
      <c r="Q837" s="64">
        <v>2</v>
      </c>
      <c r="R837" s="263"/>
      <c r="S837" s="263"/>
      <c r="T837" s="263"/>
      <c r="U837" s="263"/>
      <c r="V837" s="263"/>
      <c r="W837" s="263"/>
      <c r="X837" s="263"/>
      <c r="Y837" s="263"/>
      <c r="Z837" s="263"/>
      <c r="AA837" s="263"/>
      <c r="AB837" s="263"/>
      <c r="AC837" s="263"/>
      <c r="AD837" s="263"/>
      <c r="AE837" s="263"/>
      <c r="AF837" s="64">
        <v>2</v>
      </c>
      <c r="AG837" s="263"/>
      <c r="AH837" s="263"/>
      <c r="AI837" s="263"/>
      <c r="AJ837" s="263"/>
      <c r="AK837" s="263"/>
      <c r="AL837" s="263"/>
      <c r="AM837" s="263"/>
      <c r="AN837" s="263"/>
      <c r="AO837" s="263"/>
      <c r="AP837" s="263"/>
      <c r="AQ837" s="263"/>
      <c r="AR837" s="263"/>
      <c r="AS837" s="263"/>
      <c r="AT837" s="263"/>
    </row>
    <row r="838" spans="1:46" ht="45" customHeight="1" thickTop="1" thickBot="1" x14ac:dyDescent="0.3">
      <c r="A838" s="262" t="s">
        <v>51</v>
      </c>
      <c r="B838" s="262"/>
      <c r="C838" s="262"/>
      <c r="D838" s="262"/>
      <c r="E838" s="262"/>
      <c r="F838" s="262"/>
      <c r="G838" s="262"/>
      <c r="H838" s="262"/>
      <c r="I838" s="262"/>
      <c r="J838" s="262"/>
      <c r="K838" s="262"/>
      <c r="L838" s="262"/>
      <c r="M838" s="262"/>
      <c r="N838" s="262"/>
      <c r="O838" s="262"/>
      <c r="P838" s="262"/>
      <c r="Q838" s="64">
        <v>2</v>
      </c>
      <c r="R838" s="270"/>
      <c r="S838" s="270"/>
      <c r="T838" s="270"/>
      <c r="U838" s="270"/>
      <c r="V838" s="270"/>
      <c r="W838" s="270"/>
      <c r="X838" s="270"/>
      <c r="Y838" s="270"/>
      <c r="Z838" s="270"/>
      <c r="AA838" s="270"/>
      <c r="AB838" s="270"/>
      <c r="AC838" s="270"/>
      <c r="AD838" s="270"/>
      <c r="AE838" s="270"/>
      <c r="AF838" s="64">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2" t="s">
        <v>590</v>
      </c>
      <c r="B839" s="262"/>
      <c r="C839" s="262"/>
      <c r="D839" s="262"/>
      <c r="E839" s="262"/>
      <c r="F839" s="262"/>
      <c r="G839" s="262"/>
      <c r="H839" s="262"/>
      <c r="I839" s="262"/>
      <c r="J839" s="262"/>
      <c r="K839" s="262"/>
      <c r="L839" s="262"/>
      <c r="M839" s="262"/>
      <c r="N839" s="262"/>
      <c r="O839" s="262"/>
      <c r="P839" s="262"/>
      <c r="Q839" s="64">
        <v>2</v>
      </c>
      <c r="R839" s="270"/>
      <c r="S839" s="270"/>
      <c r="T839" s="270"/>
      <c r="U839" s="270"/>
      <c r="V839" s="270"/>
      <c r="W839" s="270"/>
      <c r="X839" s="270"/>
      <c r="Y839" s="270"/>
      <c r="Z839" s="270"/>
      <c r="AA839" s="270"/>
      <c r="AB839" s="270"/>
      <c r="AC839" s="270"/>
      <c r="AD839" s="270"/>
      <c r="AE839" s="270"/>
      <c r="AF839" s="64">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2" t="s">
        <v>591</v>
      </c>
      <c r="B840" s="262"/>
      <c r="C840" s="262"/>
      <c r="D840" s="262"/>
      <c r="E840" s="262"/>
      <c r="F840" s="262"/>
      <c r="G840" s="262"/>
      <c r="H840" s="262"/>
      <c r="I840" s="262"/>
      <c r="J840" s="262"/>
      <c r="K840" s="262"/>
      <c r="L840" s="262"/>
      <c r="M840" s="262"/>
      <c r="N840" s="262"/>
      <c r="O840" s="262"/>
      <c r="P840" s="262"/>
      <c r="Q840" s="64">
        <v>2</v>
      </c>
      <c r="R840" s="270"/>
      <c r="S840" s="270"/>
      <c r="T840" s="270"/>
      <c r="U840" s="270"/>
      <c r="V840" s="270"/>
      <c r="W840" s="270"/>
      <c r="X840" s="270"/>
      <c r="Y840" s="270"/>
      <c r="Z840" s="270"/>
      <c r="AA840" s="270"/>
      <c r="AB840" s="270"/>
      <c r="AC840" s="270"/>
      <c r="AD840" s="270"/>
      <c r="AE840" s="270"/>
      <c r="AF840" s="64">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2" t="s">
        <v>592</v>
      </c>
      <c r="B841" s="262"/>
      <c r="C841" s="262"/>
      <c r="D841" s="262"/>
      <c r="E841" s="262"/>
      <c r="F841" s="262"/>
      <c r="G841" s="262"/>
      <c r="H841" s="262"/>
      <c r="I841" s="262"/>
      <c r="J841" s="262"/>
      <c r="K841" s="262"/>
      <c r="L841" s="262"/>
      <c r="M841" s="262"/>
      <c r="N841" s="262"/>
      <c r="O841" s="262"/>
      <c r="P841" s="262"/>
      <c r="Q841" s="64">
        <v>2</v>
      </c>
      <c r="R841" s="270"/>
      <c r="S841" s="270"/>
      <c r="T841" s="270"/>
      <c r="U841" s="270"/>
      <c r="V841" s="270"/>
      <c r="W841" s="270"/>
      <c r="X841" s="270"/>
      <c r="Y841" s="270"/>
      <c r="Z841" s="270"/>
      <c r="AA841" s="270"/>
      <c r="AB841" s="270"/>
      <c r="AC841" s="270"/>
      <c r="AD841" s="270"/>
      <c r="AE841" s="270"/>
      <c r="AF841" s="64">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2" t="s">
        <v>593</v>
      </c>
      <c r="B842" s="262"/>
      <c r="C842" s="262"/>
      <c r="D842" s="262"/>
      <c r="E842" s="262"/>
      <c r="F842" s="262"/>
      <c r="G842" s="262"/>
      <c r="H842" s="262"/>
      <c r="I842" s="262"/>
      <c r="J842" s="262"/>
      <c r="K842" s="262"/>
      <c r="L842" s="262"/>
      <c r="M842" s="262"/>
      <c r="N842" s="262"/>
      <c r="O842" s="262"/>
      <c r="P842" s="262"/>
      <c r="Q842" s="64">
        <v>2</v>
      </c>
      <c r="R842" s="263"/>
      <c r="S842" s="263"/>
      <c r="T842" s="263"/>
      <c r="U842" s="263"/>
      <c r="V842" s="263"/>
      <c r="W842" s="263"/>
      <c r="X842" s="263"/>
      <c r="Y842" s="263"/>
      <c r="Z842" s="263"/>
      <c r="AA842" s="263"/>
      <c r="AB842" s="263"/>
      <c r="AC842" s="263"/>
      <c r="AD842" s="263"/>
      <c r="AE842" s="263"/>
      <c r="AF842" s="64">
        <v>2</v>
      </c>
      <c r="AG842" s="263"/>
      <c r="AH842" s="263"/>
      <c r="AI842" s="263"/>
      <c r="AJ842" s="263"/>
      <c r="AK842" s="263"/>
      <c r="AL842" s="263"/>
      <c r="AM842" s="263"/>
      <c r="AN842" s="263"/>
      <c r="AO842" s="263"/>
      <c r="AP842" s="263"/>
      <c r="AQ842" s="263"/>
      <c r="AR842" s="263"/>
      <c r="AS842" s="263"/>
      <c r="AT842" s="263"/>
    </row>
    <row r="843" spans="1:46" ht="45" customHeight="1" thickTop="1" thickBot="1" x14ac:dyDescent="0.3">
      <c r="A843" s="262" t="s">
        <v>594</v>
      </c>
      <c r="B843" s="262"/>
      <c r="C843" s="262"/>
      <c r="D843" s="262"/>
      <c r="E843" s="262"/>
      <c r="F843" s="262"/>
      <c r="G843" s="262"/>
      <c r="H843" s="262"/>
      <c r="I843" s="262"/>
      <c r="J843" s="262"/>
      <c r="K843" s="262"/>
      <c r="L843" s="262"/>
      <c r="M843" s="262"/>
      <c r="N843" s="262"/>
      <c r="O843" s="262"/>
      <c r="P843" s="262"/>
      <c r="Q843" s="64">
        <v>2</v>
      </c>
      <c r="R843" s="263"/>
      <c r="S843" s="263"/>
      <c r="T843" s="263"/>
      <c r="U843" s="263"/>
      <c r="V843" s="263"/>
      <c r="W843" s="263"/>
      <c r="X843" s="263"/>
      <c r="Y843" s="263"/>
      <c r="Z843" s="263"/>
      <c r="AA843" s="263"/>
      <c r="AB843" s="263"/>
      <c r="AC843" s="263"/>
      <c r="AD843" s="263"/>
      <c r="AE843" s="263"/>
      <c r="AF843" s="64">
        <v>2</v>
      </c>
      <c r="AG843" s="263"/>
      <c r="AH843" s="263"/>
      <c r="AI843" s="263"/>
      <c r="AJ843" s="263"/>
      <c r="AK843" s="263"/>
      <c r="AL843" s="263"/>
      <c r="AM843" s="263"/>
      <c r="AN843" s="263"/>
      <c r="AO843" s="263"/>
      <c r="AP843" s="263"/>
      <c r="AQ843" s="263"/>
      <c r="AR843" s="263"/>
      <c r="AS843" s="263"/>
      <c r="AT843" s="263"/>
    </row>
    <row r="844" spans="1:46" ht="45" customHeight="1" thickTop="1" thickBot="1" x14ac:dyDescent="0.3">
      <c r="A844" s="262" t="s">
        <v>595</v>
      </c>
      <c r="B844" s="262"/>
      <c r="C844" s="262"/>
      <c r="D844" s="262"/>
      <c r="E844" s="262"/>
      <c r="F844" s="262"/>
      <c r="G844" s="262"/>
      <c r="H844" s="262"/>
      <c r="I844" s="262"/>
      <c r="J844" s="262"/>
      <c r="K844" s="262"/>
      <c r="L844" s="262"/>
      <c r="M844" s="262"/>
      <c r="N844" s="262"/>
      <c r="O844" s="262"/>
      <c r="P844" s="262"/>
      <c r="Q844" s="64">
        <v>2</v>
      </c>
      <c r="R844" s="263"/>
      <c r="S844" s="263"/>
      <c r="T844" s="263"/>
      <c r="U844" s="263"/>
      <c r="V844" s="263"/>
      <c r="W844" s="263"/>
      <c r="X844" s="263"/>
      <c r="Y844" s="263"/>
      <c r="Z844" s="263"/>
      <c r="AA844" s="263"/>
      <c r="AB844" s="263"/>
      <c r="AC844" s="263"/>
      <c r="AD844" s="263"/>
      <c r="AE844" s="263"/>
      <c r="AF844" s="64">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62" t="s">
        <v>596</v>
      </c>
      <c r="B845" s="262"/>
      <c r="C845" s="262"/>
      <c r="D845" s="262"/>
      <c r="E845" s="262"/>
      <c r="F845" s="262"/>
      <c r="G845" s="262"/>
      <c r="H845" s="262"/>
      <c r="I845" s="262"/>
      <c r="J845" s="262"/>
      <c r="K845" s="262"/>
      <c r="L845" s="262"/>
      <c r="M845" s="262"/>
      <c r="N845" s="262"/>
      <c r="O845" s="262"/>
      <c r="P845" s="262"/>
      <c r="Q845" s="64">
        <v>2</v>
      </c>
      <c r="R845" s="270"/>
      <c r="S845" s="270"/>
      <c r="T845" s="270"/>
      <c r="U845" s="270"/>
      <c r="V845" s="270"/>
      <c r="W845" s="270"/>
      <c r="X845" s="270"/>
      <c r="Y845" s="270"/>
      <c r="Z845" s="270"/>
      <c r="AA845" s="270"/>
      <c r="AB845" s="270"/>
      <c r="AC845" s="270"/>
      <c r="AD845" s="270"/>
      <c r="AE845" s="270"/>
      <c r="AF845" s="64">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2" t="s">
        <v>597</v>
      </c>
      <c r="B846" s="262"/>
      <c r="C846" s="262"/>
      <c r="D846" s="262"/>
      <c r="E846" s="262"/>
      <c r="F846" s="262"/>
      <c r="G846" s="262"/>
      <c r="H846" s="262"/>
      <c r="I846" s="262"/>
      <c r="J846" s="262"/>
      <c r="K846" s="262"/>
      <c r="L846" s="262"/>
      <c r="M846" s="262"/>
      <c r="N846" s="262"/>
      <c r="O846" s="262"/>
      <c r="P846" s="262"/>
      <c r="Q846" s="64">
        <v>2</v>
      </c>
      <c r="R846" s="270"/>
      <c r="S846" s="270"/>
      <c r="T846" s="270"/>
      <c r="U846" s="270"/>
      <c r="V846" s="270"/>
      <c r="W846" s="270"/>
      <c r="X846" s="270"/>
      <c r="Y846" s="270"/>
      <c r="Z846" s="270"/>
      <c r="AA846" s="270"/>
      <c r="AB846" s="270"/>
      <c r="AC846" s="270"/>
      <c r="AD846" s="270"/>
      <c r="AE846" s="270"/>
      <c r="AF846" s="64">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2" t="s">
        <v>598</v>
      </c>
      <c r="B847" s="262"/>
      <c r="C847" s="262"/>
      <c r="D847" s="262"/>
      <c r="E847" s="262"/>
      <c r="F847" s="262"/>
      <c r="G847" s="262"/>
      <c r="H847" s="262"/>
      <c r="I847" s="262"/>
      <c r="J847" s="262"/>
      <c r="K847" s="262"/>
      <c r="L847" s="262"/>
      <c r="M847" s="262"/>
      <c r="N847" s="262"/>
      <c r="O847" s="262"/>
      <c r="P847" s="262"/>
      <c r="Q847" s="64">
        <v>2</v>
      </c>
      <c r="R847" s="270"/>
      <c r="S847" s="270"/>
      <c r="T847" s="270"/>
      <c r="U847" s="270"/>
      <c r="V847" s="270"/>
      <c r="W847" s="270"/>
      <c r="X847" s="270"/>
      <c r="Y847" s="270"/>
      <c r="Z847" s="270"/>
      <c r="AA847" s="270"/>
      <c r="AB847" s="270"/>
      <c r="AC847" s="270"/>
      <c r="AD847" s="270"/>
      <c r="AE847" s="270"/>
      <c r="AF847" s="64">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2" t="s">
        <v>599</v>
      </c>
      <c r="B848" s="262"/>
      <c r="C848" s="262"/>
      <c r="D848" s="262"/>
      <c r="E848" s="262"/>
      <c r="F848" s="262"/>
      <c r="G848" s="262"/>
      <c r="H848" s="262"/>
      <c r="I848" s="262"/>
      <c r="J848" s="262"/>
      <c r="K848" s="262"/>
      <c r="L848" s="262"/>
      <c r="M848" s="262"/>
      <c r="N848" s="262"/>
      <c r="O848" s="262"/>
      <c r="P848" s="262"/>
      <c r="Q848" s="64">
        <v>2</v>
      </c>
      <c r="R848" s="270"/>
      <c r="S848" s="270"/>
      <c r="T848" s="270"/>
      <c r="U848" s="270"/>
      <c r="V848" s="270"/>
      <c r="W848" s="270"/>
      <c r="X848" s="270"/>
      <c r="Y848" s="270"/>
      <c r="Z848" s="270"/>
      <c r="AA848" s="270"/>
      <c r="AB848" s="270"/>
      <c r="AC848" s="270"/>
      <c r="AD848" s="270"/>
      <c r="AE848" s="270"/>
      <c r="AF848" s="64">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2" t="s">
        <v>600</v>
      </c>
      <c r="B849" s="262"/>
      <c r="C849" s="262"/>
      <c r="D849" s="262"/>
      <c r="E849" s="262"/>
      <c r="F849" s="262"/>
      <c r="G849" s="262"/>
      <c r="H849" s="262"/>
      <c r="I849" s="262"/>
      <c r="J849" s="262"/>
      <c r="K849" s="262"/>
      <c r="L849" s="262"/>
      <c r="M849" s="262"/>
      <c r="N849" s="262"/>
      <c r="O849" s="262"/>
      <c r="P849" s="262"/>
      <c r="Q849" s="64">
        <v>2</v>
      </c>
      <c r="R849" s="263"/>
      <c r="S849" s="263"/>
      <c r="T849" s="263"/>
      <c r="U849" s="263"/>
      <c r="V849" s="263"/>
      <c r="W849" s="263"/>
      <c r="X849" s="263"/>
      <c r="Y849" s="263"/>
      <c r="Z849" s="263"/>
      <c r="AA849" s="263"/>
      <c r="AB849" s="263"/>
      <c r="AC849" s="263"/>
      <c r="AD849" s="263"/>
      <c r="AE849" s="263"/>
      <c r="AF849" s="64">
        <v>2</v>
      </c>
      <c r="AG849" s="263"/>
      <c r="AH849" s="263"/>
      <c r="AI849" s="263"/>
      <c r="AJ849" s="263"/>
      <c r="AK849" s="263"/>
      <c r="AL849" s="263"/>
      <c r="AM849" s="263"/>
      <c r="AN849" s="263"/>
      <c r="AO849" s="263"/>
      <c r="AP849" s="263"/>
      <c r="AQ849" s="263"/>
      <c r="AR849" s="263"/>
      <c r="AS849" s="263"/>
      <c r="AT849" s="263"/>
    </row>
    <row r="850" spans="1:46" ht="45" customHeight="1" thickTop="1" thickBot="1" x14ac:dyDescent="0.3">
      <c r="A850" s="262" t="s">
        <v>601</v>
      </c>
      <c r="B850" s="262"/>
      <c r="C850" s="262"/>
      <c r="D850" s="262"/>
      <c r="E850" s="262"/>
      <c r="F850" s="262"/>
      <c r="G850" s="262"/>
      <c r="H850" s="262"/>
      <c r="I850" s="262"/>
      <c r="J850" s="262"/>
      <c r="K850" s="262"/>
      <c r="L850" s="262"/>
      <c r="M850" s="262"/>
      <c r="N850" s="262"/>
      <c r="O850" s="262"/>
      <c r="P850" s="262"/>
      <c r="Q850" s="64">
        <v>2</v>
      </c>
      <c r="R850" s="263"/>
      <c r="S850" s="263"/>
      <c r="T850" s="263"/>
      <c r="U850" s="263"/>
      <c r="V850" s="263"/>
      <c r="W850" s="263"/>
      <c r="X850" s="263"/>
      <c r="Y850" s="263"/>
      <c r="Z850" s="263"/>
      <c r="AA850" s="263"/>
      <c r="AB850" s="263"/>
      <c r="AC850" s="263"/>
      <c r="AD850" s="263"/>
      <c r="AE850" s="263"/>
      <c r="AF850" s="64">
        <v>2</v>
      </c>
      <c r="AG850" s="263"/>
      <c r="AH850" s="263"/>
      <c r="AI850" s="263"/>
      <c r="AJ850" s="263"/>
      <c r="AK850" s="263"/>
      <c r="AL850" s="263"/>
      <c r="AM850" s="263"/>
      <c r="AN850" s="263"/>
      <c r="AO850" s="263"/>
      <c r="AP850" s="263"/>
      <c r="AQ850" s="263"/>
      <c r="AR850" s="263"/>
      <c r="AS850" s="263"/>
      <c r="AT850" s="263"/>
    </row>
    <row r="851" spans="1:46" ht="45" customHeight="1" thickTop="1" thickBot="1" x14ac:dyDescent="0.3">
      <c r="A851" s="262" t="s">
        <v>602</v>
      </c>
      <c r="B851" s="262"/>
      <c r="C851" s="262"/>
      <c r="D851" s="262"/>
      <c r="E851" s="262"/>
      <c r="F851" s="262"/>
      <c r="G851" s="262"/>
      <c r="H851" s="262"/>
      <c r="I851" s="262"/>
      <c r="J851" s="262"/>
      <c r="K851" s="262"/>
      <c r="L851" s="262"/>
      <c r="M851" s="262"/>
      <c r="N851" s="262"/>
      <c r="O851" s="262"/>
      <c r="P851" s="262"/>
      <c r="Q851" s="64">
        <v>2</v>
      </c>
      <c r="R851" s="270"/>
      <c r="S851" s="270"/>
      <c r="T851" s="270"/>
      <c r="U851" s="270"/>
      <c r="V851" s="270"/>
      <c r="W851" s="270"/>
      <c r="X851" s="270"/>
      <c r="Y851" s="270"/>
      <c r="Z851" s="270"/>
      <c r="AA851" s="270"/>
      <c r="AB851" s="270"/>
      <c r="AC851" s="270"/>
      <c r="AD851" s="270"/>
      <c r="AE851" s="270"/>
      <c r="AF851" s="64">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2" t="s">
        <v>603</v>
      </c>
      <c r="B852" s="262"/>
      <c r="C852" s="262"/>
      <c r="D852" s="262"/>
      <c r="E852" s="262"/>
      <c r="F852" s="262"/>
      <c r="G852" s="262"/>
      <c r="H852" s="262"/>
      <c r="I852" s="262"/>
      <c r="J852" s="262"/>
      <c r="K852" s="262"/>
      <c r="L852" s="262"/>
      <c r="M852" s="262"/>
      <c r="N852" s="262"/>
      <c r="O852" s="262"/>
      <c r="P852" s="262"/>
      <c r="Q852" s="64">
        <v>2</v>
      </c>
      <c r="R852" s="270"/>
      <c r="S852" s="270"/>
      <c r="T852" s="270"/>
      <c r="U852" s="270"/>
      <c r="V852" s="270"/>
      <c r="W852" s="270"/>
      <c r="X852" s="270"/>
      <c r="Y852" s="270"/>
      <c r="Z852" s="270"/>
      <c r="AA852" s="270"/>
      <c r="AB852" s="270"/>
      <c r="AC852" s="270"/>
      <c r="AD852" s="270"/>
      <c r="AE852" s="270"/>
      <c r="AF852" s="64">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2" t="s">
        <v>604</v>
      </c>
      <c r="B853" s="262"/>
      <c r="C853" s="262"/>
      <c r="D853" s="262"/>
      <c r="E853" s="262"/>
      <c r="F853" s="262"/>
      <c r="G853" s="262"/>
      <c r="H853" s="262"/>
      <c r="I853" s="262"/>
      <c r="J853" s="262"/>
      <c r="K853" s="262"/>
      <c r="L853" s="262"/>
      <c r="M853" s="262"/>
      <c r="N853" s="262"/>
      <c r="O853" s="262"/>
      <c r="P853" s="262"/>
      <c r="Q853" s="64">
        <v>2</v>
      </c>
      <c r="R853" s="270"/>
      <c r="S853" s="270"/>
      <c r="T853" s="270"/>
      <c r="U853" s="270"/>
      <c r="V853" s="270"/>
      <c r="W853" s="270"/>
      <c r="X853" s="270"/>
      <c r="Y853" s="270"/>
      <c r="Z853" s="270"/>
      <c r="AA853" s="270"/>
      <c r="AB853" s="270"/>
      <c r="AC853" s="270"/>
      <c r="AD853" s="270"/>
      <c r="AE853" s="270"/>
      <c r="AF853" s="64">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2" t="s">
        <v>605</v>
      </c>
      <c r="B854" s="262"/>
      <c r="C854" s="262"/>
      <c r="D854" s="262"/>
      <c r="E854" s="262"/>
      <c r="F854" s="262"/>
      <c r="G854" s="262"/>
      <c r="H854" s="262"/>
      <c r="I854" s="262"/>
      <c r="J854" s="262"/>
      <c r="K854" s="262"/>
      <c r="L854" s="262"/>
      <c r="M854" s="262"/>
      <c r="N854" s="262"/>
      <c r="O854" s="262"/>
      <c r="P854" s="262"/>
      <c r="Q854" s="64">
        <v>2</v>
      </c>
      <c r="R854" s="263"/>
      <c r="S854" s="263"/>
      <c r="T854" s="263"/>
      <c r="U854" s="263"/>
      <c r="V854" s="263"/>
      <c r="W854" s="263"/>
      <c r="X854" s="263"/>
      <c r="Y854" s="263"/>
      <c r="Z854" s="263"/>
      <c r="AA854" s="263"/>
      <c r="AB854" s="263"/>
      <c r="AC854" s="263"/>
      <c r="AD854" s="263"/>
      <c r="AE854" s="263"/>
      <c r="AF854" s="64">
        <v>2</v>
      </c>
      <c r="AG854" s="263"/>
      <c r="AH854" s="263"/>
      <c r="AI854" s="263"/>
      <c r="AJ854" s="263"/>
      <c r="AK854" s="263"/>
      <c r="AL854" s="263"/>
      <c r="AM854" s="263"/>
      <c r="AN854" s="263"/>
      <c r="AO854" s="263"/>
      <c r="AP854" s="263"/>
      <c r="AQ854" s="263"/>
      <c r="AR854" s="263"/>
      <c r="AS854" s="263"/>
      <c r="AT854" s="263"/>
    </row>
    <row r="855" spans="1:46" ht="45" customHeight="1" thickTop="1" thickBot="1" x14ac:dyDescent="0.3">
      <c r="A855" s="262" t="s">
        <v>606</v>
      </c>
      <c r="B855" s="262"/>
      <c r="C855" s="262"/>
      <c r="D855" s="262"/>
      <c r="E855" s="262"/>
      <c r="F855" s="262"/>
      <c r="G855" s="262"/>
      <c r="H855" s="262"/>
      <c r="I855" s="262"/>
      <c r="J855" s="262"/>
      <c r="K855" s="262"/>
      <c r="L855" s="262"/>
      <c r="M855" s="262"/>
      <c r="N855" s="262"/>
      <c r="O855" s="262"/>
      <c r="P855" s="262"/>
      <c r="Q855" s="64">
        <v>2</v>
      </c>
      <c r="R855" s="263"/>
      <c r="S855" s="263"/>
      <c r="T855" s="263"/>
      <c r="U855" s="263"/>
      <c r="V855" s="263"/>
      <c r="W855" s="263"/>
      <c r="X855" s="263"/>
      <c r="Y855" s="263"/>
      <c r="Z855" s="263"/>
      <c r="AA855" s="263"/>
      <c r="AB855" s="263"/>
      <c r="AC855" s="263"/>
      <c r="AD855" s="263"/>
      <c r="AE855" s="263"/>
      <c r="AF855" s="64">
        <v>2</v>
      </c>
      <c r="AG855" s="263"/>
      <c r="AH855" s="263"/>
      <c r="AI855" s="263"/>
      <c r="AJ855" s="263"/>
      <c r="AK855" s="263"/>
      <c r="AL855" s="263"/>
      <c r="AM855" s="263"/>
      <c r="AN855" s="263"/>
      <c r="AO855" s="263"/>
      <c r="AP855" s="263"/>
      <c r="AQ855" s="263"/>
      <c r="AR855" s="263"/>
      <c r="AS855" s="263"/>
      <c r="AT855" s="263"/>
    </row>
    <row r="856" spans="1:46" ht="45" customHeight="1" thickTop="1" thickBot="1" x14ac:dyDescent="0.3">
      <c r="A856" s="262" t="s">
        <v>607</v>
      </c>
      <c r="B856" s="262"/>
      <c r="C856" s="262"/>
      <c r="D856" s="262"/>
      <c r="E856" s="262"/>
      <c r="F856" s="262"/>
      <c r="G856" s="262"/>
      <c r="H856" s="262"/>
      <c r="I856" s="262"/>
      <c r="J856" s="262"/>
      <c r="K856" s="262"/>
      <c r="L856" s="262"/>
      <c r="M856" s="262"/>
      <c r="N856" s="262"/>
      <c r="O856" s="262"/>
      <c r="P856" s="262"/>
      <c r="Q856" s="64">
        <v>2</v>
      </c>
      <c r="R856" s="263"/>
      <c r="S856" s="263"/>
      <c r="T856" s="263"/>
      <c r="U856" s="263"/>
      <c r="V856" s="263"/>
      <c r="W856" s="263"/>
      <c r="X856" s="263"/>
      <c r="Y856" s="263"/>
      <c r="Z856" s="263"/>
      <c r="AA856" s="263"/>
      <c r="AB856" s="263"/>
      <c r="AC856" s="263"/>
      <c r="AD856" s="263"/>
      <c r="AE856" s="263"/>
      <c r="AF856" s="64">
        <v>2</v>
      </c>
      <c r="AG856" s="263"/>
      <c r="AH856" s="263"/>
      <c r="AI856" s="263"/>
      <c r="AJ856" s="263"/>
      <c r="AK856" s="263"/>
      <c r="AL856" s="263"/>
      <c r="AM856" s="263"/>
      <c r="AN856" s="263"/>
      <c r="AO856" s="263"/>
      <c r="AP856" s="263"/>
      <c r="AQ856" s="263"/>
      <c r="AR856" s="263"/>
      <c r="AS856" s="263"/>
      <c r="AT856" s="263"/>
    </row>
    <row r="857" spans="1:46" ht="45" customHeight="1" thickTop="1" thickBot="1" x14ac:dyDescent="0.3">
      <c r="A857" s="262" t="s">
        <v>608</v>
      </c>
      <c r="B857" s="262"/>
      <c r="C857" s="262"/>
      <c r="D857" s="262"/>
      <c r="E857" s="262"/>
      <c r="F857" s="262"/>
      <c r="G857" s="262"/>
      <c r="H857" s="262"/>
      <c r="I857" s="262"/>
      <c r="J857" s="262"/>
      <c r="K857" s="262"/>
      <c r="L857" s="262"/>
      <c r="M857" s="262"/>
      <c r="N857" s="262"/>
      <c r="O857" s="262"/>
      <c r="P857" s="262"/>
      <c r="Q857" s="64">
        <v>2</v>
      </c>
      <c r="R857" s="270"/>
      <c r="S857" s="270"/>
      <c r="T857" s="270"/>
      <c r="U857" s="270"/>
      <c r="V857" s="270"/>
      <c r="W857" s="270"/>
      <c r="X857" s="270"/>
      <c r="Y857" s="270"/>
      <c r="Z857" s="270"/>
      <c r="AA857" s="270"/>
      <c r="AB857" s="270"/>
      <c r="AC857" s="270"/>
      <c r="AD857" s="270"/>
      <c r="AE857" s="270"/>
      <c r="AF857" s="64">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2" t="s">
        <v>609</v>
      </c>
      <c r="B858" s="262"/>
      <c r="C858" s="262"/>
      <c r="D858" s="262"/>
      <c r="E858" s="262"/>
      <c r="F858" s="262"/>
      <c r="G858" s="262"/>
      <c r="H858" s="262"/>
      <c r="I858" s="262"/>
      <c r="J858" s="262"/>
      <c r="K858" s="262"/>
      <c r="L858" s="262"/>
      <c r="M858" s="262"/>
      <c r="N858" s="262"/>
      <c r="O858" s="262"/>
      <c r="P858" s="262"/>
      <c r="Q858" s="64">
        <v>2</v>
      </c>
      <c r="R858" s="270"/>
      <c r="S858" s="270"/>
      <c r="T858" s="270"/>
      <c r="U858" s="270"/>
      <c r="V858" s="270"/>
      <c r="W858" s="270"/>
      <c r="X858" s="270"/>
      <c r="Y858" s="270"/>
      <c r="Z858" s="270"/>
      <c r="AA858" s="270"/>
      <c r="AB858" s="270"/>
      <c r="AC858" s="270"/>
      <c r="AD858" s="270"/>
      <c r="AE858" s="270"/>
      <c r="AF858" s="64">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2" t="s">
        <v>610</v>
      </c>
      <c r="B859" s="262"/>
      <c r="C859" s="262"/>
      <c r="D859" s="262"/>
      <c r="E859" s="262"/>
      <c r="F859" s="262"/>
      <c r="G859" s="262"/>
      <c r="H859" s="262"/>
      <c r="I859" s="262"/>
      <c r="J859" s="262"/>
      <c r="K859" s="262"/>
      <c r="L859" s="262"/>
      <c r="M859" s="262"/>
      <c r="N859" s="262"/>
      <c r="O859" s="262"/>
      <c r="P859" s="262"/>
      <c r="Q859" s="64">
        <v>2</v>
      </c>
      <c r="R859" s="270"/>
      <c r="S859" s="270"/>
      <c r="T859" s="270"/>
      <c r="U859" s="270"/>
      <c r="V859" s="270"/>
      <c r="W859" s="270"/>
      <c r="X859" s="270"/>
      <c r="Y859" s="270"/>
      <c r="Z859" s="270"/>
      <c r="AA859" s="270"/>
      <c r="AB859" s="270"/>
      <c r="AC859" s="270"/>
      <c r="AD859" s="270"/>
      <c r="AE859" s="270"/>
      <c r="AF859" s="64">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2" t="s">
        <v>611</v>
      </c>
      <c r="B860" s="262"/>
      <c r="C860" s="262"/>
      <c r="D860" s="262"/>
      <c r="E860" s="262"/>
      <c r="F860" s="262"/>
      <c r="G860" s="262"/>
      <c r="H860" s="262"/>
      <c r="I860" s="262"/>
      <c r="J860" s="262"/>
      <c r="K860" s="262"/>
      <c r="L860" s="262"/>
      <c r="M860" s="262"/>
      <c r="N860" s="262"/>
      <c r="O860" s="262"/>
      <c r="P860" s="262"/>
      <c r="Q860" s="64">
        <v>2</v>
      </c>
      <c r="R860" s="270"/>
      <c r="S860" s="270"/>
      <c r="T860" s="270"/>
      <c r="U860" s="270"/>
      <c r="V860" s="270"/>
      <c r="W860" s="270"/>
      <c r="X860" s="270"/>
      <c r="Y860" s="270"/>
      <c r="Z860" s="270"/>
      <c r="AA860" s="270"/>
      <c r="AB860" s="270"/>
      <c r="AC860" s="270"/>
      <c r="AD860" s="270"/>
      <c r="AE860" s="270"/>
      <c r="AF860" s="64">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2" t="s">
        <v>612</v>
      </c>
      <c r="B861" s="262"/>
      <c r="C861" s="262"/>
      <c r="D861" s="262"/>
      <c r="E861" s="262"/>
      <c r="F861" s="262"/>
      <c r="G861" s="262"/>
      <c r="H861" s="262"/>
      <c r="I861" s="262"/>
      <c r="J861" s="262"/>
      <c r="K861" s="262"/>
      <c r="L861" s="262"/>
      <c r="M861" s="262"/>
      <c r="N861" s="262"/>
      <c r="O861" s="262"/>
      <c r="P861" s="262"/>
      <c r="Q861" s="64">
        <v>2</v>
      </c>
      <c r="R861" s="263"/>
      <c r="S861" s="263"/>
      <c r="T861" s="263"/>
      <c r="U861" s="263"/>
      <c r="V861" s="263"/>
      <c r="W861" s="263"/>
      <c r="X861" s="263"/>
      <c r="Y861" s="263"/>
      <c r="Z861" s="263"/>
      <c r="AA861" s="263"/>
      <c r="AB861" s="263"/>
      <c r="AC861" s="263"/>
      <c r="AD861" s="263"/>
      <c r="AE861" s="263"/>
      <c r="AF861" s="64">
        <v>2</v>
      </c>
      <c r="AG861" s="263"/>
      <c r="AH861" s="263"/>
      <c r="AI861" s="263"/>
      <c r="AJ861" s="263"/>
      <c r="AK861" s="263"/>
      <c r="AL861" s="263"/>
      <c r="AM861" s="263"/>
      <c r="AN861" s="263"/>
      <c r="AO861" s="263"/>
      <c r="AP861" s="263"/>
      <c r="AQ861" s="263"/>
      <c r="AR861" s="263"/>
      <c r="AS861" s="263"/>
      <c r="AT861" s="263"/>
    </row>
    <row r="862" spans="1:46" ht="45" customHeight="1" thickTop="1" thickBot="1" x14ac:dyDescent="0.3">
      <c r="A862" s="262" t="s">
        <v>613</v>
      </c>
      <c r="B862" s="262"/>
      <c r="C862" s="262"/>
      <c r="D862" s="262"/>
      <c r="E862" s="262"/>
      <c r="F862" s="262"/>
      <c r="G862" s="262"/>
      <c r="H862" s="262"/>
      <c r="I862" s="262"/>
      <c r="J862" s="262"/>
      <c r="K862" s="262"/>
      <c r="L862" s="262"/>
      <c r="M862" s="262"/>
      <c r="N862" s="262"/>
      <c r="O862" s="262"/>
      <c r="P862" s="262"/>
      <c r="Q862" s="64">
        <v>2</v>
      </c>
      <c r="R862" s="263"/>
      <c r="S862" s="263"/>
      <c r="T862" s="263"/>
      <c r="U862" s="263"/>
      <c r="V862" s="263"/>
      <c r="W862" s="263"/>
      <c r="X862" s="263"/>
      <c r="Y862" s="263"/>
      <c r="Z862" s="263"/>
      <c r="AA862" s="263"/>
      <c r="AB862" s="263"/>
      <c r="AC862" s="263"/>
      <c r="AD862" s="263"/>
      <c r="AE862" s="263"/>
      <c r="AF862" s="64">
        <v>2</v>
      </c>
      <c r="AG862" s="263"/>
      <c r="AH862" s="263"/>
      <c r="AI862" s="263"/>
      <c r="AJ862" s="263"/>
      <c r="AK862" s="263"/>
      <c r="AL862" s="263"/>
      <c r="AM862" s="263"/>
      <c r="AN862" s="263"/>
      <c r="AO862" s="263"/>
      <c r="AP862" s="263"/>
      <c r="AQ862" s="263"/>
      <c r="AR862" s="263"/>
      <c r="AS862" s="263"/>
      <c r="AT862" s="26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1" t="s">
        <v>57</v>
      </c>
      <c r="B864" s="271"/>
      <c r="C864" s="271"/>
      <c r="D864" s="271"/>
      <c r="E864" s="271"/>
      <c r="F864" s="271"/>
      <c r="G864" s="271"/>
      <c r="H864" s="271"/>
      <c r="I864" s="271"/>
      <c r="J864" s="271"/>
      <c r="K864" s="271"/>
      <c r="L864" s="271"/>
      <c r="M864" s="271"/>
      <c r="N864" s="271"/>
      <c r="O864" s="271"/>
      <c r="P864" s="271"/>
      <c r="Q864" s="66" t="s">
        <v>48</v>
      </c>
      <c r="R864" s="272" t="s">
        <v>49</v>
      </c>
      <c r="S864" s="272"/>
      <c r="T864" s="272"/>
      <c r="U864" s="272"/>
      <c r="V864" s="272"/>
      <c r="W864" s="272"/>
      <c r="X864" s="272"/>
      <c r="Y864" s="272"/>
      <c r="Z864" s="272"/>
      <c r="AA864" s="272"/>
      <c r="AB864" s="272"/>
      <c r="AC864" s="272"/>
      <c r="AD864" s="272"/>
      <c r="AE864" s="272"/>
      <c r="AF864" s="67" t="s">
        <v>48</v>
      </c>
      <c r="AG864" s="273" t="s">
        <v>8</v>
      </c>
      <c r="AH864" s="273"/>
      <c r="AI864" s="273"/>
      <c r="AJ864" s="273"/>
      <c r="AK864" s="273"/>
      <c r="AL864" s="273"/>
      <c r="AM864" s="273"/>
      <c r="AN864" s="273"/>
      <c r="AO864" s="273"/>
      <c r="AP864" s="273"/>
      <c r="AQ864" s="273"/>
      <c r="AR864" s="273"/>
      <c r="AS864" s="273"/>
      <c r="AT864" s="273"/>
    </row>
    <row r="865" spans="1:46" ht="45" customHeight="1" thickTop="1" thickBot="1" x14ac:dyDescent="0.3">
      <c r="A865" s="262" t="s">
        <v>614</v>
      </c>
      <c r="B865" s="262"/>
      <c r="C865" s="262"/>
      <c r="D865" s="262"/>
      <c r="E865" s="262"/>
      <c r="F865" s="262"/>
      <c r="G865" s="262"/>
      <c r="H865" s="262"/>
      <c r="I865" s="262"/>
      <c r="J865" s="262"/>
      <c r="K865" s="262"/>
      <c r="L865" s="262"/>
      <c r="M865" s="262"/>
      <c r="N865" s="262"/>
      <c r="O865" s="262"/>
      <c r="P865" s="262"/>
      <c r="Q865" s="64">
        <v>2</v>
      </c>
      <c r="R865" s="263"/>
      <c r="S865" s="263"/>
      <c r="T865" s="263"/>
      <c r="U865" s="263"/>
      <c r="V865" s="263"/>
      <c r="W865" s="263"/>
      <c r="X865" s="263"/>
      <c r="Y865" s="263"/>
      <c r="Z865" s="263"/>
      <c r="AA865" s="263"/>
      <c r="AB865" s="263"/>
      <c r="AC865" s="263"/>
      <c r="AD865" s="263"/>
      <c r="AE865" s="263"/>
      <c r="AF865" s="64">
        <v>2</v>
      </c>
      <c r="AG865" s="263"/>
      <c r="AH865" s="263"/>
      <c r="AI865" s="263"/>
      <c r="AJ865" s="263"/>
      <c r="AK865" s="263"/>
      <c r="AL865" s="263"/>
      <c r="AM865" s="263"/>
      <c r="AN865" s="263"/>
      <c r="AO865" s="263"/>
      <c r="AP865" s="263"/>
      <c r="AQ865" s="263"/>
      <c r="AR865" s="263"/>
      <c r="AS865" s="263"/>
      <c r="AT865" s="263"/>
    </row>
    <row r="866" spans="1:46" ht="45" customHeight="1" thickTop="1" thickBot="1" x14ac:dyDescent="0.3">
      <c r="A866" s="262" t="s">
        <v>615</v>
      </c>
      <c r="B866" s="262"/>
      <c r="C866" s="262"/>
      <c r="D866" s="262"/>
      <c r="E866" s="262"/>
      <c r="F866" s="262"/>
      <c r="G866" s="262"/>
      <c r="H866" s="262"/>
      <c r="I866" s="262"/>
      <c r="J866" s="262"/>
      <c r="K866" s="262"/>
      <c r="L866" s="262"/>
      <c r="M866" s="262"/>
      <c r="N866" s="262"/>
      <c r="O866" s="262"/>
      <c r="P866" s="262"/>
      <c r="Q866" s="64">
        <v>2</v>
      </c>
      <c r="R866" s="270"/>
      <c r="S866" s="270"/>
      <c r="T866" s="270"/>
      <c r="U866" s="270"/>
      <c r="V866" s="270"/>
      <c r="W866" s="270"/>
      <c r="X866" s="270"/>
      <c r="Y866" s="270"/>
      <c r="Z866" s="270"/>
      <c r="AA866" s="270"/>
      <c r="AB866" s="270"/>
      <c r="AC866" s="270"/>
      <c r="AD866" s="270"/>
      <c r="AE866" s="270"/>
      <c r="AF866" s="64">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2" t="s">
        <v>616</v>
      </c>
      <c r="B867" s="262"/>
      <c r="C867" s="262"/>
      <c r="D867" s="262"/>
      <c r="E867" s="262"/>
      <c r="F867" s="262"/>
      <c r="G867" s="262"/>
      <c r="H867" s="262"/>
      <c r="I867" s="262"/>
      <c r="J867" s="262"/>
      <c r="K867" s="262"/>
      <c r="L867" s="262"/>
      <c r="M867" s="262"/>
      <c r="N867" s="262"/>
      <c r="O867" s="262"/>
      <c r="P867" s="262"/>
      <c r="Q867" s="64">
        <v>2</v>
      </c>
      <c r="R867" s="263"/>
      <c r="S867" s="263"/>
      <c r="T867" s="263"/>
      <c r="U867" s="263"/>
      <c r="V867" s="263"/>
      <c r="W867" s="263"/>
      <c r="X867" s="263"/>
      <c r="Y867" s="263"/>
      <c r="Z867" s="263"/>
      <c r="AA867" s="263"/>
      <c r="AB867" s="263"/>
      <c r="AC867" s="263"/>
      <c r="AD867" s="263"/>
      <c r="AE867" s="263"/>
      <c r="AF867" s="64">
        <v>2</v>
      </c>
      <c r="AG867" s="263"/>
      <c r="AH867" s="263"/>
      <c r="AI867" s="263"/>
      <c r="AJ867" s="263"/>
      <c r="AK867" s="263"/>
      <c r="AL867" s="263"/>
      <c r="AM867" s="263"/>
      <c r="AN867" s="263"/>
      <c r="AO867" s="263"/>
      <c r="AP867" s="263"/>
      <c r="AQ867" s="263"/>
      <c r="AR867" s="263"/>
      <c r="AS867" s="263"/>
      <c r="AT867" s="263"/>
    </row>
    <row r="868" spans="1:46" ht="45" customHeight="1" thickTop="1" thickBot="1" x14ac:dyDescent="0.3">
      <c r="A868" s="262" t="s">
        <v>617</v>
      </c>
      <c r="B868" s="262"/>
      <c r="C868" s="262"/>
      <c r="D868" s="262"/>
      <c r="E868" s="262"/>
      <c r="F868" s="262"/>
      <c r="G868" s="262"/>
      <c r="H868" s="262"/>
      <c r="I868" s="262"/>
      <c r="J868" s="262"/>
      <c r="K868" s="262"/>
      <c r="L868" s="262"/>
      <c r="M868" s="262"/>
      <c r="N868" s="262"/>
      <c r="O868" s="262"/>
      <c r="P868" s="262"/>
      <c r="Q868" s="64">
        <v>2</v>
      </c>
      <c r="R868" s="263"/>
      <c r="S868" s="263"/>
      <c r="T868" s="263"/>
      <c r="U868" s="263"/>
      <c r="V868" s="263"/>
      <c r="W868" s="263"/>
      <c r="X868" s="263"/>
      <c r="Y868" s="263"/>
      <c r="Z868" s="263"/>
      <c r="AA868" s="263"/>
      <c r="AB868" s="263"/>
      <c r="AC868" s="263"/>
      <c r="AD868" s="263"/>
      <c r="AE868" s="263"/>
      <c r="AF868" s="64">
        <v>2</v>
      </c>
      <c r="AG868" s="263"/>
      <c r="AH868" s="263"/>
      <c r="AI868" s="263"/>
      <c r="AJ868" s="263"/>
      <c r="AK868" s="263"/>
      <c r="AL868" s="263"/>
      <c r="AM868" s="263"/>
      <c r="AN868" s="263"/>
      <c r="AO868" s="263"/>
      <c r="AP868" s="263"/>
      <c r="AQ868" s="263"/>
      <c r="AR868" s="263"/>
      <c r="AS868" s="263"/>
      <c r="AT868" s="263"/>
    </row>
    <row r="869" spans="1:46" ht="45" customHeight="1" thickTop="1" thickBot="1" x14ac:dyDescent="0.3">
      <c r="A869" s="262" t="s">
        <v>618</v>
      </c>
      <c r="B869" s="262"/>
      <c r="C869" s="262"/>
      <c r="D869" s="262"/>
      <c r="E869" s="262"/>
      <c r="F869" s="262"/>
      <c r="G869" s="262"/>
      <c r="H869" s="262"/>
      <c r="I869" s="262"/>
      <c r="J869" s="262"/>
      <c r="K869" s="262"/>
      <c r="L869" s="262"/>
      <c r="M869" s="262"/>
      <c r="N869" s="262"/>
      <c r="O869" s="262"/>
      <c r="P869" s="262"/>
      <c r="Q869" s="64">
        <v>2</v>
      </c>
      <c r="R869" s="263"/>
      <c r="S869" s="263"/>
      <c r="T869" s="263"/>
      <c r="U869" s="263"/>
      <c r="V869" s="263"/>
      <c r="W869" s="263"/>
      <c r="X869" s="263"/>
      <c r="Y869" s="263"/>
      <c r="Z869" s="263"/>
      <c r="AA869" s="263"/>
      <c r="AB869" s="263"/>
      <c r="AC869" s="263"/>
      <c r="AD869" s="263"/>
      <c r="AE869" s="263"/>
      <c r="AF869" s="64">
        <v>2</v>
      </c>
      <c r="AG869" s="263"/>
      <c r="AH869" s="263"/>
      <c r="AI869" s="263"/>
      <c r="AJ869" s="263"/>
      <c r="AK869" s="263"/>
      <c r="AL869" s="263"/>
      <c r="AM869" s="263"/>
      <c r="AN869" s="263"/>
      <c r="AO869" s="263"/>
      <c r="AP869" s="263"/>
      <c r="AQ869" s="263"/>
      <c r="AR869" s="263"/>
      <c r="AS869" s="263"/>
      <c r="AT869" s="263"/>
    </row>
    <row r="872" spans="1:46" ht="45" customHeight="1" x14ac:dyDescent="0.25">
      <c r="A872" s="265" t="s">
        <v>619</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45</v>
      </c>
      <c r="AH872" s="266"/>
      <c r="AI872" s="266"/>
      <c r="AJ872" s="266"/>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46</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7" t="s">
        <v>620</v>
      </c>
      <c r="B876" s="267"/>
      <c r="C876" s="267"/>
      <c r="D876" s="267"/>
      <c r="E876" s="267"/>
      <c r="F876" s="267"/>
      <c r="G876" s="267"/>
      <c r="H876" s="267"/>
      <c r="I876" s="267"/>
      <c r="J876" s="267"/>
      <c r="K876" s="267"/>
      <c r="L876" s="267"/>
      <c r="M876" s="267"/>
      <c r="N876" s="267"/>
      <c r="O876" s="267"/>
      <c r="P876" s="267"/>
      <c r="Q876" s="61"/>
      <c r="R876" s="56"/>
      <c r="S876" s="56"/>
      <c r="T876" s="56"/>
      <c r="U876" s="56"/>
      <c r="V876" s="268"/>
      <c r="W876" s="268"/>
      <c r="X876" s="268"/>
      <c r="Y876" s="268"/>
      <c r="Z876" s="268"/>
      <c r="AA876" s="268"/>
      <c r="AB876" s="268"/>
      <c r="AC876" s="268"/>
      <c r="AD876" s="268"/>
      <c r="AE876" s="268"/>
      <c r="AF876" s="61"/>
      <c r="AG876" s="56"/>
      <c r="AH876" s="56"/>
      <c r="AI876" s="56"/>
      <c r="AJ876" s="56"/>
      <c r="AK876" s="268"/>
      <c r="AL876" s="268"/>
      <c r="AM876" s="268"/>
      <c r="AN876" s="268"/>
      <c r="AO876" s="268"/>
      <c r="AP876" s="268"/>
      <c r="AQ876" s="268"/>
      <c r="AR876" s="268"/>
      <c r="AS876" s="268"/>
      <c r="AT876" s="268"/>
    </row>
    <row r="877" spans="1:46" ht="45" customHeight="1" thickTop="1" thickBot="1" x14ac:dyDescent="0.3">
      <c r="A877" s="259" t="s">
        <v>25</v>
      </c>
      <c r="B877" s="259"/>
      <c r="C877" s="259"/>
      <c r="D877" s="259"/>
      <c r="E877" s="259"/>
      <c r="F877" s="259"/>
      <c r="G877" s="259"/>
      <c r="H877" s="259"/>
      <c r="I877" s="259"/>
      <c r="J877" s="259"/>
      <c r="K877" s="259"/>
      <c r="L877" s="259"/>
      <c r="M877" s="259"/>
      <c r="N877" s="259"/>
      <c r="O877" s="259"/>
      <c r="P877" s="259"/>
      <c r="Q877" s="62" t="s">
        <v>48</v>
      </c>
      <c r="R877" s="260" t="s">
        <v>49</v>
      </c>
      <c r="S877" s="260"/>
      <c r="T877" s="260"/>
      <c r="U877" s="260"/>
      <c r="V877" s="260"/>
      <c r="W877" s="260"/>
      <c r="X877" s="260"/>
      <c r="Y877" s="260"/>
      <c r="Z877" s="260"/>
      <c r="AA877" s="260"/>
      <c r="AB877" s="260"/>
      <c r="AC877" s="260"/>
      <c r="AD877" s="260"/>
      <c r="AE877" s="260"/>
      <c r="AF877" s="63" t="s">
        <v>48</v>
      </c>
      <c r="AG877" s="261" t="s">
        <v>8</v>
      </c>
      <c r="AH877" s="261"/>
      <c r="AI877" s="261"/>
      <c r="AJ877" s="261"/>
      <c r="AK877" s="261"/>
      <c r="AL877" s="261"/>
      <c r="AM877" s="261"/>
      <c r="AN877" s="261"/>
      <c r="AO877" s="261"/>
      <c r="AP877" s="261"/>
      <c r="AQ877" s="261"/>
      <c r="AR877" s="261"/>
      <c r="AS877" s="261"/>
      <c r="AT877" s="261"/>
    </row>
    <row r="878" spans="1:46" ht="45" customHeight="1" thickTop="1" thickBot="1" x14ac:dyDescent="0.3">
      <c r="A878" s="262" t="s">
        <v>50</v>
      </c>
      <c r="B878" s="262"/>
      <c r="C878" s="262"/>
      <c r="D878" s="262"/>
      <c r="E878" s="262"/>
      <c r="F878" s="262"/>
      <c r="G878" s="262"/>
      <c r="H878" s="262"/>
      <c r="I878" s="262"/>
      <c r="J878" s="262"/>
      <c r="K878" s="262"/>
      <c r="L878" s="262"/>
      <c r="M878" s="262"/>
      <c r="N878" s="262"/>
      <c r="O878" s="262"/>
      <c r="P878" s="262"/>
      <c r="Q878" s="64">
        <v>2</v>
      </c>
      <c r="R878" s="263"/>
      <c r="S878" s="263"/>
      <c r="T878" s="263"/>
      <c r="U878" s="263"/>
      <c r="V878" s="263"/>
      <c r="W878" s="263"/>
      <c r="X878" s="263"/>
      <c r="Y878" s="263"/>
      <c r="Z878" s="263"/>
      <c r="AA878" s="263"/>
      <c r="AB878" s="263"/>
      <c r="AC878" s="263"/>
      <c r="AD878" s="263"/>
      <c r="AE878" s="263"/>
      <c r="AF878" s="64">
        <v>2</v>
      </c>
      <c r="AG878" s="263"/>
      <c r="AH878" s="263"/>
      <c r="AI878" s="263"/>
      <c r="AJ878" s="263"/>
      <c r="AK878" s="263"/>
      <c r="AL878" s="263"/>
      <c r="AM878" s="263"/>
      <c r="AN878" s="263"/>
      <c r="AO878" s="263"/>
      <c r="AP878" s="263"/>
      <c r="AQ878" s="263"/>
      <c r="AR878" s="263"/>
      <c r="AS878" s="263"/>
      <c r="AT878" s="263"/>
    </row>
    <row r="879" spans="1:46" ht="45" customHeight="1" thickTop="1" thickBot="1" x14ac:dyDescent="0.3">
      <c r="A879" s="262" t="s">
        <v>51</v>
      </c>
      <c r="B879" s="262"/>
      <c r="C879" s="262"/>
      <c r="D879" s="262"/>
      <c r="E879" s="262"/>
      <c r="F879" s="262"/>
      <c r="G879" s="262"/>
      <c r="H879" s="262"/>
      <c r="I879" s="262"/>
      <c r="J879" s="262"/>
      <c r="K879" s="262"/>
      <c r="L879" s="262"/>
      <c r="M879" s="262"/>
      <c r="N879" s="262"/>
      <c r="O879" s="262"/>
      <c r="P879" s="262"/>
      <c r="Q879" s="64">
        <v>2</v>
      </c>
      <c r="R879" s="270"/>
      <c r="S879" s="270"/>
      <c r="T879" s="270"/>
      <c r="U879" s="270"/>
      <c r="V879" s="270"/>
      <c r="W879" s="270"/>
      <c r="X879" s="270"/>
      <c r="Y879" s="270"/>
      <c r="Z879" s="270"/>
      <c r="AA879" s="270"/>
      <c r="AB879" s="270"/>
      <c r="AC879" s="270"/>
      <c r="AD879" s="270"/>
      <c r="AE879" s="270"/>
      <c r="AF879" s="64">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2" t="s">
        <v>621</v>
      </c>
      <c r="B880" s="262"/>
      <c r="C880" s="262"/>
      <c r="D880" s="262"/>
      <c r="E880" s="262"/>
      <c r="F880" s="262"/>
      <c r="G880" s="262"/>
      <c r="H880" s="262"/>
      <c r="I880" s="262"/>
      <c r="J880" s="262"/>
      <c r="K880" s="262"/>
      <c r="L880" s="262"/>
      <c r="M880" s="262"/>
      <c r="N880" s="262"/>
      <c r="O880" s="262"/>
      <c r="P880" s="262"/>
      <c r="Q880" s="64">
        <v>2</v>
      </c>
      <c r="R880" s="270"/>
      <c r="S880" s="270"/>
      <c r="T880" s="270"/>
      <c r="U880" s="270"/>
      <c r="V880" s="270"/>
      <c r="W880" s="270"/>
      <c r="X880" s="270"/>
      <c r="Y880" s="270"/>
      <c r="Z880" s="270"/>
      <c r="AA880" s="270"/>
      <c r="AB880" s="270"/>
      <c r="AC880" s="270"/>
      <c r="AD880" s="270"/>
      <c r="AE880" s="270"/>
      <c r="AF880" s="64">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2" t="s">
        <v>622</v>
      </c>
      <c r="B881" s="262"/>
      <c r="C881" s="262"/>
      <c r="D881" s="262"/>
      <c r="E881" s="262"/>
      <c r="F881" s="262"/>
      <c r="G881" s="262"/>
      <c r="H881" s="262"/>
      <c r="I881" s="262"/>
      <c r="J881" s="262"/>
      <c r="K881" s="262"/>
      <c r="L881" s="262"/>
      <c r="M881" s="262"/>
      <c r="N881" s="262"/>
      <c r="O881" s="262"/>
      <c r="P881" s="262"/>
      <c r="Q881" s="64">
        <v>2</v>
      </c>
      <c r="R881" s="270"/>
      <c r="S881" s="270"/>
      <c r="T881" s="270"/>
      <c r="U881" s="270"/>
      <c r="V881" s="270"/>
      <c r="W881" s="270"/>
      <c r="X881" s="270"/>
      <c r="Y881" s="270"/>
      <c r="Z881" s="270"/>
      <c r="AA881" s="270"/>
      <c r="AB881" s="270"/>
      <c r="AC881" s="270"/>
      <c r="AD881" s="270"/>
      <c r="AE881" s="270"/>
      <c r="AF881" s="64">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2" t="s">
        <v>623</v>
      </c>
      <c r="B882" s="262"/>
      <c r="C882" s="262"/>
      <c r="D882" s="262"/>
      <c r="E882" s="262"/>
      <c r="F882" s="262"/>
      <c r="G882" s="262"/>
      <c r="H882" s="262"/>
      <c r="I882" s="262"/>
      <c r="J882" s="262"/>
      <c r="K882" s="262"/>
      <c r="L882" s="262"/>
      <c r="M882" s="262"/>
      <c r="N882" s="262"/>
      <c r="O882" s="262"/>
      <c r="P882" s="262"/>
      <c r="Q882" s="64">
        <v>2</v>
      </c>
      <c r="R882" s="270"/>
      <c r="S882" s="270"/>
      <c r="T882" s="270"/>
      <c r="U882" s="270"/>
      <c r="V882" s="270"/>
      <c r="W882" s="270"/>
      <c r="X882" s="270"/>
      <c r="Y882" s="270"/>
      <c r="Z882" s="270"/>
      <c r="AA882" s="270"/>
      <c r="AB882" s="270"/>
      <c r="AC882" s="270"/>
      <c r="AD882" s="270"/>
      <c r="AE882" s="270"/>
      <c r="AF882" s="64">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2" t="s">
        <v>624</v>
      </c>
      <c r="B883" s="262"/>
      <c r="C883" s="262"/>
      <c r="D883" s="262"/>
      <c r="E883" s="262"/>
      <c r="F883" s="262"/>
      <c r="G883" s="262"/>
      <c r="H883" s="262"/>
      <c r="I883" s="262"/>
      <c r="J883" s="262"/>
      <c r="K883" s="262"/>
      <c r="L883" s="262"/>
      <c r="M883" s="262"/>
      <c r="N883" s="262"/>
      <c r="O883" s="262"/>
      <c r="P883" s="262"/>
      <c r="Q883" s="64">
        <v>2</v>
      </c>
      <c r="R883" s="263"/>
      <c r="S883" s="263"/>
      <c r="T883" s="263"/>
      <c r="U883" s="263"/>
      <c r="V883" s="263"/>
      <c r="W883" s="263"/>
      <c r="X883" s="263"/>
      <c r="Y883" s="263"/>
      <c r="Z883" s="263"/>
      <c r="AA883" s="263"/>
      <c r="AB883" s="263"/>
      <c r="AC883" s="263"/>
      <c r="AD883" s="263"/>
      <c r="AE883" s="263"/>
      <c r="AF883" s="64">
        <v>2</v>
      </c>
      <c r="AG883" s="263"/>
      <c r="AH883" s="263"/>
      <c r="AI883" s="263"/>
      <c r="AJ883" s="263"/>
      <c r="AK883" s="263"/>
      <c r="AL883" s="263"/>
      <c r="AM883" s="263"/>
      <c r="AN883" s="263"/>
      <c r="AO883" s="263"/>
      <c r="AP883" s="263"/>
      <c r="AQ883" s="263"/>
      <c r="AR883" s="263"/>
      <c r="AS883" s="263"/>
      <c r="AT883" s="263"/>
    </row>
    <row r="884" spans="1:46" ht="45" customHeight="1" thickTop="1" thickBot="1" x14ac:dyDescent="0.3">
      <c r="A884" s="262" t="s">
        <v>569</v>
      </c>
      <c r="B884" s="262"/>
      <c r="C884" s="262"/>
      <c r="D884" s="262"/>
      <c r="E884" s="262"/>
      <c r="F884" s="262"/>
      <c r="G884" s="262"/>
      <c r="H884" s="262"/>
      <c r="I884" s="262"/>
      <c r="J884" s="262"/>
      <c r="K884" s="262"/>
      <c r="L884" s="262"/>
      <c r="M884" s="262"/>
      <c r="N884" s="262"/>
      <c r="O884" s="262"/>
      <c r="P884" s="262"/>
      <c r="Q884" s="64">
        <v>2</v>
      </c>
      <c r="R884" s="263"/>
      <c r="S884" s="263"/>
      <c r="T884" s="263"/>
      <c r="U884" s="263"/>
      <c r="V884" s="263"/>
      <c r="W884" s="263"/>
      <c r="X884" s="263"/>
      <c r="Y884" s="263"/>
      <c r="Z884" s="263"/>
      <c r="AA884" s="263"/>
      <c r="AB884" s="263"/>
      <c r="AC884" s="263"/>
      <c r="AD884" s="263"/>
      <c r="AE884" s="263"/>
      <c r="AF884" s="64">
        <v>2</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62" t="s">
        <v>625</v>
      </c>
      <c r="B885" s="262"/>
      <c r="C885" s="262"/>
      <c r="D885" s="262"/>
      <c r="E885" s="262"/>
      <c r="F885" s="262"/>
      <c r="G885" s="262"/>
      <c r="H885" s="262"/>
      <c r="I885" s="262"/>
      <c r="J885" s="262"/>
      <c r="K885" s="262"/>
      <c r="L885" s="262"/>
      <c r="M885" s="262"/>
      <c r="N885" s="262"/>
      <c r="O885" s="262"/>
      <c r="P885" s="262"/>
      <c r="Q885" s="64">
        <v>2</v>
      </c>
      <c r="R885" s="263"/>
      <c r="S885" s="263"/>
      <c r="T885" s="263"/>
      <c r="U885" s="263"/>
      <c r="V885" s="263"/>
      <c r="W885" s="263"/>
      <c r="X885" s="263"/>
      <c r="Y885" s="263"/>
      <c r="Z885" s="263"/>
      <c r="AA885" s="263"/>
      <c r="AB885" s="263"/>
      <c r="AC885" s="263"/>
      <c r="AD885" s="263"/>
      <c r="AE885" s="263"/>
      <c r="AF885" s="64">
        <v>2</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62" t="s">
        <v>626</v>
      </c>
      <c r="B886" s="262"/>
      <c r="C886" s="262"/>
      <c r="D886" s="262"/>
      <c r="E886" s="262"/>
      <c r="F886" s="262"/>
      <c r="G886" s="262"/>
      <c r="H886" s="262"/>
      <c r="I886" s="262"/>
      <c r="J886" s="262"/>
      <c r="K886" s="262"/>
      <c r="L886" s="262"/>
      <c r="M886" s="262"/>
      <c r="N886" s="262"/>
      <c r="O886" s="262"/>
      <c r="P886" s="262"/>
      <c r="Q886" s="64">
        <v>2</v>
      </c>
      <c r="R886" s="270"/>
      <c r="S886" s="270"/>
      <c r="T886" s="270"/>
      <c r="U886" s="270"/>
      <c r="V886" s="270"/>
      <c r="W886" s="270"/>
      <c r="X886" s="270"/>
      <c r="Y886" s="270"/>
      <c r="Z886" s="270"/>
      <c r="AA886" s="270"/>
      <c r="AB886" s="270"/>
      <c r="AC886" s="270"/>
      <c r="AD886" s="270"/>
      <c r="AE886" s="270"/>
      <c r="AF886" s="64">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2" t="s">
        <v>627</v>
      </c>
      <c r="B887" s="262"/>
      <c r="C887" s="262"/>
      <c r="D887" s="262"/>
      <c r="E887" s="262"/>
      <c r="F887" s="262"/>
      <c r="G887" s="262"/>
      <c r="H887" s="262"/>
      <c r="I887" s="262"/>
      <c r="J887" s="262"/>
      <c r="K887" s="262"/>
      <c r="L887" s="262"/>
      <c r="M887" s="262"/>
      <c r="N887" s="262"/>
      <c r="O887" s="262"/>
      <c r="P887" s="262"/>
      <c r="Q887" s="64">
        <v>2</v>
      </c>
      <c r="R887" s="270"/>
      <c r="S887" s="270"/>
      <c r="T887" s="270"/>
      <c r="U887" s="270"/>
      <c r="V887" s="270"/>
      <c r="W887" s="270"/>
      <c r="X887" s="270"/>
      <c r="Y887" s="270"/>
      <c r="Z887" s="270"/>
      <c r="AA887" s="270"/>
      <c r="AB887" s="270"/>
      <c r="AC887" s="270"/>
      <c r="AD887" s="270"/>
      <c r="AE887" s="270"/>
      <c r="AF887" s="64">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2" t="s">
        <v>628</v>
      </c>
      <c r="B888" s="262"/>
      <c r="C888" s="262"/>
      <c r="D888" s="262"/>
      <c r="E888" s="262"/>
      <c r="F888" s="262"/>
      <c r="G888" s="262"/>
      <c r="H888" s="262"/>
      <c r="I888" s="262"/>
      <c r="J888" s="262"/>
      <c r="K888" s="262"/>
      <c r="L888" s="262"/>
      <c r="M888" s="262"/>
      <c r="N888" s="262"/>
      <c r="O888" s="262"/>
      <c r="P888" s="262"/>
      <c r="Q888" s="64">
        <v>2</v>
      </c>
      <c r="R888" s="270"/>
      <c r="S888" s="270"/>
      <c r="T888" s="270"/>
      <c r="U888" s="270"/>
      <c r="V888" s="270"/>
      <c r="W888" s="270"/>
      <c r="X888" s="270"/>
      <c r="Y888" s="270"/>
      <c r="Z888" s="270"/>
      <c r="AA888" s="270"/>
      <c r="AB888" s="270"/>
      <c r="AC888" s="270"/>
      <c r="AD888" s="270"/>
      <c r="AE888" s="270"/>
      <c r="AF888" s="64">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2" t="s">
        <v>629</v>
      </c>
      <c r="B889" s="262"/>
      <c r="C889" s="262"/>
      <c r="D889" s="262"/>
      <c r="E889" s="262"/>
      <c r="F889" s="262"/>
      <c r="G889" s="262"/>
      <c r="H889" s="262"/>
      <c r="I889" s="262"/>
      <c r="J889" s="262"/>
      <c r="K889" s="262"/>
      <c r="L889" s="262"/>
      <c r="M889" s="262"/>
      <c r="N889" s="262"/>
      <c r="O889" s="262"/>
      <c r="P889" s="262"/>
      <c r="Q889" s="64">
        <v>2</v>
      </c>
      <c r="R889" s="270"/>
      <c r="S889" s="270"/>
      <c r="T889" s="270"/>
      <c r="U889" s="270"/>
      <c r="V889" s="270"/>
      <c r="W889" s="270"/>
      <c r="X889" s="270"/>
      <c r="Y889" s="270"/>
      <c r="Z889" s="270"/>
      <c r="AA889" s="270"/>
      <c r="AB889" s="270"/>
      <c r="AC889" s="270"/>
      <c r="AD889" s="270"/>
      <c r="AE889" s="270"/>
      <c r="AF889" s="64">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2" t="s">
        <v>630</v>
      </c>
      <c r="B890" s="262"/>
      <c r="C890" s="262"/>
      <c r="D890" s="262"/>
      <c r="E890" s="262"/>
      <c r="F890" s="262"/>
      <c r="G890" s="262"/>
      <c r="H890" s="262"/>
      <c r="I890" s="262"/>
      <c r="J890" s="262"/>
      <c r="K890" s="262"/>
      <c r="L890" s="262"/>
      <c r="M890" s="262"/>
      <c r="N890" s="262"/>
      <c r="O890" s="262"/>
      <c r="P890" s="262"/>
      <c r="Q890" s="64">
        <v>2</v>
      </c>
      <c r="R890" s="263"/>
      <c r="S890" s="263"/>
      <c r="T890" s="263"/>
      <c r="U890" s="263"/>
      <c r="V890" s="263"/>
      <c r="W890" s="263"/>
      <c r="X890" s="263"/>
      <c r="Y890" s="263"/>
      <c r="Z890" s="263"/>
      <c r="AA890" s="263"/>
      <c r="AB890" s="263"/>
      <c r="AC890" s="263"/>
      <c r="AD890" s="263"/>
      <c r="AE890" s="263"/>
      <c r="AF890" s="64">
        <v>2</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62" t="s">
        <v>631</v>
      </c>
      <c r="B891" s="262"/>
      <c r="C891" s="262"/>
      <c r="D891" s="262"/>
      <c r="E891" s="262"/>
      <c r="F891" s="262"/>
      <c r="G891" s="262"/>
      <c r="H891" s="262"/>
      <c r="I891" s="262"/>
      <c r="J891" s="262"/>
      <c r="K891" s="262"/>
      <c r="L891" s="262"/>
      <c r="M891" s="262"/>
      <c r="N891" s="262"/>
      <c r="O891" s="262"/>
      <c r="P891" s="262"/>
      <c r="Q891" s="64">
        <v>2</v>
      </c>
      <c r="R891" s="263"/>
      <c r="S891" s="263"/>
      <c r="T891" s="263"/>
      <c r="U891" s="263"/>
      <c r="V891" s="263"/>
      <c r="W891" s="263"/>
      <c r="X891" s="263"/>
      <c r="Y891" s="263"/>
      <c r="Z891" s="263"/>
      <c r="AA891" s="263"/>
      <c r="AB891" s="263"/>
      <c r="AC891" s="263"/>
      <c r="AD891" s="263"/>
      <c r="AE891" s="263"/>
      <c r="AF891" s="64">
        <v>2</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62" t="s">
        <v>632</v>
      </c>
      <c r="B892" s="262"/>
      <c r="C892" s="262"/>
      <c r="D892" s="262"/>
      <c r="E892" s="262"/>
      <c r="F892" s="262"/>
      <c r="G892" s="262"/>
      <c r="H892" s="262"/>
      <c r="I892" s="262"/>
      <c r="J892" s="262"/>
      <c r="K892" s="262"/>
      <c r="L892" s="262"/>
      <c r="M892" s="262"/>
      <c r="N892" s="262"/>
      <c r="O892" s="262"/>
      <c r="P892" s="262"/>
      <c r="Q892" s="64">
        <v>2</v>
      </c>
      <c r="R892" s="270"/>
      <c r="S892" s="270"/>
      <c r="T892" s="270"/>
      <c r="U892" s="270"/>
      <c r="V892" s="270"/>
      <c r="W892" s="270"/>
      <c r="X892" s="270"/>
      <c r="Y892" s="270"/>
      <c r="Z892" s="270"/>
      <c r="AA892" s="270"/>
      <c r="AB892" s="270"/>
      <c r="AC892" s="270"/>
      <c r="AD892" s="270"/>
      <c r="AE892" s="270"/>
      <c r="AF892" s="64">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2" t="s">
        <v>633</v>
      </c>
      <c r="B893" s="262"/>
      <c r="C893" s="262"/>
      <c r="D893" s="262"/>
      <c r="E893" s="262"/>
      <c r="F893" s="262"/>
      <c r="G893" s="262"/>
      <c r="H893" s="262"/>
      <c r="I893" s="262"/>
      <c r="J893" s="262"/>
      <c r="K893" s="262"/>
      <c r="L893" s="262"/>
      <c r="M893" s="262"/>
      <c r="N893" s="262"/>
      <c r="O893" s="262"/>
      <c r="P893" s="262"/>
      <c r="Q893" s="64">
        <v>2</v>
      </c>
      <c r="R893" s="270"/>
      <c r="S893" s="270"/>
      <c r="T893" s="270"/>
      <c r="U893" s="270"/>
      <c r="V893" s="270"/>
      <c r="W893" s="270"/>
      <c r="X893" s="270"/>
      <c r="Y893" s="270"/>
      <c r="Z893" s="270"/>
      <c r="AA893" s="270"/>
      <c r="AB893" s="270"/>
      <c r="AC893" s="270"/>
      <c r="AD893" s="270"/>
      <c r="AE893" s="270"/>
      <c r="AF893" s="64">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2" t="s">
        <v>634</v>
      </c>
      <c r="B894" s="262"/>
      <c r="C894" s="262"/>
      <c r="D894" s="262"/>
      <c r="E894" s="262"/>
      <c r="F894" s="262"/>
      <c r="G894" s="262"/>
      <c r="H894" s="262"/>
      <c r="I894" s="262"/>
      <c r="J894" s="262"/>
      <c r="K894" s="262"/>
      <c r="L894" s="262"/>
      <c r="M894" s="262"/>
      <c r="N894" s="262"/>
      <c r="O894" s="262"/>
      <c r="P894" s="262"/>
      <c r="Q894" s="64">
        <v>2</v>
      </c>
      <c r="R894" s="270"/>
      <c r="S894" s="270"/>
      <c r="T894" s="270"/>
      <c r="U894" s="270"/>
      <c r="V894" s="270"/>
      <c r="W894" s="270"/>
      <c r="X894" s="270"/>
      <c r="Y894" s="270"/>
      <c r="Z894" s="270"/>
      <c r="AA894" s="270"/>
      <c r="AB894" s="270"/>
      <c r="AC894" s="270"/>
      <c r="AD894" s="270"/>
      <c r="AE894" s="270"/>
      <c r="AF894" s="64">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2" t="s">
        <v>635</v>
      </c>
      <c r="B895" s="262"/>
      <c r="C895" s="262"/>
      <c r="D895" s="262"/>
      <c r="E895" s="262"/>
      <c r="F895" s="262"/>
      <c r="G895" s="262"/>
      <c r="H895" s="262"/>
      <c r="I895" s="262"/>
      <c r="J895" s="262"/>
      <c r="K895" s="262"/>
      <c r="L895" s="262"/>
      <c r="M895" s="262"/>
      <c r="N895" s="262"/>
      <c r="O895" s="262"/>
      <c r="P895" s="262"/>
      <c r="Q895" s="64">
        <v>2</v>
      </c>
      <c r="R895" s="263"/>
      <c r="S895" s="263"/>
      <c r="T895" s="263"/>
      <c r="U895" s="263"/>
      <c r="V895" s="263"/>
      <c r="W895" s="263"/>
      <c r="X895" s="263"/>
      <c r="Y895" s="263"/>
      <c r="Z895" s="263"/>
      <c r="AA895" s="263"/>
      <c r="AB895" s="263"/>
      <c r="AC895" s="263"/>
      <c r="AD895" s="263"/>
      <c r="AE895" s="263"/>
      <c r="AF895" s="64">
        <v>2</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62" t="s">
        <v>636</v>
      </c>
      <c r="B896" s="262"/>
      <c r="C896" s="262"/>
      <c r="D896" s="262"/>
      <c r="E896" s="262"/>
      <c r="F896" s="262"/>
      <c r="G896" s="262"/>
      <c r="H896" s="262"/>
      <c r="I896" s="262"/>
      <c r="J896" s="262"/>
      <c r="K896" s="262"/>
      <c r="L896" s="262"/>
      <c r="M896" s="262"/>
      <c r="N896" s="262"/>
      <c r="O896" s="262"/>
      <c r="P896" s="262"/>
      <c r="Q896" s="64">
        <v>2</v>
      </c>
      <c r="R896" s="270"/>
      <c r="S896" s="270"/>
      <c r="T896" s="270"/>
      <c r="U896" s="270"/>
      <c r="V896" s="270"/>
      <c r="W896" s="270"/>
      <c r="X896" s="270"/>
      <c r="Y896" s="270"/>
      <c r="Z896" s="270"/>
      <c r="AA896" s="270"/>
      <c r="AB896" s="270"/>
      <c r="AC896" s="270"/>
      <c r="AD896" s="270"/>
      <c r="AE896" s="270"/>
      <c r="AF896" s="64">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2" t="s">
        <v>637</v>
      </c>
      <c r="B897" s="262"/>
      <c r="C897" s="262"/>
      <c r="D897" s="262"/>
      <c r="E897" s="262"/>
      <c r="F897" s="262"/>
      <c r="G897" s="262"/>
      <c r="H897" s="262"/>
      <c r="I897" s="262"/>
      <c r="J897" s="262"/>
      <c r="K897" s="262"/>
      <c r="L897" s="262"/>
      <c r="M897" s="262"/>
      <c r="N897" s="262"/>
      <c r="O897" s="262"/>
      <c r="P897" s="262"/>
      <c r="Q897" s="64">
        <v>2</v>
      </c>
      <c r="R897" s="270"/>
      <c r="S897" s="270"/>
      <c r="T897" s="270"/>
      <c r="U897" s="270"/>
      <c r="V897" s="270"/>
      <c r="W897" s="270"/>
      <c r="X897" s="270"/>
      <c r="Y897" s="270"/>
      <c r="Z897" s="270"/>
      <c r="AA897" s="270"/>
      <c r="AB897" s="270"/>
      <c r="AC897" s="270"/>
      <c r="AD897" s="270"/>
      <c r="AE897" s="270"/>
      <c r="AF897" s="64">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2" t="s">
        <v>638</v>
      </c>
      <c r="B898" s="262"/>
      <c r="C898" s="262"/>
      <c r="D898" s="262"/>
      <c r="E898" s="262"/>
      <c r="F898" s="262"/>
      <c r="G898" s="262"/>
      <c r="H898" s="262"/>
      <c r="I898" s="262"/>
      <c r="J898" s="262"/>
      <c r="K898" s="262"/>
      <c r="L898" s="262"/>
      <c r="M898" s="262"/>
      <c r="N898" s="262"/>
      <c r="O898" s="262"/>
      <c r="P898" s="262"/>
      <c r="Q898" s="64">
        <v>2</v>
      </c>
      <c r="R898" s="270"/>
      <c r="S898" s="270"/>
      <c r="T898" s="270"/>
      <c r="U898" s="270"/>
      <c r="V898" s="270"/>
      <c r="W898" s="270"/>
      <c r="X898" s="270"/>
      <c r="Y898" s="270"/>
      <c r="Z898" s="270"/>
      <c r="AA898" s="270"/>
      <c r="AB898" s="270"/>
      <c r="AC898" s="270"/>
      <c r="AD898" s="270"/>
      <c r="AE898" s="270"/>
      <c r="AF898" s="64">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2" t="s">
        <v>639</v>
      </c>
      <c r="B899" s="262"/>
      <c r="C899" s="262"/>
      <c r="D899" s="262"/>
      <c r="E899" s="262"/>
      <c r="F899" s="262"/>
      <c r="G899" s="262"/>
      <c r="H899" s="262"/>
      <c r="I899" s="262"/>
      <c r="J899" s="262"/>
      <c r="K899" s="262"/>
      <c r="L899" s="262"/>
      <c r="M899" s="262"/>
      <c r="N899" s="262"/>
      <c r="O899" s="262"/>
      <c r="P899" s="262"/>
      <c r="Q899" s="64">
        <v>2</v>
      </c>
      <c r="R899" s="270"/>
      <c r="S899" s="270"/>
      <c r="T899" s="270"/>
      <c r="U899" s="270"/>
      <c r="V899" s="270"/>
      <c r="W899" s="270"/>
      <c r="X899" s="270"/>
      <c r="Y899" s="270"/>
      <c r="Z899" s="270"/>
      <c r="AA899" s="270"/>
      <c r="AB899" s="270"/>
      <c r="AC899" s="270"/>
      <c r="AD899" s="270"/>
      <c r="AE899" s="270"/>
      <c r="AF899" s="64">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2" t="s">
        <v>640</v>
      </c>
      <c r="B900" s="262"/>
      <c r="C900" s="262"/>
      <c r="D900" s="262"/>
      <c r="E900" s="262"/>
      <c r="F900" s="262"/>
      <c r="G900" s="262"/>
      <c r="H900" s="262"/>
      <c r="I900" s="262"/>
      <c r="J900" s="262"/>
      <c r="K900" s="262"/>
      <c r="L900" s="262"/>
      <c r="M900" s="262"/>
      <c r="N900" s="262"/>
      <c r="O900" s="262"/>
      <c r="P900" s="262"/>
      <c r="Q900" s="64">
        <v>2</v>
      </c>
      <c r="R900" s="263"/>
      <c r="S900" s="263"/>
      <c r="T900" s="263"/>
      <c r="U900" s="263"/>
      <c r="V900" s="263"/>
      <c r="W900" s="263"/>
      <c r="X900" s="263"/>
      <c r="Y900" s="263"/>
      <c r="Z900" s="263"/>
      <c r="AA900" s="263"/>
      <c r="AB900" s="263"/>
      <c r="AC900" s="263"/>
      <c r="AD900" s="263"/>
      <c r="AE900" s="263"/>
      <c r="AF900" s="64">
        <v>2</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62" t="s">
        <v>641</v>
      </c>
      <c r="B901" s="262"/>
      <c r="C901" s="262"/>
      <c r="D901" s="262"/>
      <c r="E901" s="262"/>
      <c r="F901" s="262"/>
      <c r="G901" s="262"/>
      <c r="H901" s="262"/>
      <c r="I901" s="262"/>
      <c r="J901" s="262"/>
      <c r="K901" s="262"/>
      <c r="L901" s="262"/>
      <c r="M901" s="262"/>
      <c r="N901" s="262"/>
      <c r="O901" s="262"/>
      <c r="P901" s="262"/>
      <c r="Q901" s="64">
        <v>2</v>
      </c>
      <c r="R901" s="263"/>
      <c r="S901" s="263"/>
      <c r="T901" s="263"/>
      <c r="U901" s="263"/>
      <c r="V901" s="263"/>
      <c r="W901" s="263"/>
      <c r="X901" s="263"/>
      <c r="Y901" s="263"/>
      <c r="Z901" s="263"/>
      <c r="AA901" s="263"/>
      <c r="AB901" s="263"/>
      <c r="AC901" s="263"/>
      <c r="AD901" s="263"/>
      <c r="AE901" s="263"/>
      <c r="AF901" s="64">
        <v>2</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62" t="s">
        <v>642</v>
      </c>
      <c r="B902" s="262"/>
      <c r="C902" s="262"/>
      <c r="D902" s="262"/>
      <c r="E902" s="262"/>
      <c r="F902" s="262"/>
      <c r="G902" s="262"/>
      <c r="H902" s="262"/>
      <c r="I902" s="262"/>
      <c r="J902" s="262"/>
      <c r="K902" s="262"/>
      <c r="L902" s="262"/>
      <c r="M902" s="262"/>
      <c r="N902" s="262"/>
      <c r="O902" s="262"/>
      <c r="P902" s="262"/>
      <c r="Q902" s="64">
        <v>2</v>
      </c>
      <c r="R902" s="263"/>
      <c r="S902" s="263"/>
      <c r="T902" s="263"/>
      <c r="U902" s="263"/>
      <c r="V902" s="263"/>
      <c r="W902" s="263"/>
      <c r="X902" s="263"/>
      <c r="Y902" s="263"/>
      <c r="Z902" s="263"/>
      <c r="AA902" s="263"/>
      <c r="AB902" s="263"/>
      <c r="AC902" s="263"/>
      <c r="AD902" s="263"/>
      <c r="AE902" s="263"/>
      <c r="AF902" s="64">
        <v>2</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62" t="s">
        <v>643</v>
      </c>
      <c r="B903" s="262"/>
      <c r="C903" s="262"/>
      <c r="D903" s="262"/>
      <c r="E903" s="262"/>
      <c r="F903" s="262"/>
      <c r="G903" s="262"/>
      <c r="H903" s="262"/>
      <c r="I903" s="262"/>
      <c r="J903" s="262"/>
      <c r="K903" s="262"/>
      <c r="L903" s="262"/>
      <c r="M903" s="262"/>
      <c r="N903" s="262"/>
      <c r="O903" s="262"/>
      <c r="P903" s="262"/>
      <c r="Q903" s="64">
        <v>2</v>
      </c>
      <c r="R903" s="270"/>
      <c r="S903" s="270"/>
      <c r="T903" s="270"/>
      <c r="U903" s="270"/>
      <c r="V903" s="270"/>
      <c r="W903" s="270"/>
      <c r="X903" s="270"/>
      <c r="Y903" s="270"/>
      <c r="Z903" s="270"/>
      <c r="AA903" s="270"/>
      <c r="AB903" s="270"/>
      <c r="AC903" s="270"/>
      <c r="AD903" s="270"/>
      <c r="AE903" s="270"/>
      <c r="AF903" s="64">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2" t="s">
        <v>644</v>
      </c>
      <c r="B904" s="262"/>
      <c r="C904" s="262"/>
      <c r="D904" s="262"/>
      <c r="E904" s="262"/>
      <c r="F904" s="262"/>
      <c r="G904" s="262"/>
      <c r="H904" s="262"/>
      <c r="I904" s="262"/>
      <c r="J904" s="262"/>
      <c r="K904" s="262"/>
      <c r="L904" s="262"/>
      <c r="M904" s="262"/>
      <c r="N904" s="262"/>
      <c r="O904" s="262"/>
      <c r="P904" s="262"/>
      <c r="Q904" s="64">
        <v>2</v>
      </c>
      <c r="R904" s="270"/>
      <c r="S904" s="270"/>
      <c r="T904" s="270"/>
      <c r="U904" s="270"/>
      <c r="V904" s="270"/>
      <c r="W904" s="270"/>
      <c r="X904" s="270"/>
      <c r="Y904" s="270"/>
      <c r="Z904" s="270"/>
      <c r="AA904" s="270"/>
      <c r="AB904" s="270"/>
      <c r="AC904" s="270"/>
      <c r="AD904" s="270"/>
      <c r="AE904" s="270"/>
      <c r="AF904" s="64">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2" t="s">
        <v>645</v>
      </c>
      <c r="B905" s="262"/>
      <c r="C905" s="262"/>
      <c r="D905" s="262"/>
      <c r="E905" s="262"/>
      <c r="F905" s="262"/>
      <c r="G905" s="262"/>
      <c r="H905" s="262"/>
      <c r="I905" s="262"/>
      <c r="J905" s="262"/>
      <c r="K905" s="262"/>
      <c r="L905" s="262"/>
      <c r="M905" s="262"/>
      <c r="N905" s="262"/>
      <c r="O905" s="262"/>
      <c r="P905" s="262"/>
      <c r="Q905" s="64">
        <v>2</v>
      </c>
      <c r="R905" s="270"/>
      <c r="S905" s="270"/>
      <c r="T905" s="270"/>
      <c r="U905" s="270"/>
      <c r="V905" s="270"/>
      <c r="W905" s="270"/>
      <c r="X905" s="270"/>
      <c r="Y905" s="270"/>
      <c r="Z905" s="270"/>
      <c r="AA905" s="270"/>
      <c r="AB905" s="270"/>
      <c r="AC905" s="270"/>
      <c r="AD905" s="270"/>
      <c r="AE905" s="270"/>
      <c r="AF905" s="64">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2" t="s">
        <v>646</v>
      </c>
      <c r="B906" s="262"/>
      <c r="C906" s="262"/>
      <c r="D906" s="262"/>
      <c r="E906" s="262"/>
      <c r="F906" s="262"/>
      <c r="G906" s="262"/>
      <c r="H906" s="262"/>
      <c r="I906" s="262"/>
      <c r="J906" s="262"/>
      <c r="K906" s="262"/>
      <c r="L906" s="262"/>
      <c r="M906" s="262"/>
      <c r="N906" s="262"/>
      <c r="O906" s="262"/>
      <c r="P906" s="262"/>
      <c r="Q906" s="64">
        <v>2</v>
      </c>
      <c r="R906" s="270"/>
      <c r="S906" s="270"/>
      <c r="T906" s="270"/>
      <c r="U906" s="270"/>
      <c r="V906" s="270"/>
      <c r="W906" s="270"/>
      <c r="X906" s="270"/>
      <c r="Y906" s="270"/>
      <c r="Z906" s="270"/>
      <c r="AA906" s="270"/>
      <c r="AB906" s="270"/>
      <c r="AC906" s="270"/>
      <c r="AD906" s="270"/>
      <c r="AE906" s="270"/>
      <c r="AF906" s="64">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2" t="s">
        <v>647</v>
      </c>
      <c r="B907" s="262"/>
      <c r="C907" s="262"/>
      <c r="D907" s="262"/>
      <c r="E907" s="262"/>
      <c r="F907" s="262"/>
      <c r="G907" s="262"/>
      <c r="H907" s="262"/>
      <c r="I907" s="262"/>
      <c r="J907" s="262"/>
      <c r="K907" s="262"/>
      <c r="L907" s="262"/>
      <c r="M907" s="262"/>
      <c r="N907" s="262"/>
      <c r="O907" s="262"/>
      <c r="P907" s="262"/>
      <c r="Q907" s="64">
        <v>2</v>
      </c>
      <c r="R907" s="263"/>
      <c r="S907" s="263"/>
      <c r="T907" s="263"/>
      <c r="U907" s="263"/>
      <c r="V907" s="263"/>
      <c r="W907" s="263"/>
      <c r="X907" s="263"/>
      <c r="Y907" s="263"/>
      <c r="Z907" s="263"/>
      <c r="AA907" s="263"/>
      <c r="AB907" s="263"/>
      <c r="AC907" s="263"/>
      <c r="AD907" s="263"/>
      <c r="AE907" s="263"/>
      <c r="AF907" s="64">
        <v>2</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62" t="s">
        <v>648</v>
      </c>
      <c r="B908" s="262"/>
      <c r="C908" s="262"/>
      <c r="D908" s="262"/>
      <c r="E908" s="262"/>
      <c r="F908" s="262"/>
      <c r="G908" s="262"/>
      <c r="H908" s="262"/>
      <c r="I908" s="262"/>
      <c r="J908" s="262"/>
      <c r="K908" s="262"/>
      <c r="L908" s="262"/>
      <c r="M908" s="262"/>
      <c r="N908" s="262"/>
      <c r="O908" s="262"/>
      <c r="P908" s="262"/>
      <c r="Q908" s="64">
        <v>2</v>
      </c>
      <c r="R908" s="263"/>
      <c r="S908" s="263"/>
      <c r="T908" s="263"/>
      <c r="U908" s="263"/>
      <c r="V908" s="263"/>
      <c r="W908" s="263"/>
      <c r="X908" s="263"/>
      <c r="Y908" s="263"/>
      <c r="Z908" s="263"/>
      <c r="AA908" s="263"/>
      <c r="AB908" s="263"/>
      <c r="AC908" s="263"/>
      <c r="AD908" s="263"/>
      <c r="AE908" s="263"/>
      <c r="AF908" s="64">
        <v>2</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62" t="s">
        <v>649</v>
      </c>
      <c r="B909" s="262"/>
      <c r="C909" s="262"/>
      <c r="D909" s="262"/>
      <c r="E909" s="262"/>
      <c r="F909" s="262"/>
      <c r="G909" s="262"/>
      <c r="H909" s="262"/>
      <c r="I909" s="262"/>
      <c r="J909" s="262"/>
      <c r="K909" s="262"/>
      <c r="L909" s="262"/>
      <c r="M909" s="262"/>
      <c r="N909" s="262"/>
      <c r="O909" s="262"/>
      <c r="P909" s="262"/>
      <c r="Q909" s="64">
        <v>2</v>
      </c>
      <c r="R909" s="270"/>
      <c r="S909" s="270"/>
      <c r="T909" s="270"/>
      <c r="U909" s="270"/>
      <c r="V909" s="270"/>
      <c r="W909" s="270"/>
      <c r="X909" s="270"/>
      <c r="Y909" s="270"/>
      <c r="Z909" s="270"/>
      <c r="AA909" s="270"/>
      <c r="AB909" s="270"/>
      <c r="AC909" s="270"/>
      <c r="AD909" s="270"/>
      <c r="AE909" s="270"/>
      <c r="AF909" s="64">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2" t="s">
        <v>650</v>
      </c>
      <c r="B910" s="262"/>
      <c r="C910" s="262"/>
      <c r="D910" s="262"/>
      <c r="E910" s="262"/>
      <c r="F910" s="262"/>
      <c r="G910" s="262"/>
      <c r="H910" s="262"/>
      <c r="I910" s="262"/>
      <c r="J910" s="262"/>
      <c r="K910" s="262"/>
      <c r="L910" s="262"/>
      <c r="M910" s="262"/>
      <c r="N910" s="262"/>
      <c r="O910" s="262"/>
      <c r="P910" s="262"/>
      <c r="Q910" s="64">
        <v>2</v>
      </c>
      <c r="R910" s="270"/>
      <c r="S910" s="270"/>
      <c r="T910" s="270"/>
      <c r="U910" s="270"/>
      <c r="V910" s="270"/>
      <c r="W910" s="270"/>
      <c r="X910" s="270"/>
      <c r="Y910" s="270"/>
      <c r="Z910" s="270"/>
      <c r="AA910" s="270"/>
      <c r="AB910" s="270"/>
      <c r="AC910" s="270"/>
      <c r="AD910" s="270"/>
      <c r="AE910" s="270"/>
      <c r="AF910" s="64">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2" t="s">
        <v>651</v>
      </c>
      <c r="B911" s="262"/>
      <c r="C911" s="262"/>
      <c r="D911" s="262"/>
      <c r="E911" s="262"/>
      <c r="F911" s="262"/>
      <c r="G911" s="262"/>
      <c r="H911" s="262"/>
      <c r="I911" s="262"/>
      <c r="J911" s="262"/>
      <c r="K911" s="262"/>
      <c r="L911" s="262"/>
      <c r="M911" s="262"/>
      <c r="N911" s="262"/>
      <c r="O911" s="262"/>
      <c r="P911" s="262"/>
      <c r="Q911" s="64">
        <v>2</v>
      </c>
      <c r="R911" s="270"/>
      <c r="S911" s="270"/>
      <c r="T911" s="270"/>
      <c r="U911" s="270"/>
      <c r="V911" s="270"/>
      <c r="W911" s="270"/>
      <c r="X911" s="270"/>
      <c r="Y911" s="270"/>
      <c r="Z911" s="270"/>
      <c r="AA911" s="270"/>
      <c r="AB911" s="270"/>
      <c r="AC911" s="270"/>
      <c r="AD911" s="270"/>
      <c r="AE911" s="270"/>
      <c r="AF911" s="64">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2" t="s">
        <v>652</v>
      </c>
      <c r="B912" s="262"/>
      <c r="C912" s="262"/>
      <c r="D912" s="262"/>
      <c r="E912" s="262"/>
      <c r="F912" s="262"/>
      <c r="G912" s="262"/>
      <c r="H912" s="262"/>
      <c r="I912" s="262"/>
      <c r="J912" s="262"/>
      <c r="K912" s="262"/>
      <c r="L912" s="262"/>
      <c r="M912" s="262"/>
      <c r="N912" s="262"/>
      <c r="O912" s="262"/>
      <c r="P912" s="262"/>
      <c r="Q912" s="64">
        <v>2</v>
      </c>
      <c r="R912" s="263"/>
      <c r="S912" s="263"/>
      <c r="T912" s="263"/>
      <c r="U912" s="263"/>
      <c r="V912" s="263"/>
      <c r="W912" s="263"/>
      <c r="X912" s="263"/>
      <c r="Y912" s="263"/>
      <c r="Z912" s="263"/>
      <c r="AA912" s="263"/>
      <c r="AB912" s="263"/>
      <c r="AC912" s="263"/>
      <c r="AD912" s="263"/>
      <c r="AE912" s="263"/>
      <c r="AF912" s="64">
        <v>2</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62" t="s">
        <v>653</v>
      </c>
      <c r="B913" s="262"/>
      <c r="C913" s="262"/>
      <c r="D913" s="262"/>
      <c r="E913" s="262"/>
      <c r="F913" s="262"/>
      <c r="G913" s="262"/>
      <c r="H913" s="262"/>
      <c r="I913" s="262"/>
      <c r="J913" s="262"/>
      <c r="K913" s="262"/>
      <c r="L913" s="262"/>
      <c r="M913" s="262"/>
      <c r="N913" s="262"/>
      <c r="O913" s="262"/>
      <c r="P913" s="262"/>
      <c r="Q913" s="64">
        <v>2</v>
      </c>
      <c r="R913" s="270"/>
      <c r="S913" s="270"/>
      <c r="T913" s="270"/>
      <c r="U913" s="270"/>
      <c r="V913" s="270"/>
      <c r="W913" s="270"/>
      <c r="X913" s="270"/>
      <c r="Y913" s="270"/>
      <c r="Z913" s="270"/>
      <c r="AA913" s="270"/>
      <c r="AB913" s="270"/>
      <c r="AC913" s="270"/>
      <c r="AD913" s="270"/>
      <c r="AE913" s="270"/>
      <c r="AF913" s="64">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2" t="s">
        <v>654</v>
      </c>
      <c r="B914" s="262"/>
      <c r="C914" s="262"/>
      <c r="D914" s="262"/>
      <c r="E914" s="262"/>
      <c r="F914" s="262"/>
      <c r="G914" s="262"/>
      <c r="H914" s="262"/>
      <c r="I914" s="262"/>
      <c r="J914" s="262"/>
      <c r="K914" s="262"/>
      <c r="L914" s="262"/>
      <c r="M914" s="262"/>
      <c r="N914" s="262"/>
      <c r="O914" s="262"/>
      <c r="P914" s="262"/>
      <c r="Q914" s="64">
        <v>2</v>
      </c>
      <c r="R914" s="270"/>
      <c r="S914" s="270"/>
      <c r="T914" s="270"/>
      <c r="U914" s="270"/>
      <c r="V914" s="270"/>
      <c r="W914" s="270"/>
      <c r="X914" s="270"/>
      <c r="Y914" s="270"/>
      <c r="Z914" s="270"/>
      <c r="AA914" s="270"/>
      <c r="AB914" s="270"/>
      <c r="AC914" s="270"/>
      <c r="AD914" s="270"/>
      <c r="AE914" s="270"/>
      <c r="AF914" s="64">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2" t="s">
        <v>655</v>
      </c>
      <c r="B915" s="262"/>
      <c r="C915" s="262"/>
      <c r="D915" s="262"/>
      <c r="E915" s="262"/>
      <c r="F915" s="262"/>
      <c r="G915" s="262"/>
      <c r="H915" s="262"/>
      <c r="I915" s="262"/>
      <c r="J915" s="262"/>
      <c r="K915" s="262"/>
      <c r="L915" s="262"/>
      <c r="M915" s="262"/>
      <c r="N915" s="262"/>
      <c r="O915" s="262"/>
      <c r="P915" s="262"/>
      <c r="Q915" s="64">
        <v>2</v>
      </c>
      <c r="R915" s="270"/>
      <c r="S915" s="270"/>
      <c r="T915" s="270"/>
      <c r="U915" s="270"/>
      <c r="V915" s="270"/>
      <c r="W915" s="270"/>
      <c r="X915" s="270"/>
      <c r="Y915" s="270"/>
      <c r="Z915" s="270"/>
      <c r="AA915" s="270"/>
      <c r="AB915" s="270"/>
      <c r="AC915" s="270"/>
      <c r="AD915" s="270"/>
      <c r="AE915" s="270"/>
      <c r="AF915" s="64">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2" t="s">
        <v>656</v>
      </c>
      <c r="B916" s="262"/>
      <c r="C916" s="262"/>
      <c r="D916" s="262"/>
      <c r="E916" s="262"/>
      <c r="F916" s="262"/>
      <c r="G916" s="262"/>
      <c r="H916" s="262"/>
      <c r="I916" s="262"/>
      <c r="J916" s="262"/>
      <c r="K916" s="262"/>
      <c r="L916" s="262"/>
      <c r="M916" s="262"/>
      <c r="N916" s="262"/>
      <c r="O916" s="262"/>
      <c r="P916" s="262"/>
      <c r="Q916" s="64">
        <v>2</v>
      </c>
      <c r="R916" s="270"/>
      <c r="S916" s="270"/>
      <c r="T916" s="270"/>
      <c r="U916" s="270"/>
      <c r="V916" s="270"/>
      <c r="W916" s="270"/>
      <c r="X916" s="270"/>
      <c r="Y916" s="270"/>
      <c r="Z916" s="270"/>
      <c r="AA916" s="270"/>
      <c r="AB916" s="270"/>
      <c r="AC916" s="270"/>
      <c r="AD916" s="270"/>
      <c r="AE916" s="270"/>
      <c r="AF916" s="64">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2" t="s">
        <v>657</v>
      </c>
      <c r="B917" s="262"/>
      <c r="C917" s="262"/>
      <c r="D917" s="262"/>
      <c r="E917" s="262"/>
      <c r="F917" s="262"/>
      <c r="G917" s="262"/>
      <c r="H917" s="262"/>
      <c r="I917" s="262"/>
      <c r="J917" s="262"/>
      <c r="K917" s="262"/>
      <c r="L917" s="262"/>
      <c r="M917" s="262"/>
      <c r="N917" s="262"/>
      <c r="O917" s="262"/>
      <c r="P917" s="262"/>
      <c r="Q917" s="64">
        <v>2</v>
      </c>
      <c r="R917" s="263"/>
      <c r="S917" s="263"/>
      <c r="T917" s="263"/>
      <c r="U917" s="263"/>
      <c r="V917" s="263"/>
      <c r="W917" s="263"/>
      <c r="X917" s="263"/>
      <c r="Y917" s="263"/>
      <c r="Z917" s="263"/>
      <c r="AA917" s="263"/>
      <c r="AB917" s="263"/>
      <c r="AC917" s="263"/>
      <c r="AD917" s="263"/>
      <c r="AE917" s="263"/>
      <c r="AF917" s="64">
        <v>2</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62" t="s">
        <v>658</v>
      </c>
      <c r="B918" s="262"/>
      <c r="C918" s="262"/>
      <c r="D918" s="262"/>
      <c r="E918" s="262"/>
      <c r="F918" s="262"/>
      <c r="G918" s="262"/>
      <c r="H918" s="262"/>
      <c r="I918" s="262"/>
      <c r="J918" s="262"/>
      <c r="K918" s="262"/>
      <c r="L918" s="262"/>
      <c r="M918" s="262"/>
      <c r="N918" s="262"/>
      <c r="O918" s="262"/>
      <c r="P918" s="262"/>
      <c r="Q918" s="64">
        <v>2</v>
      </c>
      <c r="R918" s="263"/>
      <c r="S918" s="263"/>
      <c r="T918" s="263"/>
      <c r="U918" s="263"/>
      <c r="V918" s="263"/>
      <c r="W918" s="263"/>
      <c r="X918" s="263"/>
      <c r="Y918" s="263"/>
      <c r="Z918" s="263"/>
      <c r="AA918" s="263"/>
      <c r="AB918" s="263"/>
      <c r="AC918" s="263"/>
      <c r="AD918" s="263"/>
      <c r="AE918" s="263"/>
      <c r="AF918" s="64">
        <v>2</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62" t="s">
        <v>659</v>
      </c>
      <c r="B919" s="262"/>
      <c r="C919" s="262"/>
      <c r="D919" s="262"/>
      <c r="E919" s="262"/>
      <c r="F919" s="262"/>
      <c r="G919" s="262"/>
      <c r="H919" s="262"/>
      <c r="I919" s="262"/>
      <c r="J919" s="262"/>
      <c r="K919" s="262"/>
      <c r="L919" s="262"/>
      <c r="M919" s="262"/>
      <c r="N919" s="262"/>
      <c r="O919" s="262"/>
      <c r="P919" s="262"/>
      <c r="Q919" s="64">
        <v>2</v>
      </c>
      <c r="R919" s="263"/>
      <c r="S919" s="263"/>
      <c r="T919" s="263"/>
      <c r="U919" s="263"/>
      <c r="V919" s="263"/>
      <c r="W919" s="263"/>
      <c r="X919" s="263"/>
      <c r="Y919" s="263"/>
      <c r="Z919" s="263"/>
      <c r="AA919" s="263"/>
      <c r="AB919" s="263"/>
      <c r="AC919" s="263"/>
      <c r="AD919" s="263"/>
      <c r="AE919" s="263"/>
      <c r="AF919" s="64">
        <v>2</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62" t="s">
        <v>660</v>
      </c>
      <c r="B920" s="262"/>
      <c r="C920" s="262"/>
      <c r="D920" s="262"/>
      <c r="E920" s="262"/>
      <c r="F920" s="262"/>
      <c r="G920" s="262"/>
      <c r="H920" s="262"/>
      <c r="I920" s="262"/>
      <c r="J920" s="262"/>
      <c r="K920" s="262"/>
      <c r="L920" s="262"/>
      <c r="M920" s="262"/>
      <c r="N920" s="262"/>
      <c r="O920" s="262"/>
      <c r="P920" s="262"/>
      <c r="Q920" s="64">
        <v>2</v>
      </c>
      <c r="R920" s="270"/>
      <c r="S920" s="270"/>
      <c r="T920" s="270"/>
      <c r="U920" s="270"/>
      <c r="V920" s="270"/>
      <c r="W920" s="270"/>
      <c r="X920" s="270"/>
      <c r="Y920" s="270"/>
      <c r="Z920" s="270"/>
      <c r="AA920" s="270"/>
      <c r="AB920" s="270"/>
      <c r="AC920" s="270"/>
      <c r="AD920" s="270"/>
      <c r="AE920" s="270"/>
      <c r="AF920" s="64">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2" t="s">
        <v>661</v>
      </c>
      <c r="B921" s="262"/>
      <c r="C921" s="262"/>
      <c r="D921" s="262"/>
      <c r="E921" s="262"/>
      <c r="F921" s="262"/>
      <c r="G921" s="262"/>
      <c r="H921" s="262"/>
      <c r="I921" s="262"/>
      <c r="J921" s="262"/>
      <c r="K921" s="262"/>
      <c r="L921" s="262"/>
      <c r="M921" s="262"/>
      <c r="N921" s="262"/>
      <c r="O921" s="262"/>
      <c r="P921" s="262"/>
      <c r="Q921" s="64">
        <v>2</v>
      </c>
      <c r="R921" s="270"/>
      <c r="S921" s="270"/>
      <c r="T921" s="270"/>
      <c r="U921" s="270"/>
      <c r="V921" s="270"/>
      <c r="W921" s="270"/>
      <c r="X921" s="270"/>
      <c r="Y921" s="270"/>
      <c r="Z921" s="270"/>
      <c r="AA921" s="270"/>
      <c r="AB921" s="270"/>
      <c r="AC921" s="270"/>
      <c r="AD921" s="270"/>
      <c r="AE921" s="270"/>
      <c r="AF921" s="64">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2" t="s">
        <v>662</v>
      </c>
      <c r="B922" s="262"/>
      <c r="C922" s="262"/>
      <c r="D922" s="262"/>
      <c r="E922" s="262"/>
      <c r="F922" s="262"/>
      <c r="G922" s="262"/>
      <c r="H922" s="262"/>
      <c r="I922" s="262"/>
      <c r="J922" s="262"/>
      <c r="K922" s="262"/>
      <c r="L922" s="262"/>
      <c r="M922" s="262"/>
      <c r="N922" s="262"/>
      <c r="O922" s="262"/>
      <c r="P922" s="262"/>
      <c r="Q922" s="64">
        <v>2</v>
      </c>
      <c r="R922" s="270"/>
      <c r="S922" s="270"/>
      <c r="T922" s="270"/>
      <c r="U922" s="270"/>
      <c r="V922" s="270"/>
      <c r="W922" s="270"/>
      <c r="X922" s="270"/>
      <c r="Y922" s="270"/>
      <c r="Z922" s="270"/>
      <c r="AA922" s="270"/>
      <c r="AB922" s="270"/>
      <c r="AC922" s="270"/>
      <c r="AD922" s="270"/>
      <c r="AE922" s="270"/>
      <c r="AF922" s="64">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2" t="s">
        <v>663</v>
      </c>
      <c r="B923" s="262"/>
      <c r="C923" s="262"/>
      <c r="D923" s="262"/>
      <c r="E923" s="262"/>
      <c r="F923" s="262"/>
      <c r="G923" s="262"/>
      <c r="H923" s="262"/>
      <c r="I923" s="262"/>
      <c r="J923" s="262"/>
      <c r="K923" s="262"/>
      <c r="L923" s="262"/>
      <c r="M923" s="262"/>
      <c r="N923" s="262"/>
      <c r="O923" s="262"/>
      <c r="P923" s="262"/>
      <c r="Q923" s="64">
        <v>2</v>
      </c>
      <c r="R923" s="270"/>
      <c r="S923" s="270"/>
      <c r="T923" s="270"/>
      <c r="U923" s="270"/>
      <c r="V923" s="270"/>
      <c r="W923" s="270"/>
      <c r="X923" s="270"/>
      <c r="Y923" s="270"/>
      <c r="Z923" s="270"/>
      <c r="AA923" s="270"/>
      <c r="AB923" s="270"/>
      <c r="AC923" s="270"/>
      <c r="AD923" s="270"/>
      <c r="AE923" s="270"/>
      <c r="AF923" s="64">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2" t="s">
        <v>664</v>
      </c>
      <c r="B924" s="262"/>
      <c r="C924" s="262"/>
      <c r="D924" s="262"/>
      <c r="E924" s="262"/>
      <c r="F924" s="262"/>
      <c r="G924" s="262"/>
      <c r="H924" s="262"/>
      <c r="I924" s="262"/>
      <c r="J924" s="262"/>
      <c r="K924" s="262"/>
      <c r="L924" s="262"/>
      <c r="M924" s="262"/>
      <c r="N924" s="262"/>
      <c r="O924" s="262"/>
      <c r="P924" s="262"/>
      <c r="Q924" s="64">
        <v>2</v>
      </c>
      <c r="R924" s="263"/>
      <c r="S924" s="263"/>
      <c r="T924" s="263"/>
      <c r="U924" s="263"/>
      <c r="V924" s="263"/>
      <c r="W924" s="263"/>
      <c r="X924" s="263"/>
      <c r="Y924" s="263"/>
      <c r="Z924" s="263"/>
      <c r="AA924" s="263"/>
      <c r="AB924" s="263"/>
      <c r="AC924" s="263"/>
      <c r="AD924" s="263"/>
      <c r="AE924" s="263"/>
      <c r="AF924" s="64">
        <v>2</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62" t="s">
        <v>665</v>
      </c>
      <c r="B925" s="262"/>
      <c r="C925" s="262"/>
      <c r="D925" s="262"/>
      <c r="E925" s="262"/>
      <c r="F925" s="262"/>
      <c r="G925" s="262"/>
      <c r="H925" s="262"/>
      <c r="I925" s="262"/>
      <c r="J925" s="262"/>
      <c r="K925" s="262"/>
      <c r="L925" s="262"/>
      <c r="M925" s="262"/>
      <c r="N925" s="262"/>
      <c r="O925" s="262"/>
      <c r="P925" s="262"/>
      <c r="Q925" s="64">
        <v>2</v>
      </c>
      <c r="R925" s="263"/>
      <c r="S925" s="263"/>
      <c r="T925" s="263"/>
      <c r="U925" s="263"/>
      <c r="V925" s="263"/>
      <c r="W925" s="263"/>
      <c r="X925" s="263"/>
      <c r="Y925" s="263"/>
      <c r="Z925" s="263"/>
      <c r="AA925" s="263"/>
      <c r="AB925" s="263"/>
      <c r="AC925" s="263"/>
      <c r="AD925" s="263"/>
      <c r="AE925" s="263"/>
      <c r="AF925" s="64">
        <v>2</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62" t="s">
        <v>666</v>
      </c>
      <c r="B926" s="262"/>
      <c r="C926" s="262"/>
      <c r="D926" s="262"/>
      <c r="E926" s="262"/>
      <c r="F926" s="262"/>
      <c r="G926" s="262"/>
      <c r="H926" s="262"/>
      <c r="I926" s="262"/>
      <c r="J926" s="262"/>
      <c r="K926" s="262"/>
      <c r="L926" s="262"/>
      <c r="M926" s="262"/>
      <c r="N926" s="262"/>
      <c r="O926" s="262"/>
      <c r="P926" s="262"/>
      <c r="Q926" s="64">
        <v>2</v>
      </c>
      <c r="R926" s="270"/>
      <c r="S926" s="270"/>
      <c r="T926" s="270"/>
      <c r="U926" s="270"/>
      <c r="V926" s="270"/>
      <c r="W926" s="270"/>
      <c r="X926" s="270"/>
      <c r="Y926" s="270"/>
      <c r="Z926" s="270"/>
      <c r="AA926" s="270"/>
      <c r="AB926" s="270"/>
      <c r="AC926" s="270"/>
      <c r="AD926" s="270"/>
      <c r="AE926" s="270"/>
      <c r="AF926" s="64">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2" t="s">
        <v>667</v>
      </c>
      <c r="B927" s="262"/>
      <c r="C927" s="262"/>
      <c r="D927" s="262"/>
      <c r="E927" s="262"/>
      <c r="F927" s="262"/>
      <c r="G927" s="262"/>
      <c r="H927" s="262"/>
      <c r="I927" s="262"/>
      <c r="J927" s="262"/>
      <c r="K927" s="262"/>
      <c r="L927" s="262"/>
      <c r="M927" s="262"/>
      <c r="N927" s="262"/>
      <c r="O927" s="262"/>
      <c r="P927" s="262"/>
      <c r="Q927" s="64">
        <v>2</v>
      </c>
      <c r="R927" s="270"/>
      <c r="S927" s="270"/>
      <c r="T927" s="270"/>
      <c r="U927" s="270"/>
      <c r="V927" s="270"/>
      <c r="W927" s="270"/>
      <c r="X927" s="270"/>
      <c r="Y927" s="270"/>
      <c r="Z927" s="270"/>
      <c r="AA927" s="270"/>
      <c r="AB927" s="270"/>
      <c r="AC927" s="270"/>
      <c r="AD927" s="270"/>
      <c r="AE927" s="270"/>
      <c r="AF927" s="64">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2" t="s">
        <v>668</v>
      </c>
      <c r="B928" s="262"/>
      <c r="C928" s="262"/>
      <c r="D928" s="262"/>
      <c r="E928" s="262"/>
      <c r="F928" s="262"/>
      <c r="G928" s="262"/>
      <c r="H928" s="262"/>
      <c r="I928" s="262"/>
      <c r="J928" s="262"/>
      <c r="K928" s="262"/>
      <c r="L928" s="262"/>
      <c r="M928" s="262"/>
      <c r="N928" s="262"/>
      <c r="O928" s="262"/>
      <c r="P928" s="262"/>
      <c r="Q928" s="64">
        <v>2</v>
      </c>
      <c r="R928" s="270"/>
      <c r="S928" s="270"/>
      <c r="T928" s="270"/>
      <c r="U928" s="270"/>
      <c r="V928" s="270"/>
      <c r="W928" s="270"/>
      <c r="X928" s="270"/>
      <c r="Y928" s="270"/>
      <c r="Z928" s="270"/>
      <c r="AA928" s="270"/>
      <c r="AB928" s="270"/>
      <c r="AC928" s="270"/>
      <c r="AD928" s="270"/>
      <c r="AE928" s="270"/>
      <c r="AF928" s="64">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2" t="s">
        <v>669</v>
      </c>
      <c r="B929" s="262"/>
      <c r="C929" s="262"/>
      <c r="D929" s="262"/>
      <c r="E929" s="262"/>
      <c r="F929" s="262"/>
      <c r="G929" s="262"/>
      <c r="H929" s="262"/>
      <c r="I929" s="262"/>
      <c r="J929" s="262"/>
      <c r="K929" s="262"/>
      <c r="L929" s="262"/>
      <c r="M929" s="262"/>
      <c r="N929" s="262"/>
      <c r="O929" s="262"/>
      <c r="P929" s="262"/>
      <c r="Q929" s="64">
        <v>2</v>
      </c>
      <c r="R929" s="263"/>
      <c r="S929" s="263"/>
      <c r="T929" s="263"/>
      <c r="U929" s="263"/>
      <c r="V929" s="263"/>
      <c r="W929" s="263"/>
      <c r="X929" s="263"/>
      <c r="Y929" s="263"/>
      <c r="Z929" s="263"/>
      <c r="AA929" s="263"/>
      <c r="AB929" s="263"/>
      <c r="AC929" s="263"/>
      <c r="AD929" s="263"/>
      <c r="AE929" s="263"/>
      <c r="AF929" s="64">
        <v>2</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62" t="s">
        <v>670</v>
      </c>
      <c r="B930" s="262"/>
      <c r="C930" s="262"/>
      <c r="D930" s="262"/>
      <c r="E930" s="262"/>
      <c r="F930" s="262"/>
      <c r="G930" s="262"/>
      <c r="H930" s="262"/>
      <c r="I930" s="262"/>
      <c r="J930" s="262"/>
      <c r="K930" s="262"/>
      <c r="L930" s="262"/>
      <c r="M930" s="262"/>
      <c r="N930" s="262"/>
      <c r="O930" s="262"/>
      <c r="P930" s="262"/>
      <c r="Q930" s="64">
        <v>2</v>
      </c>
      <c r="R930" s="270"/>
      <c r="S930" s="270"/>
      <c r="T930" s="270"/>
      <c r="U930" s="270"/>
      <c r="V930" s="270"/>
      <c r="W930" s="270"/>
      <c r="X930" s="270"/>
      <c r="Y930" s="270"/>
      <c r="Z930" s="270"/>
      <c r="AA930" s="270"/>
      <c r="AB930" s="270"/>
      <c r="AC930" s="270"/>
      <c r="AD930" s="270"/>
      <c r="AE930" s="270"/>
      <c r="AF930" s="64">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2" t="s">
        <v>671</v>
      </c>
      <c r="B931" s="262"/>
      <c r="C931" s="262"/>
      <c r="D931" s="262"/>
      <c r="E931" s="262"/>
      <c r="F931" s="262"/>
      <c r="G931" s="262"/>
      <c r="H931" s="262"/>
      <c r="I931" s="262"/>
      <c r="J931" s="262"/>
      <c r="K931" s="262"/>
      <c r="L931" s="262"/>
      <c r="M931" s="262"/>
      <c r="N931" s="262"/>
      <c r="O931" s="262"/>
      <c r="P931" s="262"/>
      <c r="Q931" s="64">
        <v>2</v>
      </c>
      <c r="R931" s="270"/>
      <c r="S931" s="270"/>
      <c r="T931" s="270"/>
      <c r="U931" s="270"/>
      <c r="V931" s="270"/>
      <c r="W931" s="270"/>
      <c r="X931" s="270"/>
      <c r="Y931" s="270"/>
      <c r="Z931" s="270"/>
      <c r="AA931" s="270"/>
      <c r="AB931" s="270"/>
      <c r="AC931" s="270"/>
      <c r="AD931" s="270"/>
      <c r="AE931" s="270"/>
      <c r="AF931" s="64">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2" t="s">
        <v>672</v>
      </c>
      <c r="B932" s="262"/>
      <c r="C932" s="262"/>
      <c r="D932" s="262"/>
      <c r="E932" s="262"/>
      <c r="F932" s="262"/>
      <c r="G932" s="262"/>
      <c r="H932" s="262"/>
      <c r="I932" s="262"/>
      <c r="J932" s="262"/>
      <c r="K932" s="262"/>
      <c r="L932" s="262"/>
      <c r="M932" s="262"/>
      <c r="N932" s="262"/>
      <c r="O932" s="262"/>
      <c r="P932" s="262"/>
      <c r="Q932" s="64">
        <v>2</v>
      </c>
      <c r="R932" s="270"/>
      <c r="S932" s="270"/>
      <c r="T932" s="270"/>
      <c r="U932" s="270"/>
      <c r="V932" s="270"/>
      <c r="W932" s="270"/>
      <c r="X932" s="270"/>
      <c r="Y932" s="270"/>
      <c r="Z932" s="270"/>
      <c r="AA932" s="270"/>
      <c r="AB932" s="270"/>
      <c r="AC932" s="270"/>
      <c r="AD932" s="270"/>
      <c r="AE932" s="270"/>
      <c r="AF932" s="64">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2" t="s">
        <v>673</v>
      </c>
      <c r="B933" s="262"/>
      <c r="C933" s="262"/>
      <c r="D933" s="262"/>
      <c r="E933" s="262"/>
      <c r="F933" s="262"/>
      <c r="G933" s="262"/>
      <c r="H933" s="262"/>
      <c r="I933" s="262"/>
      <c r="J933" s="262"/>
      <c r="K933" s="262"/>
      <c r="L933" s="262"/>
      <c r="M933" s="262"/>
      <c r="N933" s="262"/>
      <c r="O933" s="262"/>
      <c r="P933" s="262"/>
      <c r="Q933" s="64">
        <v>2</v>
      </c>
      <c r="R933" s="270"/>
      <c r="S933" s="270"/>
      <c r="T933" s="270"/>
      <c r="U933" s="270"/>
      <c r="V933" s="270"/>
      <c r="W933" s="270"/>
      <c r="X933" s="270"/>
      <c r="Y933" s="270"/>
      <c r="Z933" s="270"/>
      <c r="AA933" s="270"/>
      <c r="AB933" s="270"/>
      <c r="AC933" s="270"/>
      <c r="AD933" s="270"/>
      <c r="AE933" s="270"/>
      <c r="AF933" s="64">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2" t="s">
        <v>674</v>
      </c>
      <c r="B934" s="262"/>
      <c r="C934" s="262"/>
      <c r="D934" s="262"/>
      <c r="E934" s="262"/>
      <c r="F934" s="262"/>
      <c r="G934" s="262"/>
      <c r="H934" s="262"/>
      <c r="I934" s="262"/>
      <c r="J934" s="262"/>
      <c r="K934" s="262"/>
      <c r="L934" s="262"/>
      <c r="M934" s="262"/>
      <c r="N934" s="262"/>
      <c r="O934" s="262"/>
      <c r="P934" s="262"/>
      <c r="Q934" s="64">
        <v>2</v>
      </c>
      <c r="R934" s="263"/>
      <c r="S934" s="263"/>
      <c r="T934" s="263"/>
      <c r="U934" s="263"/>
      <c r="V934" s="263"/>
      <c r="W934" s="263"/>
      <c r="X934" s="263"/>
      <c r="Y934" s="263"/>
      <c r="Z934" s="263"/>
      <c r="AA934" s="263"/>
      <c r="AB934" s="263"/>
      <c r="AC934" s="263"/>
      <c r="AD934" s="263"/>
      <c r="AE934" s="263"/>
      <c r="AF934" s="64">
        <v>2</v>
      </c>
      <c r="AG934" s="263"/>
      <c r="AH934" s="263"/>
      <c r="AI934" s="263"/>
      <c r="AJ934" s="263"/>
      <c r="AK934" s="263"/>
      <c r="AL934" s="263"/>
      <c r="AM934" s="263"/>
      <c r="AN934" s="263"/>
      <c r="AO934" s="263"/>
      <c r="AP934" s="263"/>
      <c r="AQ934" s="263"/>
      <c r="AR934" s="263"/>
      <c r="AS934" s="263"/>
      <c r="AT934" s="263"/>
    </row>
    <row r="935" spans="1:46" ht="45" customHeight="1" thickTop="1" thickBot="1" x14ac:dyDescent="0.3">
      <c r="A935" s="262" t="s">
        <v>675</v>
      </c>
      <c r="B935" s="262"/>
      <c r="C935" s="262"/>
      <c r="D935" s="262"/>
      <c r="E935" s="262"/>
      <c r="F935" s="262"/>
      <c r="G935" s="262"/>
      <c r="H935" s="262"/>
      <c r="I935" s="262"/>
      <c r="J935" s="262"/>
      <c r="K935" s="262"/>
      <c r="L935" s="262"/>
      <c r="M935" s="262"/>
      <c r="N935" s="262"/>
      <c r="O935" s="262"/>
      <c r="P935" s="262"/>
      <c r="Q935" s="64">
        <v>2</v>
      </c>
      <c r="R935" s="263"/>
      <c r="S935" s="263"/>
      <c r="T935" s="263"/>
      <c r="U935" s="263"/>
      <c r="V935" s="263"/>
      <c r="W935" s="263"/>
      <c r="X935" s="263"/>
      <c r="Y935" s="263"/>
      <c r="Z935" s="263"/>
      <c r="AA935" s="263"/>
      <c r="AB935" s="263"/>
      <c r="AC935" s="263"/>
      <c r="AD935" s="263"/>
      <c r="AE935" s="263"/>
      <c r="AF935" s="64">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62" t="s">
        <v>676</v>
      </c>
      <c r="B936" s="262"/>
      <c r="C936" s="262"/>
      <c r="D936" s="262"/>
      <c r="E936" s="262"/>
      <c r="F936" s="262"/>
      <c r="G936" s="262"/>
      <c r="H936" s="262"/>
      <c r="I936" s="262"/>
      <c r="J936" s="262"/>
      <c r="K936" s="262"/>
      <c r="L936" s="262"/>
      <c r="M936" s="262"/>
      <c r="N936" s="262"/>
      <c r="O936" s="262"/>
      <c r="P936" s="262"/>
      <c r="Q936" s="64">
        <v>2</v>
      </c>
      <c r="R936" s="263"/>
      <c r="S936" s="263"/>
      <c r="T936" s="263"/>
      <c r="U936" s="263"/>
      <c r="V936" s="263"/>
      <c r="W936" s="263"/>
      <c r="X936" s="263"/>
      <c r="Y936" s="263"/>
      <c r="Z936" s="263"/>
      <c r="AA936" s="263"/>
      <c r="AB936" s="263"/>
      <c r="AC936" s="263"/>
      <c r="AD936" s="263"/>
      <c r="AE936" s="263"/>
      <c r="AF936" s="64">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62" t="s">
        <v>677</v>
      </c>
      <c r="B937" s="262"/>
      <c r="C937" s="262"/>
      <c r="D937" s="262"/>
      <c r="E937" s="262"/>
      <c r="F937" s="262"/>
      <c r="G937" s="262"/>
      <c r="H937" s="262"/>
      <c r="I937" s="262"/>
      <c r="J937" s="262"/>
      <c r="K937" s="262"/>
      <c r="L937" s="262"/>
      <c r="M937" s="262"/>
      <c r="N937" s="262"/>
      <c r="O937" s="262"/>
      <c r="P937" s="262"/>
      <c r="Q937" s="64">
        <v>2</v>
      </c>
      <c r="R937" s="270"/>
      <c r="S937" s="270"/>
      <c r="T937" s="270"/>
      <c r="U937" s="270"/>
      <c r="V937" s="270"/>
      <c r="W937" s="270"/>
      <c r="X937" s="270"/>
      <c r="Y937" s="270"/>
      <c r="Z937" s="270"/>
      <c r="AA937" s="270"/>
      <c r="AB937" s="270"/>
      <c r="AC937" s="270"/>
      <c r="AD937" s="270"/>
      <c r="AE937" s="270"/>
      <c r="AF937" s="64">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2" t="s">
        <v>678</v>
      </c>
      <c r="B938" s="262"/>
      <c r="C938" s="262"/>
      <c r="D938" s="262"/>
      <c r="E938" s="262"/>
      <c r="F938" s="262"/>
      <c r="G938" s="262"/>
      <c r="H938" s="262"/>
      <c r="I938" s="262"/>
      <c r="J938" s="262"/>
      <c r="K938" s="262"/>
      <c r="L938" s="262"/>
      <c r="M938" s="262"/>
      <c r="N938" s="262"/>
      <c r="O938" s="262"/>
      <c r="P938" s="262"/>
      <c r="Q938" s="64">
        <v>2</v>
      </c>
      <c r="R938" s="270"/>
      <c r="S938" s="270"/>
      <c r="T938" s="270"/>
      <c r="U938" s="270"/>
      <c r="V938" s="270"/>
      <c r="W938" s="270"/>
      <c r="X938" s="270"/>
      <c r="Y938" s="270"/>
      <c r="Z938" s="270"/>
      <c r="AA938" s="270"/>
      <c r="AB938" s="270"/>
      <c r="AC938" s="270"/>
      <c r="AD938" s="270"/>
      <c r="AE938" s="270"/>
      <c r="AF938" s="64">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1" t="s">
        <v>57</v>
      </c>
      <c r="B940" s="271"/>
      <c r="C940" s="271"/>
      <c r="D940" s="271"/>
      <c r="E940" s="271"/>
      <c r="F940" s="271"/>
      <c r="G940" s="271"/>
      <c r="H940" s="271"/>
      <c r="I940" s="271"/>
      <c r="J940" s="271"/>
      <c r="K940" s="271"/>
      <c r="L940" s="271"/>
      <c r="M940" s="271"/>
      <c r="N940" s="271"/>
      <c r="O940" s="271"/>
      <c r="P940" s="271"/>
      <c r="Q940" s="66" t="s">
        <v>48</v>
      </c>
      <c r="R940" s="272" t="s">
        <v>49</v>
      </c>
      <c r="S940" s="272"/>
      <c r="T940" s="272"/>
      <c r="U940" s="272"/>
      <c r="V940" s="272"/>
      <c r="W940" s="272"/>
      <c r="X940" s="272"/>
      <c r="Y940" s="272"/>
      <c r="Z940" s="272"/>
      <c r="AA940" s="272"/>
      <c r="AB940" s="272"/>
      <c r="AC940" s="272"/>
      <c r="AD940" s="272"/>
      <c r="AE940" s="272"/>
      <c r="AF940" s="67" t="s">
        <v>48</v>
      </c>
      <c r="AG940" s="273" t="s">
        <v>8</v>
      </c>
      <c r="AH940" s="273"/>
      <c r="AI940" s="273"/>
      <c r="AJ940" s="273"/>
      <c r="AK940" s="273"/>
      <c r="AL940" s="273"/>
      <c r="AM940" s="273"/>
      <c r="AN940" s="273"/>
      <c r="AO940" s="273"/>
      <c r="AP940" s="273"/>
      <c r="AQ940" s="273"/>
      <c r="AR940" s="273"/>
      <c r="AS940" s="273"/>
      <c r="AT940" s="273"/>
    </row>
    <row r="941" spans="1:46" ht="45" customHeight="1" thickTop="1" thickBot="1" x14ac:dyDescent="0.3">
      <c r="A941" s="262" t="s">
        <v>679</v>
      </c>
      <c r="B941" s="262"/>
      <c r="C941" s="262"/>
      <c r="D941" s="262"/>
      <c r="E941" s="262"/>
      <c r="F941" s="262"/>
      <c r="G941" s="262"/>
      <c r="H941" s="262"/>
      <c r="I941" s="262"/>
      <c r="J941" s="262"/>
      <c r="K941" s="262"/>
      <c r="L941" s="262"/>
      <c r="M941" s="262"/>
      <c r="N941" s="262"/>
      <c r="O941" s="262"/>
      <c r="P941" s="262"/>
      <c r="Q941" s="64">
        <v>2</v>
      </c>
      <c r="R941" s="263"/>
      <c r="S941" s="263"/>
      <c r="T941" s="263"/>
      <c r="U941" s="263"/>
      <c r="V941" s="263"/>
      <c r="W941" s="263"/>
      <c r="X941" s="263"/>
      <c r="Y941" s="263"/>
      <c r="Z941" s="263"/>
      <c r="AA941" s="263"/>
      <c r="AB941" s="263"/>
      <c r="AC941" s="263"/>
      <c r="AD941" s="263"/>
      <c r="AE941" s="263"/>
      <c r="AF941" s="64">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62" t="s">
        <v>680</v>
      </c>
      <c r="B942" s="262"/>
      <c r="C942" s="262"/>
      <c r="D942" s="262"/>
      <c r="E942" s="262"/>
      <c r="F942" s="262"/>
      <c r="G942" s="262"/>
      <c r="H942" s="262"/>
      <c r="I942" s="262"/>
      <c r="J942" s="262"/>
      <c r="K942" s="262"/>
      <c r="L942" s="262"/>
      <c r="M942" s="262"/>
      <c r="N942" s="262"/>
      <c r="O942" s="262"/>
      <c r="P942" s="262"/>
      <c r="Q942" s="64">
        <v>2</v>
      </c>
      <c r="R942" s="270"/>
      <c r="S942" s="270"/>
      <c r="T942" s="270"/>
      <c r="U942" s="270"/>
      <c r="V942" s="270"/>
      <c r="W942" s="270"/>
      <c r="X942" s="270"/>
      <c r="Y942" s="270"/>
      <c r="Z942" s="270"/>
      <c r="AA942" s="270"/>
      <c r="AB942" s="270"/>
      <c r="AC942" s="270"/>
      <c r="AD942" s="270"/>
      <c r="AE942" s="270"/>
      <c r="AF942" s="64">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2" t="s">
        <v>681</v>
      </c>
      <c r="B943" s="262"/>
      <c r="C943" s="262"/>
      <c r="D943" s="262"/>
      <c r="E943" s="262"/>
      <c r="F943" s="262"/>
      <c r="G943" s="262"/>
      <c r="H943" s="262"/>
      <c r="I943" s="262"/>
      <c r="J943" s="262"/>
      <c r="K943" s="262"/>
      <c r="L943" s="262"/>
      <c r="M943" s="262"/>
      <c r="N943" s="262"/>
      <c r="O943" s="262"/>
      <c r="P943" s="262"/>
      <c r="Q943" s="64">
        <v>2</v>
      </c>
      <c r="R943" s="263"/>
      <c r="S943" s="263"/>
      <c r="T943" s="263"/>
      <c r="U943" s="263"/>
      <c r="V943" s="263"/>
      <c r="W943" s="263"/>
      <c r="X943" s="263"/>
      <c r="Y943" s="263"/>
      <c r="Z943" s="263"/>
      <c r="AA943" s="263"/>
      <c r="AB943" s="263"/>
      <c r="AC943" s="263"/>
      <c r="AD943" s="263"/>
      <c r="AE943" s="263"/>
      <c r="AF943" s="64">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62" t="s">
        <v>682</v>
      </c>
      <c r="B944" s="262"/>
      <c r="C944" s="262"/>
      <c r="D944" s="262"/>
      <c r="E944" s="262"/>
      <c r="F944" s="262"/>
      <c r="G944" s="262"/>
      <c r="H944" s="262"/>
      <c r="I944" s="262"/>
      <c r="J944" s="262"/>
      <c r="K944" s="262"/>
      <c r="L944" s="262"/>
      <c r="M944" s="262"/>
      <c r="N944" s="262"/>
      <c r="O944" s="262"/>
      <c r="P944" s="262"/>
      <c r="Q944" s="64">
        <v>2</v>
      </c>
      <c r="R944" s="263"/>
      <c r="S944" s="263"/>
      <c r="T944" s="263"/>
      <c r="U944" s="263"/>
      <c r="V944" s="263"/>
      <c r="W944" s="263"/>
      <c r="X944" s="263"/>
      <c r="Y944" s="263"/>
      <c r="Z944" s="263"/>
      <c r="AA944" s="263"/>
      <c r="AB944" s="263"/>
      <c r="AC944" s="263"/>
      <c r="AD944" s="263"/>
      <c r="AE944" s="263"/>
      <c r="AF944" s="64">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62" t="s">
        <v>683</v>
      </c>
      <c r="B945" s="262"/>
      <c r="C945" s="262"/>
      <c r="D945" s="262"/>
      <c r="E945" s="262"/>
      <c r="F945" s="262"/>
      <c r="G945" s="262"/>
      <c r="H945" s="262"/>
      <c r="I945" s="262"/>
      <c r="J945" s="262"/>
      <c r="K945" s="262"/>
      <c r="L945" s="262"/>
      <c r="M945" s="262"/>
      <c r="N945" s="262"/>
      <c r="O945" s="262"/>
      <c r="P945" s="262"/>
      <c r="Q945" s="64">
        <v>2</v>
      </c>
      <c r="R945" s="263"/>
      <c r="S945" s="263"/>
      <c r="T945" s="263"/>
      <c r="U945" s="263"/>
      <c r="V945" s="263"/>
      <c r="W945" s="263"/>
      <c r="X945" s="263"/>
      <c r="Y945" s="263"/>
      <c r="Z945" s="263"/>
      <c r="AA945" s="263"/>
      <c r="AB945" s="263"/>
      <c r="AC945" s="263"/>
      <c r="AD945" s="263"/>
      <c r="AE945" s="263"/>
      <c r="AF945" s="64">
        <v>2</v>
      </c>
      <c r="AG945" s="263"/>
      <c r="AH945" s="263"/>
      <c r="AI945" s="263"/>
      <c r="AJ945" s="263"/>
      <c r="AK945" s="263"/>
      <c r="AL945" s="263"/>
      <c r="AM945" s="263"/>
      <c r="AN945" s="263"/>
      <c r="AO945" s="263"/>
      <c r="AP945" s="263"/>
      <c r="AQ945" s="263"/>
      <c r="AR945" s="263"/>
      <c r="AS945" s="263"/>
      <c r="AT945" s="263"/>
    </row>
    <row r="948" spans="1:46" ht="79.5" customHeight="1" x14ac:dyDescent="0.25">
      <c r="A948" s="265" t="s">
        <v>684</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45</v>
      </c>
      <c r="AH948" s="266"/>
      <c r="AI948" s="266"/>
      <c r="AJ948" s="266"/>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46</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7" t="s">
        <v>685</v>
      </c>
      <c r="B952" s="267"/>
      <c r="C952" s="267"/>
      <c r="D952" s="267"/>
      <c r="E952" s="267"/>
      <c r="F952" s="267"/>
      <c r="G952" s="267"/>
      <c r="H952" s="267"/>
      <c r="I952" s="267"/>
      <c r="J952" s="267"/>
      <c r="K952" s="267"/>
      <c r="L952" s="267"/>
      <c r="M952" s="267"/>
      <c r="N952" s="267"/>
      <c r="O952" s="267"/>
      <c r="P952" s="267"/>
      <c r="Q952" s="61"/>
      <c r="R952" s="56"/>
      <c r="S952" s="56"/>
      <c r="T952" s="56"/>
      <c r="U952" s="56"/>
      <c r="V952" s="268"/>
      <c r="W952" s="268"/>
      <c r="X952" s="268"/>
      <c r="Y952" s="268"/>
      <c r="Z952" s="268"/>
      <c r="AA952" s="268"/>
      <c r="AB952" s="268"/>
      <c r="AC952" s="268"/>
      <c r="AD952" s="268"/>
      <c r="AE952" s="268"/>
      <c r="AF952" s="61"/>
      <c r="AG952" s="56"/>
      <c r="AH952" s="56"/>
      <c r="AI952" s="56"/>
      <c r="AJ952" s="56"/>
      <c r="AK952" s="268"/>
      <c r="AL952" s="268"/>
      <c r="AM952" s="268"/>
      <c r="AN952" s="268"/>
      <c r="AO952" s="268"/>
      <c r="AP952" s="268"/>
      <c r="AQ952" s="268"/>
      <c r="AR952" s="268"/>
      <c r="AS952" s="268"/>
      <c r="AT952" s="268"/>
    </row>
    <row r="953" spans="1:46" ht="45" customHeight="1" thickTop="1" thickBot="1" x14ac:dyDescent="0.3">
      <c r="A953" s="259" t="s">
        <v>25</v>
      </c>
      <c r="B953" s="259"/>
      <c r="C953" s="259"/>
      <c r="D953" s="259"/>
      <c r="E953" s="259"/>
      <c r="F953" s="259"/>
      <c r="G953" s="259"/>
      <c r="H953" s="259"/>
      <c r="I953" s="259"/>
      <c r="J953" s="259"/>
      <c r="K953" s="259"/>
      <c r="L953" s="259"/>
      <c r="M953" s="259"/>
      <c r="N953" s="259"/>
      <c r="O953" s="259"/>
      <c r="P953" s="259"/>
      <c r="Q953" s="62" t="s">
        <v>48</v>
      </c>
      <c r="R953" s="260" t="s">
        <v>49</v>
      </c>
      <c r="S953" s="260"/>
      <c r="T953" s="260"/>
      <c r="U953" s="260"/>
      <c r="V953" s="260"/>
      <c r="W953" s="260"/>
      <c r="X953" s="260"/>
      <c r="Y953" s="260"/>
      <c r="Z953" s="260"/>
      <c r="AA953" s="260"/>
      <c r="AB953" s="260"/>
      <c r="AC953" s="260"/>
      <c r="AD953" s="260"/>
      <c r="AE953" s="260"/>
      <c r="AF953" s="63" t="s">
        <v>48</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62" t="s">
        <v>50</v>
      </c>
      <c r="B954" s="262"/>
      <c r="C954" s="262"/>
      <c r="D954" s="262"/>
      <c r="E954" s="262"/>
      <c r="F954" s="262"/>
      <c r="G954" s="262"/>
      <c r="H954" s="262"/>
      <c r="I954" s="262"/>
      <c r="J954" s="262"/>
      <c r="K954" s="262"/>
      <c r="L954" s="262"/>
      <c r="M954" s="262"/>
      <c r="N954" s="262"/>
      <c r="O954" s="262"/>
      <c r="P954" s="262"/>
      <c r="Q954" s="64">
        <v>2</v>
      </c>
      <c r="R954" s="263"/>
      <c r="S954" s="263"/>
      <c r="T954" s="263"/>
      <c r="U954" s="263"/>
      <c r="V954" s="263"/>
      <c r="W954" s="263"/>
      <c r="X954" s="263"/>
      <c r="Y954" s="263"/>
      <c r="Z954" s="263"/>
      <c r="AA954" s="263"/>
      <c r="AB954" s="263"/>
      <c r="AC954" s="263"/>
      <c r="AD954" s="263"/>
      <c r="AE954" s="263"/>
      <c r="AF954" s="64">
        <v>2</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62" t="s">
        <v>51</v>
      </c>
      <c r="B955" s="262"/>
      <c r="C955" s="262"/>
      <c r="D955" s="262"/>
      <c r="E955" s="262"/>
      <c r="F955" s="262"/>
      <c r="G955" s="262"/>
      <c r="H955" s="262"/>
      <c r="I955" s="262"/>
      <c r="J955" s="262"/>
      <c r="K955" s="262"/>
      <c r="L955" s="262"/>
      <c r="M955" s="262"/>
      <c r="N955" s="262"/>
      <c r="O955" s="262"/>
      <c r="P955" s="262"/>
      <c r="Q955" s="64">
        <v>2</v>
      </c>
      <c r="R955" s="270"/>
      <c r="S955" s="270"/>
      <c r="T955" s="270"/>
      <c r="U955" s="270"/>
      <c r="V955" s="270"/>
      <c r="W955" s="270"/>
      <c r="X955" s="270"/>
      <c r="Y955" s="270"/>
      <c r="Z955" s="270"/>
      <c r="AA955" s="270"/>
      <c r="AB955" s="270"/>
      <c r="AC955" s="270"/>
      <c r="AD955" s="270"/>
      <c r="AE955" s="270"/>
      <c r="AF955" s="64">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2" t="s">
        <v>686</v>
      </c>
      <c r="B956" s="262"/>
      <c r="C956" s="262"/>
      <c r="D956" s="262"/>
      <c r="E956" s="262"/>
      <c r="F956" s="262"/>
      <c r="G956" s="262"/>
      <c r="H956" s="262"/>
      <c r="I956" s="262"/>
      <c r="J956" s="262"/>
      <c r="K956" s="262"/>
      <c r="L956" s="262"/>
      <c r="M956" s="262"/>
      <c r="N956" s="262"/>
      <c r="O956" s="262"/>
      <c r="P956" s="262"/>
      <c r="Q956" s="64">
        <v>2</v>
      </c>
      <c r="R956" s="270"/>
      <c r="S956" s="270"/>
      <c r="T956" s="270"/>
      <c r="U956" s="270"/>
      <c r="V956" s="270"/>
      <c r="W956" s="270"/>
      <c r="X956" s="270"/>
      <c r="Y956" s="270"/>
      <c r="Z956" s="270"/>
      <c r="AA956" s="270"/>
      <c r="AB956" s="270"/>
      <c r="AC956" s="270"/>
      <c r="AD956" s="270"/>
      <c r="AE956" s="270"/>
      <c r="AF956" s="64">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2" t="s">
        <v>687</v>
      </c>
      <c r="B957" s="262"/>
      <c r="C957" s="262"/>
      <c r="D957" s="262"/>
      <c r="E957" s="262"/>
      <c r="F957" s="262"/>
      <c r="G957" s="262"/>
      <c r="H957" s="262"/>
      <c r="I957" s="262"/>
      <c r="J957" s="262"/>
      <c r="K957" s="262"/>
      <c r="L957" s="262"/>
      <c r="M957" s="262"/>
      <c r="N957" s="262"/>
      <c r="O957" s="262"/>
      <c r="P957" s="262"/>
      <c r="Q957" s="64">
        <v>2</v>
      </c>
      <c r="R957" s="270"/>
      <c r="S957" s="270"/>
      <c r="T957" s="270"/>
      <c r="U957" s="270"/>
      <c r="V957" s="270"/>
      <c r="W957" s="270"/>
      <c r="X957" s="270"/>
      <c r="Y957" s="270"/>
      <c r="Z957" s="270"/>
      <c r="AA957" s="270"/>
      <c r="AB957" s="270"/>
      <c r="AC957" s="270"/>
      <c r="AD957" s="270"/>
      <c r="AE957" s="270"/>
      <c r="AF957" s="64">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2" t="s">
        <v>688</v>
      </c>
      <c r="B958" s="262"/>
      <c r="C958" s="262"/>
      <c r="D958" s="262"/>
      <c r="E958" s="262"/>
      <c r="F958" s="262"/>
      <c r="G958" s="262"/>
      <c r="H958" s="262"/>
      <c r="I958" s="262"/>
      <c r="J958" s="262"/>
      <c r="K958" s="262"/>
      <c r="L958" s="262"/>
      <c r="M958" s="262"/>
      <c r="N958" s="262"/>
      <c r="O958" s="262"/>
      <c r="P958" s="262"/>
      <c r="Q958" s="64">
        <v>2</v>
      </c>
      <c r="R958" s="270"/>
      <c r="S958" s="270"/>
      <c r="T958" s="270"/>
      <c r="U958" s="270"/>
      <c r="V958" s="270"/>
      <c r="W958" s="270"/>
      <c r="X958" s="270"/>
      <c r="Y958" s="270"/>
      <c r="Z958" s="270"/>
      <c r="AA958" s="270"/>
      <c r="AB958" s="270"/>
      <c r="AC958" s="270"/>
      <c r="AD958" s="270"/>
      <c r="AE958" s="270"/>
      <c r="AF958" s="64">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2" t="s">
        <v>689</v>
      </c>
      <c r="B959" s="262"/>
      <c r="C959" s="262"/>
      <c r="D959" s="262"/>
      <c r="E959" s="262"/>
      <c r="F959" s="262"/>
      <c r="G959" s="262"/>
      <c r="H959" s="262"/>
      <c r="I959" s="262"/>
      <c r="J959" s="262"/>
      <c r="K959" s="262"/>
      <c r="L959" s="262"/>
      <c r="M959" s="262"/>
      <c r="N959" s="262"/>
      <c r="O959" s="262"/>
      <c r="P959" s="262"/>
      <c r="Q959" s="64">
        <v>2</v>
      </c>
      <c r="R959" s="263"/>
      <c r="S959" s="263"/>
      <c r="T959" s="263"/>
      <c r="U959" s="263"/>
      <c r="V959" s="263"/>
      <c r="W959" s="263"/>
      <c r="X959" s="263"/>
      <c r="Y959" s="263"/>
      <c r="Z959" s="263"/>
      <c r="AA959" s="263"/>
      <c r="AB959" s="263"/>
      <c r="AC959" s="263"/>
      <c r="AD959" s="263"/>
      <c r="AE959" s="263"/>
      <c r="AF959" s="64">
        <v>2</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62" t="s">
        <v>690</v>
      </c>
      <c r="B960" s="262"/>
      <c r="C960" s="262"/>
      <c r="D960" s="262"/>
      <c r="E960" s="262"/>
      <c r="F960" s="262"/>
      <c r="G960" s="262"/>
      <c r="H960" s="262"/>
      <c r="I960" s="262"/>
      <c r="J960" s="262"/>
      <c r="K960" s="262"/>
      <c r="L960" s="262"/>
      <c r="M960" s="262"/>
      <c r="N960" s="262"/>
      <c r="O960" s="262"/>
      <c r="P960" s="262"/>
      <c r="Q960" s="64">
        <v>2</v>
      </c>
      <c r="R960" s="263"/>
      <c r="S960" s="263"/>
      <c r="T960" s="263"/>
      <c r="U960" s="263"/>
      <c r="V960" s="263"/>
      <c r="W960" s="263"/>
      <c r="X960" s="263"/>
      <c r="Y960" s="263"/>
      <c r="Z960" s="263"/>
      <c r="AA960" s="263"/>
      <c r="AB960" s="263"/>
      <c r="AC960" s="263"/>
      <c r="AD960" s="263"/>
      <c r="AE960" s="263"/>
      <c r="AF960" s="64">
        <v>2</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62" t="s">
        <v>691</v>
      </c>
      <c r="B961" s="262"/>
      <c r="C961" s="262"/>
      <c r="D961" s="262"/>
      <c r="E961" s="262"/>
      <c r="F961" s="262"/>
      <c r="G961" s="262"/>
      <c r="H961" s="262"/>
      <c r="I961" s="262"/>
      <c r="J961" s="262"/>
      <c r="K961" s="262"/>
      <c r="L961" s="262"/>
      <c r="M961" s="262"/>
      <c r="N961" s="262"/>
      <c r="O961" s="262"/>
      <c r="P961" s="262"/>
      <c r="Q961" s="64">
        <v>2</v>
      </c>
      <c r="R961" s="263"/>
      <c r="S961" s="263"/>
      <c r="T961" s="263"/>
      <c r="U961" s="263"/>
      <c r="V961" s="263"/>
      <c r="W961" s="263"/>
      <c r="X961" s="263"/>
      <c r="Y961" s="263"/>
      <c r="Z961" s="263"/>
      <c r="AA961" s="263"/>
      <c r="AB961" s="263"/>
      <c r="AC961" s="263"/>
      <c r="AD961" s="263"/>
      <c r="AE961" s="263"/>
      <c r="AF961" s="64">
        <v>2</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62" t="s">
        <v>692</v>
      </c>
      <c r="B962" s="262"/>
      <c r="C962" s="262"/>
      <c r="D962" s="262"/>
      <c r="E962" s="262"/>
      <c r="F962" s="262"/>
      <c r="G962" s="262"/>
      <c r="H962" s="262"/>
      <c r="I962" s="262"/>
      <c r="J962" s="262"/>
      <c r="K962" s="262"/>
      <c r="L962" s="262"/>
      <c r="M962" s="262"/>
      <c r="N962" s="262"/>
      <c r="O962" s="262"/>
      <c r="P962" s="262"/>
      <c r="Q962" s="64">
        <v>2</v>
      </c>
      <c r="R962" s="270"/>
      <c r="S962" s="270"/>
      <c r="T962" s="270"/>
      <c r="U962" s="270"/>
      <c r="V962" s="270"/>
      <c r="W962" s="270"/>
      <c r="X962" s="270"/>
      <c r="Y962" s="270"/>
      <c r="Z962" s="270"/>
      <c r="AA962" s="270"/>
      <c r="AB962" s="270"/>
      <c r="AC962" s="270"/>
      <c r="AD962" s="270"/>
      <c r="AE962" s="270"/>
      <c r="AF962" s="64">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2" t="s">
        <v>693</v>
      </c>
      <c r="B963" s="262"/>
      <c r="C963" s="262"/>
      <c r="D963" s="262"/>
      <c r="E963" s="262"/>
      <c r="F963" s="262"/>
      <c r="G963" s="262"/>
      <c r="H963" s="262"/>
      <c r="I963" s="262"/>
      <c r="J963" s="262"/>
      <c r="K963" s="262"/>
      <c r="L963" s="262"/>
      <c r="M963" s="262"/>
      <c r="N963" s="262"/>
      <c r="O963" s="262"/>
      <c r="P963" s="262"/>
      <c r="Q963" s="64">
        <v>2</v>
      </c>
      <c r="R963" s="270"/>
      <c r="S963" s="270"/>
      <c r="T963" s="270"/>
      <c r="U963" s="270"/>
      <c r="V963" s="270"/>
      <c r="W963" s="270"/>
      <c r="X963" s="270"/>
      <c r="Y963" s="270"/>
      <c r="Z963" s="270"/>
      <c r="AA963" s="270"/>
      <c r="AB963" s="270"/>
      <c r="AC963" s="270"/>
      <c r="AD963" s="270"/>
      <c r="AE963" s="270"/>
      <c r="AF963" s="64">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2" t="s">
        <v>694</v>
      </c>
      <c r="B964" s="262"/>
      <c r="C964" s="262"/>
      <c r="D964" s="262"/>
      <c r="E964" s="262"/>
      <c r="F964" s="262"/>
      <c r="G964" s="262"/>
      <c r="H964" s="262"/>
      <c r="I964" s="262"/>
      <c r="J964" s="262"/>
      <c r="K964" s="262"/>
      <c r="L964" s="262"/>
      <c r="M964" s="262"/>
      <c r="N964" s="262"/>
      <c r="O964" s="262"/>
      <c r="P964" s="262"/>
      <c r="Q964" s="64">
        <v>2</v>
      </c>
      <c r="R964" s="270"/>
      <c r="S964" s="270"/>
      <c r="T964" s="270"/>
      <c r="U964" s="270"/>
      <c r="V964" s="270"/>
      <c r="W964" s="270"/>
      <c r="X964" s="270"/>
      <c r="Y964" s="270"/>
      <c r="Z964" s="270"/>
      <c r="AA964" s="270"/>
      <c r="AB964" s="270"/>
      <c r="AC964" s="270"/>
      <c r="AD964" s="270"/>
      <c r="AE964" s="270"/>
      <c r="AF964" s="64">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2" t="s">
        <v>695</v>
      </c>
      <c r="B965" s="262"/>
      <c r="C965" s="262"/>
      <c r="D965" s="262"/>
      <c r="E965" s="262"/>
      <c r="F965" s="262"/>
      <c r="G965" s="262"/>
      <c r="H965" s="262"/>
      <c r="I965" s="262"/>
      <c r="J965" s="262"/>
      <c r="K965" s="262"/>
      <c r="L965" s="262"/>
      <c r="M965" s="262"/>
      <c r="N965" s="262"/>
      <c r="O965" s="262"/>
      <c r="P965" s="262"/>
      <c r="Q965" s="64">
        <v>2</v>
      </c>
      <c r="R965" s="270"/>
      <c r="S965" s="270"/>
      <c r="T965" s="270"/>
      <c r="U965" s="270"/>
      <c r="V965" s="270"/>
      <c r="W965" s="270"/>
      <c r="X965" s="270"/>
      <c r="Y965" s="270"/>
      <c r="Z965" s="270"/>
      <c r="AA965" s="270"/>
      <c r="AB965" s="270"/>
      <c r="AC965" s="270"/>
      <c r="AD965" s="270"/>
      <c r="AE965" s="270"/>
      <c r="AF965" s="64">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2" t="s">
        <v>696</v>
      </c>
      <c r="B966" s="262"/>
      <c r="C966" s="262"/>
      <c r="D966" s="262"/>
      <c r="E966" s="262"/>
      <c r="F966" s="262"/>
      <c r="G966" s="262"/>
      <c r="H966" s="262"/>
      <c r="I966" s="262"/>
      <c r="J966" s="262"/>
      <c r="K966" s="262"/>
      <c r="L966" s="262"/>
      <c r="M966" s="262"/>
      <c r="N966" s="262"/>
      <c r="O966" s="262"/>
      <c r="P966" s="262"/>
      <c r="Q966" s="64">
        <v>2</v>
      </c>
      <c r="R966" s="263"/>
      <c r="S966" s="263"/>
      <c r="T966" s="263"/>
      <c r="U966" s="263"/>
      <c r="V966" s="263"/>
      <c r="W966" s="263"/>
      <c r="X966" s="263"/>
      <c r="Y966" s="263"/>
      <c r="Z966" s="263"/>
      <c r="AA966" s="263"/>
      <c r="AB966" s="263"/>
      <c r="AC966" s="263"/>
      <c r="AD966" s="263"/>
      <c r="AE966" s="263"/>
      <c r="AF966" s="64">
        <v>2</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62" t="s">
        <v>697</v>
      </c>
      <c r="B967" s="262"/>
      <c r="C967" s="262"/>
      <c r="D967" s="262"/>
      <c r="E967" s="262"/>
      <c r="F967" s="262"/>
      <c r="G967" s="262"/>
      <c r="H967" s="262"/>
      <c r="I967" s="262"/>
      <c r="J967" s="262"/>
      <c r="K967" s="262"/>
      <c r="L967" s="262"/>
      <c r="M967" s="262"/>
      <c r="N967" s="262"/>
      <c r="O967" s="262"/>
      <c r="P967" s="262"/>
      <c r="Q967" s="64">
        <v>2</v>
      </c>
      <c r="R967" s="263"/>
      <c r="S967" s="263"/>
      <c r="T967" s="263"/>
      <c r="U967" s="263"/>
      <c r="V967" s="263"/>
      <c r="W967" s="263"/>
      <c r="X967" s="263"/>
      <c r="Y967" s="263"/>
      <c r="Z967" s="263"/>
      <c r="AA967" s="263"/>
      <c r="AB967" s="263"/>
      <c r="AC967" s="263"/>
      <c r="AD967" s="263"/>
      <c r="AE967" s="263"/>
      <c r="AF967" s="64">
        <v>2</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62" t="s">
        <v>698</v>
      </c>
      <c r="B968" s="262"/>
      <c r="C968" s="262"/>
      <c r="D968" s="262"/>
      <c r="E968" s="262"/>
      <c r="F968" s="262"/>
      <c r="G968" s="262"/>
      <c r="H968" s="262"/>
      <c r="I968" s="262"/>
      <c r="J968" s="262"/>
      <c r="K968" s="262"/>
      <c r="L968" s="262"/>
      <c r="M968" s="262"/>
      <c r="N968" s="262"/>
      <c r="O968" s="262"/>
      <c r="P968" s="262"/>
      <c r="Q968" s="64">
        <v>2</v>
      </c>
      <c r="R968" s="270"/>
      <c r="S968" s="270"/>
      <c r="T968" s="270"/>
      <c r="U968" s="270"/>
      <c r="V968" s="270"/>
      <c r="W968" s="270"/>
      <c r="X968" s="270"/>
      <c r="Y968" s="270"/>
      <c r="Z968" s="270"/>
      <c r="AA968" s="270"/>
      <c r="AB968" s="270"/>
      <c r="AC968" s="270"/>
      <c r="AD968" s="270"/>
      <c r="AE968" s="270"/>
      <c r="AF968" s="64">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2" t="s">
        <v>699</v>
      </c>
      <c r="B969" s="262"/>
      <c r="C969" s="262"/>
      <c r="D969" s="262"/>
      <c r="E969" s="262"/>
      <c r="F969" s="262"/>
      <c r="G969" s="262"/>
      <c r="H969" s="262"/>
      <c r="I969" s="262"/>
      <c r="J969" s="262"/>
      <c r="K969" s="262"/>
      <c r="L969" s="262"/>
      <c r="M969" s="262"/>
      <c r="N969" s="262"/>
      <c r="O969" s="262"/>
      <c r="P969" s="262"/>
      <c r="Q969" s="64">
        <v>2</v>
      </c>
      <c r="R969" s="270"/>
      <c r="S969" s="270"/>
      <c r="T969" s="270"/>
      <c r="U969" s="270"/>
      <c r="V969" s="270"/>
      <c r="W969" s="270"/>
      <c r="X969" s="270"/>
      <c r="Y969" s="270"/>
      <c r="Z969" s="270"/>
      <c r="AA969" s="270"/>
      <c r="AB969" s="270"/>
      <c r="AC969" s="270"/>
      <c r="AD969" s="270"/>
      <c r="AE969" s="270"/>
      <c r="AF969" s="64">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2" t="s">
        <v>700</v>
      </c>
      <c r="B970" s="262"/>
      <c r="C970" s="262"/>
      <c r="D970" s="262"/>
      <c r="E970" s="262"/>
      <c r="F970" s="262"/>
      <c r="G970" s="262"/>
      <c r="H970" s="262"/>
      <c r="I970" s="262"/>
      <c r="J970" s="262"/>
      <c r="K970" s="262"/>
      <c r="L970" s="262"/>
      <c r="M970" s="262"/>
      <c r="N970" s="262"/>
      <c r="O970" s="262"/>
      <c r="P970" s="262"/>
      <c r="Q970" s="64">
        <v>2</v>
      </c>
      <c r="R970" s="270"/>
      <c r="S970" s="270"/>
      <c r="T970" s="270"/>
      <c r="U970" s="270"/>
      <c r="V970" s="270"/>
      <c r="W970" s="270"/>
      <c r="X970" s="270"/>
      <c r="Y970" s="270"/>
      <c r="Z970" s="270"/>
      <c r="AA970" s="270"/>
      <c r="AB970" s="270"/>
      <c r="AC970" s="270"/>
      <c r="AD970" s="270"/>
      <c r="AE970" s="270"/>
      <c r="AF970" s="64">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2" t="s">
        <v>701</v>
      </c>
      <c r="B971" s="262"/>
      <c r="C971" s="262"/>
      <c r="D971" s="262"/>
      <c r="E971" s="262"/>
      <c r="F971" s="262"/>
      <c r="G971" s="262"/>
      <c r="H971" s="262"/>
      <c r="I971" s="262"/>
      <c r="J971" s="262"/>
      <c r="K971" s="262"/>
      <c r="L971" s="262"/>
      <c r="M971" s="262"/>
      <c r="N971" s="262"/>
      <c r="O971" s="262"/>
      <c r="P971" s="262"/>
      <c r="Q971" s="64">
        <v>2</v>
      </c>
      <c r="R971" s="263"/>
      <c r="S971" s="263"/>
      <c r="T971" s="263"/>
      <c r="U971" s="263"/>
      <c r="V971" s="263"/>
      <c r="W971" s="263"/>
      <c r="X971" s="263"/>
      <c r="Y971" s="263"/>
      <c r="Z971" s="263"/>
      <c r="AA971" s="263"/>
      <c r="AB971" s="263"/>
      <c r="AC971" s="263"/>
      <c r="AD971" s="263"/>
      <c r="AE971" s="263"/>
      <c r="AF971" s="64">
        <v>2</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62" t="s">
        <v>702</v>
      </c>
      <c r="B972" s="262"/>
      <c r="C972" s="262"/>
      <c r="D972" s="262"/>
      <c r="E972" s="262"/>
      <c r="F972" s="262"/>
      <c r="G972" s="262"/>
      <c r="H972" s="262"/>
      <c r="I972" s="262"/>
      <c r="J972" s="262"/>
      <c r="K972" s="262"/>
      <c r="L972" s="262"/>
      <c r="M972" s="262"/>
      <c r="N972" s="262"/>
      <c r="O972" s="262"/>
      <c r="P972" s="262"/>
      <c r="Q972" s="64">
        <v>2</v>
      </c>
      <c r="R972" s="270"/>
      <c r="S972" s="270"/>
      <c r="T972" s="270"/>
      <c r="U972" s="270"/>
      <c r="V972" s="270"/>
      <c r="W972" s="270"/>
      <c r="X972" s="270"/>
      <c r="Y972" s="270"/>
      <c r="Z972" s="270"/>
      <c r="AA972" s="270"/>
      <c r="AB972" s="270"/>
      <c r="AC972" s="270"/>
      <c r="AD972" s="270"/>
      <c r="AE972" s="270"/>
      <c r="AF972" s="64">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2" t="s">
        <v>703</v>
      </c>
      <c r="B973" s="262"/>
      <c r="C973" s="262"/>
      <c r="D973" s="262"/>
      <c r="E973" s="262"/>
      <c r="F973" s="262"/>
      <c r="G973" s="262"/>
      <c r="H973" s="262"/>
      <c r="I973" s="262"/>
      <c r="J973" s="262"/>
      <c r="K973" s="262"/>
      <c r="L973" s="262"/>
      <c r="M973" s="262"/>
      <c r="N973" s="262"/>
      <c r="O973" s="262"/>
      <c r="P973" s="262"/>
      <c r="Q973" s="64">
        <v>2</v>
      </c>
      <c r="R973" s="270"/>
      <c r="S973" s="270"/>
      <c r="T973" s="270"/>
      <c r="U973" s="270"/>
      <c r="V973" s="270"/>
      <c r="W973" s="270"/>
      <c r="X973" s="270"/>
      <c r="Y973" s="270"/>
      <c r="Z973" s="270"/>
      <c r="AA973" s="270"/>
      <c r="AB973" s="270"/>
      <c r="AC973" s="270"/>
      <c r="AD973" s="270"/>
      <c r="AE973" s="270"/>
      <c r="AF973" s="64">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2" t="s">
        <v>704</v>
      </c>
      <c r="B974" s="262"/>
      <c r="C974" s="262"/>
      <c r="D974" s="262"/>
      <c r="E974" s="262"/>
      <c r="F974" s="262"/>
      <c r="G974" s="262"/>
      <c r="H974" s="262"/>
      <c r="I974" s="262"/>
      <c r="J974" s="262"/>
      <c r="K974" s="262"/>
      <c r="L974" s="262"/>
      <c r="M974" s="262"/>
      <c r="N974" s="262"/>
      <c r="O974" s="262"/>
      <c r="P974" s="262"/>
      <c r="Q974" s="64">
        <v>2</v>
      </c>
      <c r="R974" s="270"/>
      <c r="S974" s="270"/>
      <c r="T974" s="270"/>
      <c r="U974" s="270"/>
      <c r="V974" s="270"/>
      <c r="W974" s="270"/>
      <c r="X974" s="270"/>
      <c r="Y974" s="270"/>
      <c r="Z974" s="270"/>
      <c r="AA974" s="270"/>
      <c r="AB974" s="270"/>
      <c r="AC974" s="270"/>
      <c r="AD974" s="270"/>
      <c r="AE974" s="270"/>
      <c r="AF974" s="64">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2" t="s">
        <v>705</v>
      </c>
      <c r="B975" s="262"/>
      <c r="C975" s="262"/>
      <c r="D975" s="262"/>
      <c r="E975" s="262"/>
      <c r="F975" s="262"/>
      <c r="G975" s="262"/>
      <c r="H975" s="262"/>
      <c r="I975" s="262"/>
      <c r="J975" s="262"/>
      <c r="K975" s="262"/>
      <c r="L975" s="262"/>
      <c r="M975" s="262"/>
      <c r="N975" s="262"/>
      <c r="O975" s="262"/>
      <c r="P975" s="262"/>
      <c r="Q975" s="64">
        <v>2</v>
      </c>
      <c r="R975" s="270"/>
      <c r="S975" s="270"/>
      <c r="T975" s="270"/>
      <c r="U975" s="270"/>
      <c r="V975" s="270"/>
      <c r="W975" s="270"/>
      <c r="X975" s="270"/>
      <c r="Y975" s="270"/>
      <c r="Z975" s="270"/>
      <c r="AA975" s="270"/>
      <c r="AB975" s="270"/>
      <c r="AC975" s="270"/>
      <c r="AD975" s="270"/>
      <c r="AE975" s="270"/>
      <c r="AF975" s="64">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2" t="s">
        <v>706</v>
      </c>
      <c r="B976" s="262"/>
      <c r="C976" s="262"/>
      <c r="D976" s="262"/>
      <c r="E976" s="262"/>
      <c r="F976" s="262"/>
      <c r="G976" s="262"/>
      <c r="H976" s="262"/>
      <c r="I976" s="262"/>
      <c r="J976" s="262"/>
      <c r="K976" s="262"/>
      <c r="L976" s="262"/>
      <c r="M976" s="262"/>
      <c r="N976" s="262"/>
      <c r="O976" s="262"/>
      <c r="P976" s="262"/>
      <c r="Q976" s="64">
        <v>2</v>
      </c>
      <c r="R976" s="263"/>
      <c r="S976" s="263"/>
      <c r="T976" s="263"/>
      <c r="U976" s="263"/>
      <c r="V976" s="263"/>
      <c r="W976" s="263"/>
      <c r="X976" s="263"/>
      <c r="Y976" s="263"/>
      <c r="Z976" s="263"/>
      <c r="AA976" s="263"/>
      <c r="AB976" s="263"/>
      <c r="AC976" s="263"/>
      <c r="AD976" s="263"/>
      <c r="AE976" s="263"/>
      <c r="AF976" s="64">
        <v>2</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62" t="s">
        <v>707</v>
      </c>
      <c r="B977" s="262"/>
      <c r="C977" s="262"/>
      <c r="D977" s="262"/>
      <c r="E977" s="262"/>
      <c r="F977" s="262"/>
      <c r="G977" s="262"/>
      <c r="H977" s="262"/>
      <c r="I977" s="262"/>
      <c r="J977" s="262"/>
      <c r="K977" s="262"/>
      <c r="L977" s="262"/>
      <c r="M977" s="262"/>
      <c r="N977" s="262"/>
      <c r="O977" s="262"/>
      <c r="P977" s="262"/>
      <c r="Q977" s="64">
        <v>2</v>
      </c>
      <c r="R977" s="263"/>
      <c r="S977" s="263"/>
      <c r="T977" s="263"/>
      <c r="U977" s="263"/>
      <c r="V977" s="263"/>
      <c r="W977" s="263"/>
      <c r="X977" s="263"/>
      <c r="Y977" s="263"/>
      <c r="Z977" s="263"/>
      <c r="AA977" s="263"/>
      <c r="AB977" s="263"/>
      <c r="AC977" s="263"/>
      <c r="AD977" s="263"/>
      <c r="AE977" s="263"/>
      <c r="AF977" s="64">
        <v>2</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1" t="s">
        <v>57</v>
      </c>
      <c r="B979" s="271"/>
      <c r="C979" s="271"/>
      <c r="D979" s="271"/>
      <c r="E979" s="271"/>
      <c r="F979" s="271"/>
      <c r="G979" s="271"/>
      <c r="H979" s="271"/>
      <c r="I979" s="271"/>
      <c r="J979" s="271"/>
      <c r="K979" s="271"/>
      <c r="L979" s="271"/>
      <c r="M979" s="271"/>
      <c r="N979" s="271"/>
      <c r="O979" s="271"/>
      <c r="P979" s="271"/>
      <c r="Q979" s="66" t="s">
        <v>48</v>
      </c>
      <c r="R979" s="272" t="s">
        <v>49</v>
      </c>
      <c r="S979" s="272"/>
      <c r="T979" s="272"/>
      <c r="U979" s="272"/>
      <c r="V979" s="272"/>
      <c r="W979" s="272"/>
      <c r="X979" s="272"/>
      <c r="Y979" s="272"/>
      <c r="Z979" s="272"/>
      <c r="AA979" s="272"/>
      <c r="AB979" s="272"/>
      <c r="AC979" s="272"/>
      <c r="AD979" s="272"/>
      <c r="AE979" s="272"/>
      <c r="AF979" s="67" t="s">
        <v>48</v>
      </c>
      <c r="AG979" s="273" t="s">
        <v>8</v>
      </c>
      <c r="AH979" s="273"/>
      <c r="AI979" s="273"/>
      <c r="AJ979" s="273"/>
      <c r="AK979" s="273"/>
      <c r="AL979" s="273"/>
      <c r="AM979" s="273"/>
      <c r="AN979" s="273"/>
      <c r="AO979" s="273"/>
      <c r="AP979" s="273"/>
      <c r="AQ979" s="273"/>
      <c r="AR979" s="273"/>
      <c r="AS979" s="273"/>
      <c r="AT979" s="273"/>
    </row>
    <row r="980" spans="1:46" ht="45" customHeight="1" thickTop="1" thickBot="1" x14ac:dyDescent="0.3">
      <c r="A980" s="262" t="s">
        <v>708</v>
      </c>
      <c r="B980" s="262"/>
      <c r="C980" s="262"/>
      <c r="D980" s="262"/>
      <c r="E980" s="262"/>
      <c r="F980" s="262"/>
      <c r="G980" s="262"/>
      <c r="H980" s="262"/>
      <c r="I980" s="262"/>
      <c r="J980" s="262"/>
      <c r="K980" s="262"/>
      <c r="L980" s="262"/>
      <c r="M980" s="262"/>
      <c r="N980" s="262"/>
      <c r="O980" s="262"/>
      <c r="P980" s="262"/>
      <c r="Q980" s="64">
        <v>2</v>
      </c>
      <c r="R980" s="263"/>
      <c r="S980" s="263"/>
      <c r="T980" s="263"/>
      <c r="U980" s="263"/>
      <c r="V980" s="263"/>
      <c r="W980" s="263"/>
      <c r="X980" s="263"/>
      <c r="Y980" s="263"/>
      <c r="Z980" s="263"/>
      <c r="AA980" s="263"/>
      <c r="AB980" s="263"/>
      <c r="AC980" s="263"/>
      <c r="AD980" s="263"/>
      <c r="AE980" s="263"/>
      <c r="AF980" s="64">
        <v>2</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62" t="s">
        <v>709</v>
      </c>
      <c r="B981" s="262"/>
      <c r="C981" s="262"/>
      <c r="D981" s="262"/>
      <c r="E981" s="262"/>
      <c r="F981" s="262"/>
      <c r="G981" s="262"/>
      <c r="H981" s="262"/>
      <c r="I981" s="262"/>
      <c r="J981" s="262"/>
      <c r="K981" s="262"/>
      <c r="L981" s="262"/>
      <c r="M981" s="262"/>
      <c r="N981" s="262"/>
      <c r="O981" s="262"/>
      <c r="P981" s="262"/>
      <c r="Q981" s="64">
        <v>2</v>
      </c>
      <c r="R981" s="270"/>
      <c r="S981" s="270"/>
      <c r="T981" s="270"/>
      <c r="U981" s="270"/>
      <c r="V981" s="270"/>
      <c r="W981" s="270"/>
      <c r="X981" s="270"/>
      <c r="Y981" s="270"/>
      <c r="Z981" s="270"/>
      <c r="AA981" s="270"/>
      <c r="AB981" s="270"/>
      <c r="AC981" s="270"/>
      <c r="AD981" s="270"/>
      <c r="AE981" s="270"/>
      <c r="AF981" s="64">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2" t="s">
        <v>710</v>
      </c>
      <c r="B982" s="262"/>
      <c r="C982" s="262"/>
      <c r="D982" s="262"/>
      <c r="E982" s="262"/>
      <c r="F982" s="262"/>
      <c r="G982" s="262"/>
      <c r="H982" s="262"/>
      <c r="I982" s="262"/>
      <c r="J982" s="262"/>
      <c r="K982" s="262"/>
      <c r="L982" s="262"/>
      <c r="M982" s="262"/>
      <c r="N982" s="262"/>
      <c r="O982" s="262"/>
      <c r="P982" s="262"/>
      <c r="Q982" s="64">
        <v>2</v>
      </c>
      <c r="R982" s="263"/>
      <c r="S982" s="263"/>
      <c r="T982" s="263"/>
      <c r="U982" s="263"/>
      <c r="V982" s="263"/>
      <c r="W982" s="263"/>
      <c r="X982" s="263"/>
      <c r="Y982" s="263"/>
      <c r="Z982" s="263"/>
      <c r="AA982" s="263"/>
      <c r="AB982" s="263"/>
      <c r="AC982" s="263"/>
      <c r="AD982" s="263"/>
      <c r="AE982" s="263"/>
      <c r="AF982" s="64">
        <v>2</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62" t="s">
        <v>711</v>
      </c>
      <c r="B983" s="262"/>
      <c r="C983" s="262"/>
      <c r="D983" s="262"/>
      <c r="E983" s="262"/>
      <c r="F983" s="262"/>
      <c r="G983" s="262"/>
      <c r="H983" s="262"/>
      <c r="I983" s="262"/>
      <c r="J983" s="262"/>
      <c r="K983" s="262"/>
      <c r="L983" s="262"/>
      <c r="M983" s="262"/>
      <c r="N983" s="262"/>
      <c r="O983" s="262"/>
      <c r="P983" s="262"/>
      <c r="Q983" s="64">
        <v>2</v>
      </c>
      <c r="R983" s="263"/>
      <c r="S983" s="263"/>
      <c r="T983" s="263"/>
      <c r="U983" s="263"/>
      <c r="V983" s="263"/>
      <c r="W983" s="263"/>
      <c r="X983" s="263"/>
      <c r="Y983" s="263"/>
      <c r="Z983" s="263"/>
      <c r="AA983" s="263"/>
      <c r="AB983" s="263"/>
      <c r="AC983" s="263"/>
      <c r="AD983" s="263"/>
      <c r="AE983" s="263"/>
      <c r="AF983" s="64">
        <v>2</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62" t="s">
        <v>712</v>
      </c>
      <c r="B984" s="262"/>
      <c r="C984" s="262"/>
      <c r="D984" s="262"/>
      <c r="E984" s="262"/>
      <c r="F984" s="262"/>
      <c r="G984" s="262"/>
      <c r="H984" s="262"/>
      <c r="I984" s="262"/>
      <c r="J984" s="262"/>
      <c r="K984" s="262"/>
      <c r="L984" s="262"/>
      <c r="M984" s="262"/>
      <c r="N984" s="262"/>
      <c r="O984" s="262"/>
      <c r="P984" s="262"/>
      <c r="Q984" s="64">
        <v>2</v>
      </c>
      <c r="R984" s="263"/>
      <c r="S984" s="263"/>
      <c r="T984" s="263"/>
      <c r="U984" s="263"/>
      <c r="V984" s="263"/>
      <c r="W984" s="263"/>
      <c r="X984" s="263"/>
      <c r="Y984" s="263"/>
      <c r="Z984" s="263"/>
      <c r="AA984" s="263"/>
      <c r="AB984" s="263"/>
      <c r="AC984" s="263"/>
      <c r="AD984" s="263"/>
      <c r="AE984" s="263"/>
      <c r="AF984" s="64">
        <v>2</v>
      </c>
      <c r="AG984" s="263"/>
      <c r="AH984" s="263"/>
      <c r="AI984" s="263"/>
      <c r="AJ984" s="263"/>
      <c r="AK984" s="263"/>
      <c r="AL984" s="263"/>
      <c r="AM984" s="263"/>
      <c r="AN984" s="263"/>
      <c r="AO984" s="263"/>
      <c r="AP984" s="263"/>
      <c r="AQ984" s="263"/>
      <c r="AR984" s="263"/>
      <c r="AS984" s="263"/>
      <c r="AT984" s="263"/>
    </row>
    <row r="987" spans="1:46" ht="14.4" x14ac:dyDescent="0.25">
      <c r="A987" s="265" t="s">
        <v>713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45</v>
      </c>
      <c r="AH987" s="266"/>
      <c r="AI987" s="266"/>
      <c r="AJ987" s="266"/>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46</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7" t="s">
        <v>714</v>
      </c>
      <c r="B991" s="267"/>
      <c r="C991" s="267"/>
      <c r="D991" s="267"/>
      <c r="E991" s="267"/>
      <c r="F991" s="267"/>
      <c r="G991" s="267"/>
      <c r="H991" s="267"/>
      <c r="I991" s="267"/>
      <c r="J991" s="267"/>
      <c r="K991" s="267"/>
      <c r="L991" s="267"/>
      <c r="M991" s="267"/>
      <c r="N991" s="267"/>
      <c r="O991" s="267"/>
      <c r="P991" s="267"/>
      <c r="Q991" s="61"/>
      <c r="R991" s="56"/>
      <c r="S991" s="56"/>
      <c r="T991" s="56"/>
      <c r="U991" s="56"/>
      <c r="V991" s="268"/>
      <c r="W991" s="268"/>
      <c r="X991" s="268"/>
      <c r="Y991" s="268"/>
      <c r="Z991" s="268"/>
      <c r="AA991" s="268"/>
      <c r="AB991" s="268"/>
      <c r="AC991" s="268"/>
      <c r="AD991" s="268"/>
      <c r="AE991" s="268"/>
      <c r="AF991" s="61"/>
      <c r="AG991" s="56"/>
      <c r="AH991" s="56"/>
      <c r="AI991" s="56"/>
      <c r="AJ991" s="56"/>
      <c r="AK991" s="268"/>
      <c r="AL991" s="268"/>
      <c r="AM991" s="268"/>
      <c r="AN991" s="268"/>
      <c r="AO991" s="268"/>
      <c r="AP991" s="268"/>
      <c r="AQ991" s="268"/>
      <c r="AR991" s="268"/>
      <c r="AS991" s="268"/>
      <c r="AT991" s="268"/>
    </row>
    <row r="992" spans="1:46" ht="45" customHeight="1" thickTop="1" thickBot="1" x14ac:dyDescent="0.3">
      <c r="A992" s="259" t="s">
        <v>25</v>
      </c>
      <c r="B992" s="259"/>
      <c r="C992" s="259"/>
      <c r="D992" s="259"/>
      <c r="E992" s="259"/>
      <c r="F992" s="259"/>
      <c r="G992" s="259"/>
      <c r="H992" s="259"/>
      <c r="I992" s="259"/>
      <c r="J992" s="259"/>
      <c r="K992" s="259"/>
      <c r="L992" s="259"/>
      <c r="M992" s="259"/>
      <c r="N992" s="259"/>
      <c r="O992" s="259"/>
      <c r="P992" s="259"/>
      <c r="Q992" s="62" t="s">
        <v>48</v>
      </c>
      <c r="R992" s="260" t="s">
        <v>49</v>
      </c>
      <c r="S992" s="260"/>
      <c r="T992" s="260"/>
      <c r="U992" s="260"/>
      <c r="V992" s="260"/>
      <c r="W992" s="260"/>
      <c r="X992" s="260"/>
      <c r="Y992" s="260"/>
      <c r="Z992" s="260"/>
      <c r="AA992" s="260"/>
      <c r="AB992" s="260"/>
      <c r="AC992" s="260"/>
      <c r="AD992" s="260"/>
      <c r="AE992" s="260"/>
      <c r="AF992" s="63" t="s">
        <v>48</v>
      </c>
      <c r="AG992" s="261" t="s">
        <v>8</v>
      </c>
      <c r="AH992" s="261"/>
      <c r="AI992" s="261"/>
      <c r="AJ992" s="261"/>
      <c r="AK992" s="261"/>
      <c r="AL992" s="261"/>
      <c r="AM992" s="261"/>
      <c r="AN992" s="261"/>
      <c r="AO992" s="261"/>
      <c r="AP992" s="261"/>
      <c r="AQ992" s="261"/>
      <c r="AR992" s="261"/>
      <c r="AS992" s="261"/>
      <c r="AT992" s="261"/>
    </row>
    <row r="993" spans="1:46" ht="45" customHeight="1" thickTop="1" thickBot="1" x14ac:dyDescent="0.3">
      <c r="A993" s="262" t="s">
        <v>50</v>
      </c>
      <c r="B993" s="262"/>
      <c r="C993" s="262"/>
      <c r="D993" s="262"/>
      <c r="E993" s="262"/>
      <c r="F993" s="262"/>
      <c r="G993" s="262"/>
      <c r="H993" s="262"/>
      <c r="I993" s="262"/>
      <c r="J993" s="262"/>
      <c r="K993" s="262"/>
      <c r="L993" s="262"/>
      <c r="M993" s="262"/>
      <c r="N993" s="262"/>
      <c r="O993" s="262"/>
      <c r="P993" s="262"/>
      <c r="Q993" s="64">
        <v>2</v>
      </c>
      <c r="R993" s="263"/>
      <c r="S993" s="263"/>
      <c r="T993" s="263"/>
      <c r="U993" s="263"/>
      <c r="V993" s="263"/>
      <c r="W993" s="263"/>
      <c r="X993" s="263"/>
      <c r="Y993" s="263"/>
      <c r="Z993" s="263"/>
      <c r="AA993" s="263"/>
      <c r="AB993" s="263"/>
      <c r="AC993" s="263"/>
      <c r="AD993" s="263"/>
      <c r="AE993" s="263"/>
      <c r="AF993" s="64">
        <v>2</v>
      </c>
      <c r="AG993" s="263"/>
      <c r="AH993" s="263"/>
      <c r="AI993" s="263"/>
      <c r="AJ993" s="263"/>
      <c r="AK993" s="263"/>
      <c r="AL993" s="263"/>
      <c r="AM993" s="263"/>
      <c r="AN993" s="263"/>
      <c r="AO993" s="263"/>
      <c r="AP993" s="263"/>
      <c r="AQ993" s="263"/>
      <c r="AR993" s="263"/>
      <c r="AS993" s="263"/>
      <c r="AT993" s="263"/>
    </row>
    <row r="994" spans="1:46" ht="45" customHeight="1" thickTop="1" thickBot="1" x14ac:dyDescent="0.3">
      <c r="A994" s="262" t="s">
        <v>51</v>
      </c>
      <c r="B994" s="262"/>
      <c r="C994" s="262"/>
      <c r="D994" s="262"/>
      <c r="E994" s="262"/>
      <c r="F994" s="262"/>
      <c r="G994" s="262"/>
      <c r="H994" s="262"/>
      <c r="I994" s="262"/>
      <c r="J994" s="262"/>
      <c r="K994" s="262"/>
      <c r="L994" s="262"/>
      <c r="M994" s="262"/>
      <c r="N994" s="262"/>
      <c r="O994" s="262"/>
      <c r="P994" s="262"/>
      <c r="Q994" s="64">
        <v>2</v>
      </c>
      <c r="R994" s="270"/>
      <c r="S994" s="270"/>
      <c r="T994" s="270"/>
      <c r="U994" s="270"/>
      <c r="V994" s="270"/>
      <c r="W994" s="270"/>
      <c r="X994" s="270"/>
      <c r="Y994" s="270"/>
      <c r="Z994" s="270"/>
      <c r="AA994" s="270"/>
      <c r="AB994" s="270"/>
      <c r="AC994" s="270"/>
      <c r="AD994" s="270"/>
      <c r="AE994" s="270"/>
      <c r="AF994" s="64">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2" t="s">
        <v>715</v>
      </c>
      <c r="B995" s="262"/>
      <c r="C995" s="262"/>
      <c r="D995" s="262"/>
      <c r="E995" s="262"/>
      <c r="F995" s="262"/>
      <c r="G995" s="262"/>
      <c r="H995" s="262"/>
      <c r="I995" s="262"/>
      <c r="J995" s="262"/>
      <c r="K995" s="262"/>
      <c r="L995" s="262"/>
      <c r="M995" s="262"/>
      <c r="N995" s="262"/>
      <c r="O995" s="262"/>
      <c r="P995" s="262"/>
      <c r="Q995" s="64">
        <v>2</v>
      </c>
      <c r="R995" s="270"/>
      <c r="S995" s="270"/>
      <c r="T995" s="270"/>
      <c r="U995" s="270"/>
      <c r="V995" s="270"/>
      <c r="W995" s="270"/>
      <c r="X995" s="270"/>
      <c r="Y995" s="270"/>
      <c r="Z995" s="270"/>
      <c r="AA995" s="270"/>
      <c r="AB995" s="270"/>
      <c r="AC995" s="270"/>
      <c r="AD995" s="270"/>
      <c r="AE995" s="270"/>
      <c r="AF995" s="64">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2" t="s">
        <v>716</v>
      </c>
      <c r="B996" s="262"/>
      <c r="C996" s="262"/>
      <c r="D996" s="262"/>
      <c r="E996" s="262"/>
      <c r="F996" s="262"/>
      <c r="G996" s="262"/>
      <c r="H996" s="262"/>
      <c r="I996" s="262"/>
      <c r="J996" s="262"/>
      <c r="K996" s="262"/>
      <c r="L996" s="262"/>
      <c r="M996" s="262"/>
      <c r="N996" s="262"/>
      <c r="O996" s="262"/>
      <c r="P996" s="262"/>
      <c r="Q996" s="64">
        <v>2</v>
      </c>
      <c r="R996" s="270"/>
      <c r="S996" s="270"/>
      <c r="T996" s="270"/>
      <c r="U996" s="270"/>
      <c r="V996" s="270"/>
      <c r="W996" s="270"/>
      <c r="X996" s="270"/>
      <c r="Y996" s="270"/>
      <c r="Z996" s="270"/>
      <c r="AA996" s="270"/>
      <c r="AB996" s="270"/>
      <c r="AC996" s="270"/>
      <c r="AD996" s="270"/>
      <c r="AE996" s="270"/>
      <c r="AF996" s="64">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2" t="s">
        <v>717</v>
      </c>
      <c r="B997" s="262"/>
      <c r="C997" s="262"/>
      <c r="D997" s="262"/>
      <c r="E997" s="262"/>
      <c r="F997" s="262"/>
      <c r="G997" s="262"/>
      <c r="H997" s="262"/>
      <c r="I997" s="262"/>
      <c r="J997" s="262"/>
      <c r="K997" s="262"/>
      <c r="L997" s="262"/>
      <c r="M997" s="262"/>
      <c r="N997" s="262"/>
      <c r="O997" s="262"/>
      <c r="P997" s="262"/>
      <c r="Q997" s="64">
        <v>2</v>
      </c>
      <c r="R997" s="270"/>
      <c r="S997" s="270"/>
      <c r="T997" s="270"/>
      <c r="U997" s="270"/>
      <c r="V997" s="270"/>
      <c r="W997" s="270"/>
      <c r="X997" s="270"/>
      <c r="Y997" s="270"/>
      <c r="Z997" s="270"/>
      <c r="AA997" s="270"/>
      <c r="AB997" s="270"/>
      <c r="AC997" s="270"/>
      <c r="AD997" s="270"/>
      <c r="AE997" s="270"/>
      <c r="AF997" s="64">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2" t="s">
        <v>718</v>
      </c>
      <c r="B998" s="262"/>
      <c r="C998" s="262"/>
      <c r="D998" s="262"/>
      <c r="E998" s="262"/>
      <c r="F998" s="262"/>
      <c r="G998" s="262"/>
      <c r="H998" s="262"/>
      <c r="I998" s="262"/>
      <c r="J998" s="262"/>
      <c r="K998" s="262"/>
      <c r="L998" s="262"/>
      <c r="M998" s="262"/>
      <c r="N998" s="262"/>
      <c r="O998" s="262"/>
      <c r="P998" s="262"/>
      <c r="Q998" s="64">
        <v>2</v>
      </c>
      <c r="R998" s="263"/>
      <c r="S998" s="263"/>
      <c r="T998" s="263"/>
      <c r="U998" s="263"/>
      <c r="V998" s="263"/>
      <c r="W998" s="263"/>
      <c r="X998" s="263"/>
      <c r="Y998" s="263"/>
      <c r="Z998" s="263"/>
      <c r="AA998" s="263"/>
      <c r="AB998" s="263"/>
      <c r="AC998" s="263"/>
      <c r="AD998" s="263"/>
      <c r="AE998" s="263"/>
      <c r="AF998" s="64">
        <v>2</v>
      </c>
      <c r="AG998" s="263"/>
      <c r="AH998" s="263"/>
      <c r="AI998" s="263"/>
      <c r="AJ998" s="263"/>
      <c r="AK998" s="263"/>
      <c r="AL998" s="263"/>
      <c r="AM998" s="263"/>
      <c r="AN998" s="263"/>
      <c r="AO998" s="263"/>
      <c r="AP998" s="263"/>
      <c r="AQ998" s="263"/>
      <c r="AR998" s="263"/>
      <c r="AS998" s="263"/>
      <c r="AT998" s="263"/>
    </row>
    <row r="999" spans="1:46" ht="45" customHeight="1" thickTop="1" thickBot="1" x14ac:dyDescent="0.3">
      <c r="A999" s="262" t="s">
        <v>719</v>
      </c>
      <c r="B999" s="262"/>
      <c r="C999" s="262"/>
      <c r="D999" s="262"/>
      <c r="E999" s="262"/>
      <c r="F999" s="262"/>
      <c r="G999" s="262"/>
      <c r="H999" s="262"/>
      <c r="I999" s="262"/>
      <c r="J999" s="262"/>
      <c r="K999" s="262"/>
      <c r="L999" s="262"/>
      <c r="M999" s="262"/>
      <c r="N999" s="262"/>
      <c r="O999" s="262"/>
      <c r="P999" s="262"/>
      <c r="Q999" s="64">
        <v>2</v>
      </c>
      <c r="R999" s="263"/>
      <c r="S999" s="263"/>
      <c r="T999" s="263"/>
      <c r="U999" s="263"/>
      <c r="V999" s="263"/>
      <c r="W999" s="263"/>
      <c r="X999" s="263"/>
      <c r="Y999" s="263"/>
      <c r="Z999" s="263"/>
      <c r="AA999" s="263"/>
      <c r="AB999" s="263"/>
      <c r="AC999" s="263"/>
      <c r="AD999" s="263"/>
      <c r="AE999" s="263"/>
      <c r="AF999" s="64">
        <v>2</v>
      </c>
      <c r="AG999" s="263"/>
      <c r="AH999" s="263"/>
      <c r="AI999" s="263"/>
      <c r="AJ999" s="263"/>
      <c r="AK999" s="263"/>
      <c r="AL999" s="263"/>
      <c r="AM999" s="263"/>
      <c r="AN999" s="263"/>
      <c r="AO999" s="263"/>
      <c r="AP999" s="263"/>
      <c r="AQ999" s="263"/>
      <c r="AR999" s="263"/>
      <c r="AS999" s="263"/>
      <c r="AT999" s="263"/>
    </row>
    <row r="1000" spans="1:46" ht="45" customHeight="1" thickTop="1" thickBot="1" x14ac:dyDescent="0.3">
      <c r="A1000" s="262" t="s">
        <v>145</v>
      </c>
      <c r="B1000" s="262"/>
      <c r="C1000" s="262"/>
      <c r="D1000" s="262"/>
      <c r="E1000" s="262"/>
      <c r="F1000" s="262"/>
      <c r="G1000" s="262"/>
      <c r="H1000" s="262"/>
      <c r="I1000" s="262"/>
      <c r="J1000" s="262"/>
      <c r="K1000" s="262"/>
      <c r="L1000" s="262"/>
      <c r="M1000" s="262"/>
      <c r="N1000" s="262"/>
      <c r="O1000" s="262"/>
      <c r="P1000" s="262"/>
      <c r="Q1000" s="64">
        <v>2</v>
      </c>
      <c r="R1000" s="263"/>
      <c r="S1000" s="263"/>
      <c r="T1000" s="263"/>
      <c r="U1000" s="263"/>
      <c r="V1000" s="263"/>
      <c r="W1000" s="263"/>
      <c r="X1000" s="263"/>
      <c r="Y1000" s="263"/>
      <c r="Z1000" s="263"/>
      <c r="AA1000" s="263"/>
      <c r="AB1000" s="263"/>
      <c r="AC1000" s="263"/>
      <c r="AD1000" s="263"/>
      <c r="AE1000" s="263"/>
      <c r="AF1000" s="64">
        <v>2</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2" t="s">
        <v>720</v>
      </c>
      <c r="B1001" s="262"/>
      <c r="C1001" s="262"/>
      <c r="D1001" s="262"/>
      <c r="E1001" s="262"/>
      <c r="F1001" s="262"/>
      <c r="G1001" s="262"/>
      <c r="H1001" s="262"/>
      <c r="I1001" s="262"/>
      <c r="J1001" s="262"/>
      <c r="K1001" s="262"/>
      <c r="L1001" s="262"/>
      <c r="M1001" s="262"/>
      <c r="N1001" s="262"/>
      <c r="O1001" s="262"/>
      <c r="P1001" s="262"/>
      <c r="Q1001" s="64">
        <v>2</v>
      </c>
      <c r="R1001" s="270"/>
      <c r="S1001" s="270"/>
      <c r="T1001" s="270"/>
      <c r="U1001" s="270"/>
      <c r="V1001" s="270"/>
      <c r="W1001" s="270"/>
      <c r="X1001" s="270"/>
      <c r="Y1001" s="270"/>
      <c r="Z1001" s="270"/>
      <c r="AA1001" s="270"/>
      <c r="AB1001" s="270"/>
      <c r="AC1001" s="270"/>
      <c r="AD1001" s="270"/>
      <c r="AE1001" s="270"/>
      <c r="AF1001" s="64">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2" t="s">
        <v>721</v>
      </c>
      <c r="B1002" s="262"/>
      <c r="C1002" s="262"/>
      <c r="D1002" s="262"/>
      <c r="E1002" s="262"/>
      <c r="F1002" s="262"/>
      <c r="G1002" s="262"/>
      <c r="H1002" s="262"/>
      <c r="I1002" s="262"/>
      <c r="J1002" s="262"/>
      <c r="K1002" s="262"/>
      <c r="L1002" s="262"/>
      <c r="M1002" s="262"/>
      <c r="N1002" s="262"/>
      <c r="O1002" s="262"/>
      <c r="P1002" s="262"/>
      <c r="Q1002" s="64">
        <v>2</v>
      </c>
      <c r="R1002" s="270"/>
      <c r="S1002" s="270"/>
      <c r="T1002" s="270"/>
      <c r="U1002" s="270"/>
      <c r="V1002" s="270"/>
      <c r="W1002" s="270"/>
      <c r="X1002" s="270"/>
      <c r="Y1002" s="270"/>
      <c r="Z1002" s="270"/>
      <c r="AA1002" s="270"/>
      <c r="AB1002" s="270"/>
      <c r="AC1002" s="270"/>
      <c r="AD1002" s="270"/>
      <c r="AE1002" s="270"/>
      <c r="AF1002" s="64">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2" t="s">
        <v>722</v>
      </c>
      <c r="B1003" s="262"/>
      <c r="C1003" s="262"/>
      <c r="D1003" s="262"/>
      <c r="E1003" s="262"/>
      <c r="F1003" s="262"/>
      <c r="G1003" s="262"/>
      <c r="H1003" s="262"/>
      <c r="I1003" s="262"/>
      <c r="J1003" s="262"/>
      <c r="K1003" s="262"/>
      <c r="L1003" s="262"/>
      <c r="M1003" s="262"/>
      <c r="N1003" s="262"/>
      <c r="O1003" s="262"/>
      <c r="P1003" s="262"/>
      <c r="Q1003" s="64">
        <v>2</v>
      </c>
      <c r="R1003" s="270"/>
      <c r="S1003" s="270"/>
      <c r="T1003" s="270"/>
      <c r="U1003" s="270"/>
      <c r="V1003" s="270"/>
      <c r="W1003" s="270"/>
      <c r="X1003" s="270"/>
      <c r="Y1003" s="270"/>
      <c r="Z1003" s="270"/>
      <c r="AA1003" s="270"/>
      <c r="AB1003" s="270"/>
      <c r="AC1003" s="270"/>
      <c r="AD1003" s="270"/>
      <c r="AE1003" s="270"/>
      <c r="AF1003" s="64">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2" t="s">
        <v>723</v>
      </c>
      <c r="B1004" s="262"/>
      <c r="C1004" s="262"/>
      <c r="D1004" s="262"/>
      <c r="E1004" s="262"/>
      <c r="F1004" s="262"/>
      <c r="G1004" s="262"/>
      <c r="H1004" s="262"/>
      <c r="I1004" s="262"/>
      <c r="J1004" s="262"/>
      <c r="K1004" s="262"/>
      <c r="L1004" s="262"/>
      <c r="M1004" s="262"/>
      <c r="N1004" s="262"/>
      <c r="O1004" s="262"/>
      <c r="P1004" s="262"/>
      <c r="Q1004" s="64">
        <v>2</v>
      </c>
      <c r="R1004" s="270"/>
      <c r="S1004" s="270"/>
      <c r="T1004" s="270"/>
      <c r="U1004" s="270"/>
      <c r="V1004" s="270"/>
      <c r="W1004" s="270"/>
      <c r="X1004" s="270"/>
      <c r="Y1004" s="270"/>
      <c r="Z1004" s="270"/>
      <c r="AA1004" s="270"/>
      <c r="AB1004" s="270"/>
      <c r="AC1004" s="270"/>
      <c r="AD1004" s="270"/>
      <c r="AE1004" s="270"/>
      <c r="AF1004" s="64">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2" t="s">
        <v>724</v>
      </c>
      <c r="B1005" s="262"/>
      <c r="C1005" s="262"/>
      <c r="D1005" s="262"/>
      <c r="E1005" s="262"/>
      <c r="F1005" s="262"/>
      <c r="G1005" s="262"/>
      <c r="H1005" s="262"/>
      <c r="I1005" s="262"/>
      <c r="J1005" s="262"/>
      <c r="K1005" s="262"/>
      <c r="L1005" s="262"/>
      <c r="M1005" s="262"/>
      <c r="N1005" s="262"/>
      <c r="O1005" s="262"/>
      <c r="P1005" s="262"/>
      <c r="Q1005" s="64">
        <v>2</v>
      </c>
      <c r="R1005" s="263"/>
      <c r="S1005" s="263"/>
      <c r="T1005" s="263"/>
      <c r="U1005" s="263"/>
      <c r="V1005" s="263"/>
      <c r="W1005" s="263"/>
      <c r="X1005" s="263"/>
      <c r="Y1005" s="263"/>
      <c r="Z1005" s="263"/>
      <c r="AA1005" s="263"/>
      <c r="AB1005" s="263"/>
      <c r="AC1005" s="263"/>
      <c r="AD1005" s="263"/>
      <c r="AE1005" s="263"/>
      <c r="AF1005" s="64">
        <v>2</v>
      </c>
      <c r="AG1005" s="263"/>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2" t="s">
        <v>725</v>
      </c>
      <c r="B1006" s="262"/>
      <c r="C1006" s="262"/>
      <c r="D1006" s="262"/>
      <c r="E1006" s="262"/>
      <c r="F1006" s="262"/>
      <c r="G1006" s="262"/>
      <c r="H1006" s="262"/>
      <c r="I1006" s="262"/>
      <c r="J1006" s="262"/>
      <c r="K1006" s="262"/>
      <c r="L1006" s="262"/>
      <c r="M1006" s="262"/>
      <c r="N1006" s="262"/>
      <c r="O1006" s="262"/>
      <c r="P1006" s="262"/>
      <c r="Q1006" s="64">
        <v>2</v>
      </c>
      <c r="R1006" s="263"/>
      <c r="S1006" s="263"/>
      <c r="T1006" s="263"/>
      <c r="U1006" s="263"/>
      <c r="V1006" s="263"/>
      <c r="W1006" s="263"/>
      <c r="X1006" s="263"/>
      <c r="Y1006" s="263"/>
      <c r="Z1006" s="263"/>
      <c r="AA1006" s="263"/>
      <c r="AB1006" s="263"/>
      <c r="AC1006" s="263"/>
      <c r="AD1006" s="263"/>
      <c r="AE1006" s="263"/>
      <c r="AF1006" s="64">
        <v>2</v>
      </c>
      <c r="AG1006" s="263"/>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2" t="s">
        <v>726</v>
      </c>
      <c r="B1007" s="262"/>
      <c r="C1007" s="262"/>
      <c r="D1007" s="262"/>
      <c r="E1007" s="262"/>
      <c r="F1007" s="262"/>
      <c r="G1007" s="262"/>
      <c r="H1007" s="262"/>
      <c r="I1007" s="262"/>
      <c r="J1007" s="262"/>
      <c r="K1007" s="262"/>
      <c r="L1007" s="262"/>
      <c r="M1007" s="262"/>
      <c r="N1007" s="262"/>
      <c r="O1007" s="262"/>
      <c r="P1007" s="262"/>
      <c r="Q1007" s="64">
        <v>2</v>
      </c>
      <c r="R1007" s="270"/>
      <c r="S1007" s="270"/>
      <c r="T1007" s="270"/>
      <c r="U1007" s="270"/>
      <c r="V1007" s="270"/>
      <c r="W1007" s="270"/>
      <c r="X1007" s="270"/>
      <c r="Y1007" s="270"/>
      <c r="Z1007" s="270"/>
      <c r="AA1007" s="270"/>
      <c r="AB1007" s="270"/>
      <c r="AC1007" s="270"/>
      <c r="AD1007" s="270"/>
      <c r="AE1007" s="270"/>
      <c r="AF1007" s="64">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2" t="s">
        <v>727</v>
      </c>
      <c r="B1008" s="262"/>
      <c r="C1008" s="262"/>
      <c r="D1008" s="262"/>
      <c r="E1008" s="262"/>
      <c r="F1008" s="262"/>
      <c r="G1008" s="262"/>
      <c r="H1008" s="262"/>
      <c r="I1008" s="262"/>
      <c r="J1008" s="262"/>
      <c r="K1008" s="262"/>
      <c r="L1008" s="262"/>
      <c r="M1008" s="262"/>
      <c r="N1008" s="262"/>
      <c r="O1008" s="262"/>
      <c r="P1008" s="262"/>
      <c r="Q1008" s="64">
        <v>2</v>
      </c>
      <c r="R1008" s="270"/>
      <c r="S1008" s="270"/>
      <c r="T1008" s="270"/>
      <c r="U1008" s="270"/>
      <c r="V1008" s="270"/>
      <c r="W1008" s="270"/>
      <c r="X1008" s="270"/>
      <c r="Y1008" s="270"/>
      <c r="Z1008" s="270"/>
      <c r="AA1008" s="270"/>
      <c r="AB1008" s="270"/>
      <c r="AC1008" s="270"/>
      <c r="AD1008" s="270"/>
      <c r="AE1008" s="270"/>
      <c r="AF1008" s="64">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1" t="s">
        <v>57</v>
      </c>
      <c r="B1010" s="271"/>
      <c r="C1010" s="271"/>
      <c r="D1010" s="271"/>
      <c r="E1010" s="271"/>
      <c r="F1010" s="271"/>
      <c r="G1010" s="271"/>
      <c r="H1010" s="271"/>
      <c r="I1010" s="271"/>
      <c r="J1010" s="271"/>
      <c r="K1010" s="271"/>
      <c r="L1010" s="271"/>
      <c r="M1010" s="271"/>
      <c r="N1010" s="271"/>
      <c r="O1010" s="271"/>
      <c r="P1010" s="271"/>
      <c r="Q1010" s="66" t="s">
        <v>48</v>
      </c>
      <c r="R1010" s="272" t="s">
        <v>49</v>
      </c>
      <c r="S1010" s="272"/>
      <c r="T1010" s="272"/>
      <c r="U1010" s="272"/>
      <c r="V1010" s="272"/>
      <c r="W1010" s="272"/>
      <c r="X1010" s="272"/>
      <c r="Y1010" s="272"/>
      <c r="Z1010" s="272"/>
      <c r="AA1010" s="272"/>
      <c r="AB1010" s="272"/>
      <c r="AC1010" s="272"/>
      <c r="AD1010" s="272"/>
      <c r="AE1010" s="272"/>
      <c r="AF1010" s="67" t="s">
        <v>48</v>
      </c>
      <c r="AG1010" s="273" t="s">
        <v>8</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2" t="s">
        <v>134</v>
      </c>
      <c r="B1011" s="262"/>
      <c r="C1011" s="262"/>
      <c r="D1011" s="262"/>
      <c r="E1011" s="262"/>
      <c r="F1011" s="262"/>
      <c r="G1011" s="262"/>
      <c r="H1011" s="262"/>
      <c r="I1011" s="262"/>
      <c r="J1011" s="262"/>
      <c r="K1011" s="262"/>
      <c r="L1011" s="262"/>
      <c r="M1011" s="262"/>
      <c r="N1011" s="262"/>
      <c r="O1011" s="262"/>
      <c r="P1011" s="262"/>
      <c r="Q1011" s="64">
        <v>2</v>
      </c>
      <c r="R1011" s="263"/>
      <c r="S1011" s="263"/>
      <c r="T1011" s="263"/>
      <c r="U1011" s="263"/>
      <c r="V1011" s="263"/>
      <c r="W1011" s="263"/>
      <c r="X1011" s="263"/>
      <c r="Y1011" s="263"/>
      <c r="Z1011" s="263"/>
      <c r="AA1011" s="263"/>
      <c r="AB1011" s="263"/>
      <c r="AC1011" s="263"/>
      <c r="AD1011" s="263"/>
      <c r="AE1011" s="263"/>
      <c r="AF1011" s="64">
        <v>2</v>
      </c>
      <c r="AG1011" s="263"/>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2" t="s">
        <v>135</v>
      </c>
      <c r="B1012" s="262"/>
      <c r="C1012" s="262"/>
      <c r="D1012" s="262"/>
      <c r="E1012" s="262"/>
      <c r="F1012" s="262"/>
      <c r="G1012" s="262"/>
      <c r="H1012" s="262"/>
      <c r="I1012" s="262"/>
      <c r="J1012" s="262"/>
      <c r="K1012" s="262"/>
      <c r="L1012" s="262"/>
      <c r="M1012" s="262"/>
      <c r="N1012" s="262"/>
      <c r="O1012" s="262"/>
      <c r="P1012" s="262"/>
      <c r="Q1012" s="64">
        <v>2</v>
      </c>
      <c r="R1012" s="270"/>
      <c r="S1012" s="270"/>
      <c r="T1012" s="270"/>
      <c r="U1012" s="270"/>
      <c r="V1012" s="270"/>
      <c r="W1012" s="270"/>
      <c r="X1012" s="270"/>
      <c r="Y1012" s="270"/>
      <c r="Z1012" s="270"/>
      <c r="AA1012" s="270"/>
      <c r="AB1012" s="270"/>
      <c r="AC1012" s="270"/>
      <c r="AD1012" s="270"/>
      <c r="AE1012" s="270"/>
      <c r="AF1012" s="64">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2" t="s">
        <v>136</v>
      </c>
      <c r="B1013" s="262"/>
      <c r="C1013" s="262"/>
      <c r="D1013" s="262"/>
      <c r="E1013" s="262"/>
      <c r="F1013" s="262"/>
      <c r="G1013" s="262"/>
      <c r="H1013" s="262"/>
      <c r="I1013" s="262"/>
      <c r="J1013" s="262"/>
      <c r="K1013" s="262"/>
      <c r="L1013" s="262"/>
      <c r="M1013" s="262"/>
      <c r="N1013" s="262"/>
      <c r="O1013" s="262"/>
      <c r="P1013" s="262"/>
      <c r="Q1013" s="64">
        <v>2</v>
      </c>
      <c r="R1013" s="263"/>
      <c r="S1013" s="263"/>
      <c r="T1013" s="263"/>
      <c r="U1013" s="263"/>
      <c r="V1013" s="263"/>
      <c r="W1013" s="263"/>
      <c r="X1013" s="263"/>
      <c r="Y1013" s="263"/>
      <c r="Z1013" s="263"/>
      <c r="AA1013" s="263"/>
      <c r="AB1013" s="263"/>
      <c r="AC1013" s="263"/>
      <c r="AD1013" s="263"/>
      <c r="AE1013" s="263"/>
      <c r="AF1013" s="64">
        <v>2</v>
      </c>
      <c r="AG1013" s="263"/>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2" t="s">
        <v>137</v>
      </c>
      <c r="B1014" s="262"/>
      <c r="C1014" s="262"/>
      <c r="D1014" s="262"/>
      <c r="E1014" s="262"/>
      <c r="F1014" s="262"/>
      <c r="G1014" s="262"/>
      <c r="H1014" s="262"/>
      <c r="I1014" s="262"/>
      <c r="J1014" s="262"/>
      <c r="K1014" s="262"/>
      <c r="L1014" s="262"/>
      <c r="M1014" s="262"/>
      <c r="N1014" s="262"/>
      <c r="O1014" s="262"/>
      <c r="P1014" s="262"/>
      <c r="Q1014" s="64">
        <v>2</v>
      </c>
      <c r="R1014" s="263"/>
      <c r="S1014" s="263"/>
      <c r="T1014" s="263"/>
      <c r="U1014" s="263"/>
      <c r="V1014" s="263"/>
      <c r="W1014" s="263"/>
      <c r="X1014" s="263"/>
      <c r="Y1014" s="263"/>
      <c r="Z1014" s="263"/>
      <c r="AA1014" s="263"/>
      <c r="AB1014" s="263"/>
      <c r="AC1014" s="263"/>
      <c r="AD1014" s="263"/>
      <c r="AE1014" s="263"/>
      <c r="AF1014" s="64">
        <v>2</v>
      </c>
      <c r="AG1014" s="263"/>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2" t="s">
        <v>728</v>
      </c>
      <c r="B1015" s="262"/>
      <c r="C1015" s="262"/>
      <c r="D1015" s="262"/>
      <c r="E1015" s="262"/>
      <c r="F1015" s="262"/>
      <c r="G1015" s="262"/>
      <c r="H1015" s="262"/>
      <c r="I1015" s="262"/>
      <c r="J1015" s="262"/>
      <c r="K1015" s="262"/>
      <c r="L1015" s="262"/>
      <c r="M1015" s="262"/>
      <c r="N1015" s="262"/>
      <c r="O1015" s="262"/>
      <c r="P1015" s="262"/>
      <c r="Q1015" s="64">
        <v>2</v>
      </c>
      <c r="R1015" s="263"/>
      <c r="S1015" s="263"/>
      <c r="T1015" s="263"/>
      <c r="U1015" s="263"/>
      <c r="V1015" s="263"/>
      <c r="W1015" s="263"/>
      <c r="X1015" s="263"/>
      <c r="Y1015" s="263"/>
      <c r="Z1015" s="263"/>
      <c r="AA1015" s="263"/>
      <c r="AB1015" s="263"/>
      <c r="AC1015" s="263"/>
      <c r="AD1015" s="263"/>
      <c r="AE1015" s="263"/>
      <c r="AF1015" s="64">
        <v>2</v>
      </c>
      <c r="AG1015" s="263"/>
      <c r="AH1015" s="263"/>
      <c r="AI1015" s="263"/>
      <c r="AJ1015" s="263"/>
      <c r="AK1015" s="263"/>
      <c r="AL1015" s="263"/>
      <c r="AM1015" s="263"/>
      <c r="AN1015" s="263"/>
      <c r="AO1015" s="263"/>
      <c r="AP1015" s="263"/>
      <c r="AQ1015" s="263"/>
      <c r="AR1015" s="263"/>
      <c r="AS1015" s="263"/>
      <c r="AT1015" s="263"/>
    </row>
    <row r="1018" spans="1:46" ht="45" customHeight="1" x14ac:dyDescent="0.3">
      <c r="A1018" s="265" t="s">
        <v>729</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45</v>
      </c>
      <c r="AH1018" s="266"/>
      <c r="AI1018" s="266"/>
      <c r="AJ1018" s="266"/>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46</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7" t="s">
        <v>730</v>
      </c>
      <c r="B1022" s="267"/>
      <c r="C1022" s="267"/>
      <c r="D1022" s="267"/>
      <c r="E1022" s="267"/>
      <c r="F1022" s="267"/>
      <c r="G1022" s="267"/>
      <c r="H1022" s="267"/>
      <c r="I1022" s="267"/>
      <c r="J1022" s="267"/>
      <c r="K1022" s="267"/>
      <c r="L1022" s="267"/>
      <c r="M1022" s="267"/>
      <c r="N1022" s="267"/>
      <c r="O1022" s="267"/>
      <c r="P1022" s="267"/>
      <c r="Q1022" s="61"/>
      <c r="R1022" s="56"/>
      <c r="S1022" s="56"/>
      <c r="T1022" s="56"/>
      <c r="U1022" s="56"/>
      <c r="V1022" s="268"/>
      <c r="W1022" s="268"/>
      <c r="X1022" s="268"/>
      <c r="Y1022" s="268"/>
      <c r="Z1022" s="268"/>
      <c r="AA1022" s="268"/>
      <c r="AB1022" s="268"/>
      <c r="AC1022" s="268"/>
      <c r="AD1022" s="268"/>
      <c r="AE1022" s="268"/>
      <c r="AF1022" s="61"/>
      <c r="AG1022" s="56"/>
      <c r="AH1022" s="56"/>
      <c r="AI1022" s="56"/>
      <c r="AJ1022" s="56"/>
      <c r="AK1022" s="268"/>
      <c r="AL1022" s="268"/>
      <c r="AM1022" s="268"/>
      <c r="AN1022" s="268"/>
      <c r="AO1022" s="268"/>
      <c r="AP1022" s="268"/>
      <c r="AQ1022" s="268"/>
      <c r="AR1022" s="268"/>
      <c r="AS1022" s="268"/>
      <c r="AT1022" s="268"/>
    </row>
    <row r="1023" spans="1:46" ht="45" customHeight="1" thickTop="1" thickBot="1" x14ac:dyDescent="0.3">
      <c r="A1023" s="259" t="s">
        <v>25</v>
      </c>
      <c r="B1023" s="259"/>
      <c r="C1023" s="259"/>
      <c r="D1023" s="259"/>
      <c r="E1023" s="259"/>
      <c r="F1023" s="259"/>
      <c r="G1023" s="259"/>
      <c r="H1023" s="259"/>
      <c r="I1023" s="259"/>
      <c r="J1023" s="259"/>
      <c r="K1023" s="259"/>
      <c r="L1023" s="259"/>
      <c r="M1023" s="259"/>
      <c r="N1023" s="259"/>
      <c r="O1023" s="259"/>
      <c r="P1023" s="259"/>
      <c r="Q1023" s="62" t="s">
        <v>48</v>
      </c>
      <c r="R1023" s="260" t="s">
        <v>49</v>
      </c>
      <c r="S1023" s="260"/>
      <c r="T1023" s="260"/>
      <c r="U1023" s="260"/>
      <c r="V1023" s="260"/>
      <c r="W1023" s="260"/>
      <c r="X1023" s="260"/>
      <c r="Y1023" s="260"/>
      <c r="Z1023" s="260"/>
      <c r="AA1023" s="260"/>
      <c r="AB1023" s="260"/>
      <c r="AC1023" s="260"/>
      <c r="AD1023" s="260"/>
      <c r="AE1023" s="260"/>
      <c r="AF1023" s="63" t="s">
        <v>48</v>
      </c>
      <c r="AG1023" s="261" t="s">
        <v>8</v>
      </c>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62" t="s">
        <v>50</v>
      </c>
      <c r="B1024" s="262"/>
      <c r="C1024" s="262"/>
      <c r="D1024" s="262"/>
      <c r="E1024" s="262"/>
      <c r="F1024" s="262"/>
      <c r="G1024" s="262"/>
      <c r="H1024" s="262"/>
      <c r="I1024" s="262"/>
      <c r="J1024" s="262"/>
      <c r="K1024" s="262"/>
      <c r="L1024" s="262"/>
      <c r="M1024" s="262"/>
      <c r="N1024" s="262"/>
      <c r="O1024" s="262"/>
      <c r="P1024" s="262"/>
      <c r="Q1024" s="64">
        <v>2</v>
      </c>
      <c r="R1024" s="263"/>
      <c r="S1024" s="263"/>
      <c r="T1024" s="263"/>
      <c r="U1024" s="263"/>
      <c r="V1024" s="263"/>
      <c r="W1024" s="263"/>
      <c r="X1024" s="263"/>
      <c r="Y1024" s="263"/>
      <c r="Z1024" s="263"/>
      <c r="AA1024" s="263"/>
      <c r="AB1024" s="263"/>
      <c r="AC1024" s="263"/>
      <c r="AD1024" s="263"/>
      <c r="AE1024" s="263"/>
      <c r="AF1024" s="64">
        <v>2</v>
      </c>
      <c r="AG1024" s="263"/>
      <c r="AH1024" s="263"/>
      <c r="AI1024" s="263"/>
      <c r="AJ1024" s="263"/>
      <c r="AK1024" s="263"/>
      <c r="AL1024" s="263"/>
      <c r="AM1024" s="263"/>
      <c r="AN1024" s="263"/>
      <c r="AO1024" s="263"/>
      <c r="AP1024" s="263"/>
      <c r="AQ1024" s="263"/>
      <c r="AR1024" s="263"/>
      <c r="AS1024" s="263"/>
      <c r="AT1024" s="263"/>
    </row>
    <row r="1025" spans="1:46" ht="45" customHeight="1" thickTop="1" thickBot="1" x14ac:dyDescent="0.3">
      <c r="A1025" s="262" t="s">
        <v>51</v>
      </c>
      <c r="B1025" s="262"/>
      <c r="C1025" s="262"/>
      <c r="D1025" s="262"/>
      <c r="E1025" s="262"/>
      <c r="F1025" s="262"/>
      <c r="G1025" s="262"/>
      <c r="H1025" s="262"/>
      <c r="I1025" s="262"/>
      <c r="J1025" s="262"/>
      <c r="K1025" s="262"/>
      <c r="L1025" s="262"/>
      <c r="M1025" s="262"/>
      <c r="N1025" s="262"/>
      <c r="O1025" s="262"/>
      <c r="P1025" s="262"/>
      <c r="Q1025" s="64">
        <v>2</v>
      </c>
      <c r="R1025" s="270"/>
      <c r="S1025" s="270"/>
      <c r="T1025" s="270"/>
      <c r="U1025" s="270"/>
      <c r="V1025" s="270"/>
      <c r="W1025" s="270"/>
      <c r="X1025" s="270"/>
      <c r="Y1025" s="270"/>
      <c r="Z1025" s="270"/>
      <c r="AA1025" s="270"/>
      <c r="AB1025" s="270"/>
      <c r="AC1025" s="270"/>
      <c r="AD1025" s="270"/>
      <c r="AE1025" s="270"/>
      <c r="AF1025" s="64">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2" t="s">
        <v>731</v>
      </c>
      <c r="B1026" s="262"/>
      <c r="C1026" s="262"/>
      <c r="D1026" s="262"/>
      <c r="E1026" s="262"/>
      <c r="F1026" s="262"/>
      <c r="G1026" s="262"/>
      <c r="H1026" s="262"/>
      <c r="I1026" s="262"/>
      <c r="J1026" s="262"/>
      <c r="K1026" s="262"/>
      <c r="L1026" s="262"/>
      <c r="M1026" s="262"/>
      <c r="N1026" s="262"/>
      <c r="O1026" s="262"/>
      <c r="P1026" s="262"/>
      <c r="Q1026" s="64">
        <v>2</v>
      </c>
      <c r="R1026" s="270"/>
      <c r="S1026" s="270"/>
      <c r="T1026" s="270"/>
      <c r="U1026" s="270"/>
      <c r="V1026" s="270"/>
      <c r="W1026" s="270"/>
      <c r="X1026" s="270"/>
      <c r="Y1026" s="270"/>
      <c r="Z1026" s="270"/>
      <c r="AA1026" s="270"/>
      <c r="AB1026" s="270"/>
      <c r="AC1026" s="270"/>
      <c r="AD1026" s="270"/>
      <c r="AE1026" s="270"/>
      <c r="AF1026" s="64">
        <v>2</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2" t="s">
        <v>732</v>
      </c>
      <c r="B1027" s="262"/>
      <c r="C1027" s="262"/>
      <c r="D1027" s="262"/>
      <c r="E1027" s="262"/>
      <c r="F1027" s="262"/>
      <c r="G1027" s="262"/>
      <c r="H1027" s="262"/>
      <c r="I1027" s="262"/>
      <c r="J1027" s="262"/>
      <c r="K1027" s="262"/>
      <c r="L1027" s="262"/>
      <c r="M1027" s="262"/>
      <c r="N1027" s="262"/>
      <c r="O1027" s="262"/>
      <c r="P1027" s="262"/>
      <c r="Q1027" s="64">
        <v>2</v>
      </c>
      <c r="R1027" s="270"/>
      <c r="S1027" s="270"/>
      <c r="T1027" s="270"/>
      <c r="U1027" s="270"/>
      <c r="V1027" s="270"/>
      <c r="W1027" s="270"/>
      <c r="X1027" s="270"/>
      <c r="Y1027" s="270"/>
      <c r="Z1027" s="270"/>
      <c r="AA1027" s="270"/>
      <c r="AB1027" s="270"/>
      <c r="AC1027" s="270"/>
      <c r="AD1027" s="270"/>
      <c r="AE1027" s="270"/>
      <c r="AF1027" s="64">
        <v>2</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2" t="s">
        <v>733</v>
      </c>
      <c r="B1028" s="262"/>
      <c r="C1028" s="262"/>
      <c r="D1028" s="262"/>
      <c r="E1028" s="262"/>
      <c r="F1028" s="262"/>
      <c r="G1028" s="262"/>
      <c r="H1028" s="262"/>
      <c r="I1028" s="262"/>
      <c r="J1028" s="262"/>
      <c r="K1028" s="262"/>
      <c r="L1028" s="262"/>
      <c r="M1028" s="262"/>
      <c r="N1028" s="262"/>
      <c r="O1028" s="262"/>
      <c r="P1028" s="262"/>
      <c r="Q1028" s="64">
        <v>2</v>
      </c>
      <c r="R1028" s="270"/>
      <c r="S1028" s="270"/>
      <c r="T1028" s="270"/>
      <c r="U1028" s="270"/>
      <c r="V1028" s="270"/>
      <c r="W1028" s="270"/>
      <c r="X1028" s="270"/>
      <c r="Y1028" s="270"/>
      <c r="Z1028" s="270"/>
      <c r="AA1028" s="270"/>
      <c r="AB1028" s="270"/>
      <c r="AC1028" s="270"/>
      <c r="AD1028" s="270"/>
      <c r="AE1028" s="270"/>
      <c r="AF1028" s="64">
        <v>2</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2" t="s">
        <v>734</v>
      </c>
      <c r="B1029" s="262"/>
      <c r="C1029" s="262"/>
      <c r="D1029" s="262"/>
      <c r="E1029" s="262"/>
      <c r="F1029" s="262"/>
      <c r="G1029" s="262"/>
      <c r="H1029" s="262"/>
      <c r="I1029" s="262"/>
      <c r="J1029" s="262"/>
      <c r="K1029" s="262"/>
      <c r="L1029" s="262"/>
      <c r="M1029" s="262"/>
      <c r="N1029" s="262"/>
      <c r="O1029" s="262"/>
      <c r="P1029" s="262"/>
      <c r="Q1029" s="64">
        <v>2</v>
      </c>
      <c r="R1029" s="263"/>
      <c r="S1029" s="263"/>
      <c r="T1029" s="263"/>
      <c r="U1029" s="263"/>
      <c r="V1029" s="263"/>
      <c r="W1029" s="263"/>
      <c r="X1029" s="263"/>
      <c r="Y1029" s="263"/>
      <c r="Z1029" s="263"/>
      <c r="AA1029" s="263"/>
      <c r="AB1029" s="263"/>
      <c r="AC1029" s="263"/>
      <c r="AD1029" s="263"/>
      <c r="AE1029" s="263"/>
      <c r="AF1029" s="64">
        <v>2</v>
      </c>
      <c r="AG1029" s="263"/>
      <c r="AH1029" s="263"/>
      <c r="AI1029" s="263"/>
      <c r="AJ1029" s="263"/>
      <c r="AK1029" s="263"/>
      <c r="AL1029" s="263"/>
      <c r="AM1029" s="263"/>
      <c r="AN1029" s="263"/>
      <c r="AO1029" s="263"/>
      <c r="AP1029" s="263"/>
      <c r="AQ1029" s="263"/>
      <c r="AR1029" s="263"/>
      <c r="AS1029" s="263"/>
      <c r="AT1029" s="263"/>
    </row>
    <row r="1030" spans="1:46" ht="45" customHeight="1" thickTop="1" thickBot="1" x14ac:dyDescent="0.3">
      <c r="A1030" s="262" t="s">
        <v>735</v>
      </c>
      <c r="B1030" s="262"/>
      <c r="C1030" s="262"/>
      <c r="D1030" s="262"/>
      <c r="E1030" s="262"/>
      <c r="F1030" s="262"/>
      <c r="G1030" s="262"/>
      <c r="H1030" s="262"/>
      <c r="I1030" s="262"/>
      <c r="J1030" s="262"/>
      <c r="K1030" s="262"/>
      <c r="L1030" s="262"/>
      <c r="M1030" s="262"/>
      <c r="N1030" s="262"/>
      <c r="O1030" s="262"/>
      <c r="P1030" s="262"/>
      <c r="Q1030" s="64">
        <v>2</v>
      </c>
      <c r="R1030" s="263"/>
      <c r="S1030" s="263"/>
      <c r="T1030" s="263"/>
      <c r="U1030" s="263"/>
      <c r="V1030" s="263"/>
      <c r="W1030" s="263"/>
      <c r="X1030" s="263"/>
      <c r="Y1030" s="263"/>
      <c r="Z1030" s="263"/>
      <c r="AA1030" s="263"/>
      <c r="AB1030" s="263"/>
      <c r="AC1030" s="263"/>
      <c r="AD1030" s="263"/>
      <c r="AE1030" s="263"/>
      <c r="AF1030" s="64">
        <v>2</v>
      </c>
      <c r="AG1030" s="263"/>
      <c r="AH1030" s="263"/>
      <c r="AI1030" s="263"/>
      <c r="AJ1030" s="263"/>
      <c r="AK1030" s="263"/>
      <c r="AL1030" s="263"/>
      <c r="AM1030" s="263"/>
      <c r="AN1030" s="263"/>
      <c r="AO1030" s="263"/>
      <c r="AP1030" s="263"/>
      <c r="AQ1030" s="263"/>
      <c r="AR1030" s="263"/>
      <c r="AS1030" s="263"/>
      <c r="AT1030" s="263"/>
    </row>
    <row r="1031" spans="1:46" ht="45" customHeight="1" thickTop="1" thickBot="1" x14ac:dyDescent="0.3">
      <c r="A1031" s="262" t="s">
        <v>736</v>
      </c>
      <c r="B1031" s="262"/>
      <c r="C1031" s="262"/>
      <c r="D1031" s="262"/>
      <c r="E1031" s="262"/>
      <c r="F1031" s="262"/>
      <c r="G1031" s="262"/>
      <c r="H1031" s="262"/>
      <c r="I1031" s="262"/>
      <c r="J1031" s="262"/>
      <c r="K1031" s="262"/>
      <c r="L1031" s="262"/>
      <c r="M1031" s="262"/>
      <c r="N1031" s="262"/>
      <c r="O1031" s="262"/>
      <c r="P1031" s="262"/>
      <c r="Q1031" s="64">
        <v>2</v>
      </c>
      <c r="R1031" s="263"/>
      <c r="S1031" s="263"/>
      <c r="T1031" s="263"/>
      <c r="U1031" s="263"/>
      <c r="V1031" s="263"/>
      <c r="W1031" s="263"/>
      <c r="X1031" s="263"/>
      <c r="Y1031" s="263"/>
      <c r="Z1031" s="263"/>
      <c r="AA1031" s="263"/>
      <c r="AB1031" s="263"/>
      <c r="AC1031" s="263"/>
      <c r="AD1031" s="263"/>
      <c r="AE1031" s="263"/>
      <c r="AF1031" s="64">
        <v>2</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3">
      <c r="A1032" s="262" t="s">
        <v>737</v>
      </c>
      <c r="B1032" s="262"/>
      <c r="C1032" s="262"/>
      <c r="D1032" s="262"/>
      <c r="E1032" s="262"/>
      <c r="F1032" s="262"/>
      <c r="G1032" s="262"/>
      <c r="H1032" s="262"/>
      <c r="I1032" s="262"/>
      <c r="J1032" s="262"/>
      <c r="K1032" s="262"/>
      <c r="L1032" s="262"/>
      <c r="M1032" s="262"/>
      <c r="N1032" s="262"/>
      <c r="O1032" s="262"/>
      <c r="P1032" s="262"/>
      <c r="Q1032" s="64">
        <v>2</v>
      </c>
      <c r="R1032" s="270"/>
      <c r="S1032" s="270"/>
      <c r="T1032" s="270"/>
      <c r="U1032" s="270"/>
      <c r="V1032" s="270"/>
      <c r="W1032" s="270"/>
      <c r="X1032" s="270"/>
      <c r="Y1032" s="270"/>
      <c r="Z1032" s="270"/>
      <c r="AA1032" s="270"/>
      <c r="AB1032" s="270"/>
      <c r="AC1032" s="270"/>
      <c r="AD1032" s="270"/>
      <c r="AE1032" s="270"/>
      <c r="AF1032" s="64">
        <v>2</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2" t="s">
        <v>738</v>
      </c>
      <c r="B1033" s="262"/>
      <c r="C1033" s="262"/>
      <c r="D1033" s="262"/>
      <c r="E1033" s="262"/>
      <c r="F1033" s="262"/>
      <c r="G1033" s="262"/>
      <c r="H1033" s="262"/>
      <c r="I1033" s="262"/>
      <c r="J1033" s="262"/>
      <c r="K1033" s="262"/>
      <c r="L1033" s="262"/>
      <c r="M1033" s="262"/>
      <c r="N1033" s="262"/>
      <c r="O1033" s="262"/>
      <c r="P1033" s="262"/>
      <c r="Q1033" s="64">
        <v>2</v>
      </c>
      <c r="R1033" s="270"/>
      <c r="S1033" s="270"/>
      <c r="T1033" s="270"/>
      <c r="U1033" s="270"/>
      <c r="V1033" s="270"/>
      <c r="W1033" s="270"/>
      <c r="X1033" s="270"/>
      <c r="Y1033" s="270"/>
      <c r="Z1033" s="270"/>
      <c r="AA1033" s="270"/>
      <c r="AB1033" s="270"/>
      <c r="AC1033" s="270"/>
      <c r="AD1033" s="270"/>
      <c r="AE1033" s="270"/>
      <c r="AF1033" s="64">
        <v>2</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2" t="s">
        <v>739</v>
      </c>
      <c r="B1034" s="262"/>
      <c r="C1034" s="262"/>
      <c r="D1034" s="262"/>
      <c r="E1034" s="262"/>
      <c r="F1034" s="262"/>
      <c r="G1034" s="262"/>
      <c r="H1034" s="262"/>
      <c r="I1034" s="262"/>
      <c r="J1034" s="262"/>
      <c r="K1034" s="262"/>
      <c r="L1034" s="262"/>
      <c r="M1034" s="262"/>
      <c r="N1034" s="262"/>
      <c r="O1034" s="262"/>
      <c r="P1034" s="262"/>
      <c r="Q1034" s="64">
        <v>2</v>
      </c>
      <c r="R1034" s="270"/>
      <c r="S1034" s="270"/>
      <c r="T1034" s="270"/>
      <c r="U1034" s="270"/>
      <c r="V1034" s="270"/>
      <c r="W1034" s="270"/>
      <c r="X1034" s="270"/>
      <c r="Y1034" s="270"/>
      <c r="Z1034" s="270"/>
      <c r="AA1034" s="270"/>
      <c r="AB1034" s="270"/>
      <c r="AC1034" s="270"/>
      <c r="AD1034" s="270"/>
      <c r="AE1034" s="270"/>
      <c r="AF1034" s="64">
        <v>2</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2" t="s">
        <v>740</v>
      </c>
      <c r="B1035" s="262"/>
      <c r="C1035" s="262"/>
      <c r="D1035" s="262"/>
      <c r="E1035" s="262"/>
      <c r="F1035" s="262"/>
      <c r="G1035" s="262"/>
      <c r="H1035" s="262"/>
      <c r="I1035" s="262"/>
      <c r="J1035" s="262"/>
      <c r="K1035" s="262"/>
      <c r="L1035" s="262"/>
      <c r="M1035" s="262"/>
      <c r="N1035" s="262"/>
      <c r="O1035" s="262"/>
      <c r="P1035" s="262"/>
      <c r="Q1035" s="64">
        <v>2</v>
      </c>
      <c r="R1035" s="270"/>
      <c r="S1035" s="270"/>
      <c r="T1035" s="270"/>
      <c r="U1035" s="270"/>
      <c r="V1035" s="270"/>
      <c r="W1035" s="270"/>
      <c r="X1035" s="270"/>
      <c r="Y1035" s="270"/>
      <c r="Z1035" s="270"/>
      <c r="AA1035" s="270"/>
      <c r="AB1035" s="270"/>
      <c r="AC1035" s="270"/>
      <c r="AD1035" s="270"/>
      <c r="AE1035" s="270"/>
      <c r="AF1035" s="64">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2" t="s">
        <v>741</v>
      </c>
      <c r="B1036" s="262"/>
      <c r="C1036" s="262"/>
      <c r="D1036" s="262"/>
      <c r="E1036" s="262"/>
      <c r="F1036" s="262"/>
      <c r="G1036" s="262"/>
      <c r="H1036" s="262"/>
      <c r="I1036" s="262"/>
      <c r="J1036" s="262"/>
      <c r="K1036" s="262"/>
      <c r="L1036" s="262"/>
      <c r="M1036" s="262"/>
      <c r="N1036" s="262"/>
      <c r="O1036" s="262"/>
      <c r="P1036" s="262"/>
      <c r="Q1036" s="64">
        <v>2</v>
      </c>
      <c r="R1036" s="263"/>
      <c r="S1036" s="263"/>
      <c r="T1036" s="263"/>
      <c r="U1036" s="263"/>
      <c r="V1036" s="263"/>
      <c r="W1036" s="263"/>
      <c r="X1036" s="263"/>
      <c r="Y1036" s="263"/>
      <c r="Z1036" s="263"/>
      <c r="AA1036" s="263"/>
      <c r="AB1036" s="263"/>
      <c r="AC1036" s="263"/>
      <c r="AD1036" s="263"/>
      <c r="AE1036" s="263"/>
      <c r="AF1036" s="64">
        <v>2</v>
      </c>
      <c r="AG1036" s="263"/>
      <c r="AH1036" s="263"/>
      <c r="AI1036" s="263"/>
      <c r="AJ1036" s="263"/>
      <c r="AK1036" s="263"/>
      <c r="AL1036" s="263"/>
      <c r="AM1036" s="263"/>
      <c r="AN1036" s="263"/>
      <c r="AO1036" s="263"/>
      <c r="AP1036" s="263"/>
      <c r="AQ1036" s="263"/>
      <c r="AR1036" s="263"/>
      <c r="AS1036" s="263"/>
      <c r="AT1036" s="263"/>
    </row>
    <row r="1037" spans="1:46" ht="45" customHeight="1" thickTop="1" thickBot="1" x14ac:dyDescent="0.3">
      <c r="A1037" s="262" t="s">
        <v>742</v>
      </c>
      <c r="B1037" s="262"/>
      <c r="C1037" s="262"/>
      <c r="D1037" s="262"/>
      <c r="E1037" s="262"/>
      <c r="F1037" s="262"/>
      <c r="G1037" s="262"/>
      <c r="H1037" s="262"/>
      <c r="I1037" s="262"/>
      <c r="J1037" s="262"/>
      <c r="K1037" s="262"/>
      <c r="L1037" s="262"/>
      <c r="M1037" s="262"/>
      <c r="N1037" s="262"/>
      <c r="O1037" s="262"/>
      <c r="P1037" s="262"/>
      <c r="Q1037" s="64">
        <v>2</v>
      </c>
      <c r="R1037" s="263"/>
      <c r="S1037" s="263"/>
      <c r="T1037" s="263"/>
      <c r="U1037" s="263"/>
      <c r="V1037" s="263"/>
      <c r="W1037" s="263"/>
      <c r="X1037" s="263"/>
      <c r="Y1037" s="263"/>
      <c r="Z1037" s="263"/>
      <c r="AA1037" s="263"/>
      <c r="AB1037" s="263"/>
      <c r="AC1037" s="263"/>
      <c r="AD1037" s="263"/>
      <c r="AE1037" s="263"/>
      <c r="AF1037" s="64">
        <v>2</v>
      </c>
      <c r="AG1037" s="263"/>
      <c r="AH1037" s="263"/>
      <c r="AI1037" s="263"/>
      <c r="AJ1037" s="263"/>
      <c r="AK1037" s="263"/>
      <c r="AL1037" s="263"/>
      <c r="AM1037" s="263"/>
      <c r="AN1037" s="263"/>
      <c r="AO1037" s="263"/>
      <c r="AP1037" s="263"/>
      <c r="AQ1037" s="263"/>
      <c r="AR1037" s="263"/>
      <c r="AS1037" s="263"/>
      <c r="AT1037" s="263"/>
    </row>
    <row r="1038" spans="1:46" ht="45" customHeight="1" thickTop="1" thickBot="1" x14ac:dyDescent="0.3">
      <c r="A1038" s="262" t="s">
        <v>743</v>
      </c>
      <c r="B1038" s="262"/>
      <c r="C1038" s="262"/>
      <c r="D1038" s="262"/>
      <c r="E1038" s="262"/>
      <c r="F1038" s="262"/>
      <c r="G1038" s="262"/>
      <c r="H1038" s="262"/>
      <c r="I1038" s="262"/>
      <c r="J1038" s="262"/>
      <c r="K1038" s="262"/>
      <c r="L1038" s="262"/>
      <c r="M1038" s="262"/>
      <c r="N1038" s="262"/>
      <c r="O1038" s="262"/>
      <c r="P1038" s="262"/>
      <c r="Q1038" s="64">
        <v>2</v>
      </c>
      <c r="R1038" s="270"/>
      <c r="S1038" s="270"/>
      <c r="T1038" s="270"/>
      <c r="U1038" s="270"/>
      <c r="V1038" s="270"/>
      <c r="W1038" s="270"/>
      <c r="X1038" s="270"/>
      <c r="Y1038" s="270"/>
      <c r="Z1038" s="270"/>
      <c r="AA1038" s="270"/>
      <c r="AB1038" s="270"/>
      <c r="AC1038" s="270"/>
      <c r="AD1038" s="270"/>
      <c r="AE1038" s="270"/>
      <c r="AF1038" s="64">
        <v>2</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2" t="s">
        <v>744</v>
      </c>
      <c r="B1039" s="262"/>
      <c r="C1039" s="262"/>
      <c r="D1039" s="262"/>
      <c r="E1039" s="262"/>
      <c r="F1039" s="262"/>
      <c r="G1039" s="262"/>
      <c r="H1039" s="262"/>
      <c r="I1039" s="262"/>
      <c r="J1039" s="262"/>
      <c r="K1039" s="262"/>
      <c r="L1039" s="262"/>
      <c r="M1039" s="262"/>
      <c r="N1039" s="262"/>
      <c r="O1039" s="262"/>
      <c r="P1039" s="262"/>
      <c r="Q1039" s="64">
        <v>2</v>
      </c>
      <c r="R1039" s="270"/>
      <c r="S1039" s="270"/>
      <c r="T1039" s="270"/>
      <c r="U1039" s="270"/>
      <c r="V1039" s="270"/>
      <c r="W1039" s="270"/>
      <c r="X1039" s="270"/>
      <c r="Y1039" s="270"/>
      <c r="Z1039" s="270"/>
      <c r="AA1039" s="270"/>
      <c r="AB1039" s="270"/>
      <c r="AC1039" s="270"/>
      <c r="AD1039" s="270"/>
      <c r="AE1039" s="270"/>
      <c r="AF1039" s="64">
        <v>2</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2" t="s">
        <v>745</v>
      </c>
      <c r="B1040" s="262"/>
      <c r="C1040" s="262"/>
      <c r="D1040" s="262"/>
      <c r="E1040" s="262"/>
      <c r="F1040" s="262"/>
      <c r="G1040" s="262"/>
      <c r="H1040" s="262"/>
      <c r="I1040" s="262"/>
      <c r="J1040" s="262"/>
      <c r="K1040" s="262"/>
      <c r="L1040" s="262"/>
      <c r="M1040" s="262"/>
      <c r="N1040" s="262"/>
      <c r="O1040" s="262"/>
      <c r="P1040" s="262"/>
      <c r="Q1040" s="64">
        <v>2</v>
      </c>
      <c r="R1040" s="270"/>
      <c r="S1040" s="270"/>
      <c r="T1040" s="270"/>
      <c r="U1040" s="270"/>
      <c r="V1040" s="270"/>
      <c r="W1040" s="270"/>
      <c r="X1040" s="270"/>
      <c r="Y1040" s="270"/>
      <c r="Z1040" s="270"/>
      <c r="AA1040" s="270"/>
      <c r="AB1040" s="270"/>
      <c r="AC1040" s="270"/>
      <c r="AD1040" s="270"/>
      <c r="AE1040" s="270"/>
      <c r="AF1040" s="64">
        <v>2</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2" t="s">
        <v>746</v>
      </c>
      <c r="B1041" s="262"/>
      <c r="C1041" s="262"/>
      <c r="D1041" s="262"/>
      <c r="E1041" s="262"/>
      <c r="F1041" s="262"/>
      <c r="G1041" s="262"/>
      <c r="H1041" s="262"/>
      <c r="I1041" s="262"/>
      <c r="J1041" s="262"/>
      <c r="K1041" s="262"/>
      <c r="L1041" s="262"/>
      <c r="M1041" s="262"/>
      <c r="N1041" s="262"/>
      <c r="O1041" s="262"/>
      <c r="P1041" s="262"/>
      <c r="Q1041" s="64">
        <v>2</v>
      </c>
      <c r="R1041" s="263"/>
      <c r="S1041" s="263"/>
      <c r="T1041" s="263"/>
      <c r="U1041" s="263"/>
      <c r="V1041" s="263"/>
      <c r="W1041" s="263"/>
      <c r="X1041" s="263"/>
      <c r="Y1041" s="263"/>
      <c r="Z1041" s="263"/>
      <c r="AA1041" s="263"/>
      <c r="AB1041" s="263"/>
      <c r="AC1041" s="263"/>
      <c r="AD1041" s="263"/>
      <c r="AE1041" s="263"/>
      <c r="AF1041" s="64">
        <v>2</v>
      </c>
      <c r="AG1041" s="263"/>
      <c r="AH1041" s="263"/>
      <c r="AI1041" s="263"/>
      <c r="AJ1041" s="263"/>
      <c r="AK1041" s="263"/>
      <c r="AL1041" s="263"/>
      <c r="AM1041" s="263"/>
      <c r="AN1041" s="263"/>
      <c r="AO1041" s="263"/>
      <c r="AP1041" s="263"/>
      <c r="AQ1041" s="263"/>
      <c r="AR1041" s="263"/>
      <c r="AS1041" s="263"/>
      <c r="AT1041" s="263"/>
    </row>
    <row r="1042" spans="1:46" ht="45" customHeight="1" thickTop="1" thickBot="1" x14ac:dyDescent="0.3">
      <c r="A1042" s="262" t="s">
        <v>747</v>
      </c>
      <c r="B1042" s="262"/>
      <c r="C1042" s="262"/>
      <c r="D1042" s="262"/>
      <c r="E1042" s="262"/>
      <c r="F1042" s="262"/>
      <c r="G1042" s="262"/>
      <c r="H1042" s="262"/>
      <c r="I1042" s="262"/>
      <c r="J1042" s="262"/>
      <c r="K1042" s="262"/>
      <c r="L1042" s="262"/>
      <c r="M1042" s="262"/>
      <c r="N1042" s="262"/>
      <c r="O1042" s="262"/>
      <c r="P1042" s="262"/>
      <c r="Q1042" s="64">
        <v>2</v>
      </c>
      <c r="R1042" s="270"/>
      <c r="S1042" s="270"/>
      <c r="T1042" s="270"/>
      <c r="U1042" s="270"/>
      <c r="V1042" s="270"/>
      <c r="W1042" s="270"/>
      <c r="X1042" s="270"/>
      <c r="Y1042" s="270"/>
      <c r="Z1042" s="270"/>
      <c r="AA1042" s="270"/>
      <c r="AB1042" s="270"/>
      <c r="AC1042" s="270"/>
      <c r="AD1042" s="270"/>
      <c r="AE1042" s="270"/>
      <c r="AF1042" s="64">
        <v>2</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2" t="s">
        <v>748</v>
      </c>
      <c r="B1043" s="262"/>
      <c r="C1043" s="262"/>
      <c r="D1043" s="262"/>
      <c r="E1043" s="262"/>
      <c r="F1043" s="262"/>
      <c r="G1043" s="262"/>
      <c r="H1043" s="262"/>
      <c r="I1043" s="262"/>
      <c r="J1043" s="262"/>
      <c r="K1043" s="262"/>
      <c r="L1043" s="262"/>
      <c r="M1043" s="262"/>
      <c r="N1043" s="262"/>
      <c r="O1043" s="262"/>
      <c r="P1043" s="262"/>
      <c r="Q1043" s="64">
        <v>2</v>
      </c>
      <c r="R1043" s="270"/>
      <c r="S1043" s="270"/>
      <c r="T1043" s="270"/>
      <c r="U1043" s="270"/>
      <c r="V1043" s="270"/>
      <c r="W1043" s="270"/>
      <c r="X1043" s="270"/>
      <c r="Y1043" s="270"/>
      <c r="Z1043" s="270"/>
      <c r="AA1043" s="270"/>
      <c r="AB1043" s="270"/>
      <c r="AC1043" s="270"/>
      <c r="AD1043" s="270"/>
      <c r="AE1043" s="270"/>
      <c r="AF1043" s="64">
        <v>2</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2" t="s">
        <v>749</v>
      </c>
      <c r="B1044" s="262"/>
      <c r="C1044" s="262"/>
      <c r="D1044" s="262"/>
      <c r="E1044" s="262"/>
      <c r="F1044" s="262"/>
      <c r="G1044" s="262"/>
      <c r="H1044" s="262"/>
      <c r="I1044" s="262"/>
      <c r="J1044" s="262"/>
      <c r="K1044" s="262"/>
      <c r="L1044" s="262"/>
      <c r="M1044" s="262"/>
      <c r="N1044" s="262"/>
      <c r="O1044" s="262"/>
      <c r="P1044" s="262"/>
      <c r="Q1044" s="64">
        <v>2</v>
      </c>
      <c r="R1044" s="270"/>
      <c r="S1044" s="270"/>
      <c r="T1044" s="270"/>
      <c r="U1044" s="270"/>
      <c r="V1044" s="270"/>
      <c r="W1044" s="270"/>
      <c r="X1044" s="270"/>
      <c r="Y1044" s="270"/>
      <c r="Z1044" s="270"/>
      <c r="AA1044" s="270"/>
      <c r="AB1044" s="270"/>
      <c r="AC1044" s="270"/>
      <c r="AD1044" s="270"/>
      <c r="AE1044" s="270"/>
      <c r="AF1044" s="64">
        <v>2</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1" t="s">
        <v>57</v>
      </c>
      <c r="B1046" s="271"/>
      <c r="C1046" s="271"/>
      <c r="D1046" s="271"/>
      <c r="E1046" s="271"/>
      <c r="F1046" s="271"/>
      <c r="G1046" s="271"/>
      <c r="H1046" s="271"/>
      <c r="I1046" s="271"/>
      <c r="J1046" s="271"/>
      <c r="K1046" s="271"/>
      <c r="L1046" s="271"/>
      <c r="M1046" s="271"/>
      <c r="N1046" s="271"/>
      <c r="O1046" s="271"/>
      <c r="P1046" s="271"/>
      <c r="Q1046" s="66" t="s">
        <v>48</v>
      </c>
      <c r="R1046" s="272" t="s">
        <v>49</v>
      </c>
      <c r="S1046" s="272"/>
      <c r="T1046" s="272"/>
      <c r="U1046" s="272"/>
      <c r="V1046" s="272"/>
      <c r="W1046" s="272"/>
      <c r="X1046" s="272"/>
      <c r="Y1046" s="272"/>
      <c r="Z1046" s="272"/>
      <c r="AA1046" s="272"/>
      <c r="AB1046" s="272"/>
      <c r="AC1046" s="272"/>
      <c r="AD1046" s="272"/>
      <c r="AE1046" s="272"/>
      <c r="AF1046" s="67" t="s">
        <v>48</v>
      </c>
      <c r="AG1046" s="273" t="s">
        <v>8</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2" t="s">
        <v>750</v>
      </c>
      <c r="B1047" s="262"/>
      <c r="C1047" s="262"/>
      <c r="D1047" s="262"/>
      <c r="E1047" s="262"/>
      <c r="F1047" s="262"/>
      <c r="G1047" s="262"/>
      <c r="H1047" s="262"/>
      <c r="I1047" s="262"/>
      <c r="J1047" s="262"/>
      <c r="K1047" s="262"/>
      <c r="L1047" s="262"/>
      <c r="M1047" s="262"/>
      <c r="N1047" s="262"/>
      <c r="O1047" s="262"/>
      <c r="P1047" s="262"/>
      <c r="Q1047" s="64">
        <v>2</v>
      </c>
      <c r="R1047" s="263"/>
      <c r="S1047" s="263"/>
      <c r="T1047" s="263"/>
      <c r="U1047" s="263"/>
      <c r="V1047" s="263"/>
      <c r="W1047" s="263"/>
      <c r="X1047" s="263"/>
      <c r="Y1047" s="263"/>
      <c r="Z1047" s="263"/>
      <c r="AA1047" s="263"/>
      <c r="AB1047" s="263"/>
      <c r="AC1047" s="263"/>
      <c r="AD1047" s="263"/>
      <c r="AE1047" s="263"/>
      <c r="AF1047" s="64">
        <v>2</v>
      </c>
      <c r="AG1047" s="263"/>
      <c r="AH1047" s="263"/>
      <c r="AI1047" s="263"/>
      <c r="AJ1047" s="263"/>
      <c r="AK1047" s="263"/>
      <c r="AL1047" s="263"/>
      <c r="AM1047" s="263"/>
      <c r="AN1047" s="263"/>
      <c r="AO1047" s="263"/>
      <c r="AP1047" s="263"/>
      <c r="AQ1047" s="263"/>
      <c r="AR1047" s="263"/>
      <c r="AS1047" s="263"/>
      <c r="AT1047" s="263"/>
    </row>
    <row r="1048" spans="1:46" ht="45" customHeight="1" thickTop="1" thickBot="1" x14ac:dyDescent="0.3">
      <c r="A1048" s="262" t="s">
        <v>751</v>
      </c>
      <c r="B1048" s="262"/>
      <c r="C1048" s="262"/>
      <c r="D1048" s="262"/>
      <c r="E1048" s="262"/>
      <c r="F1048" s="262"/>
      <c r="G1048" s="262"/>
      <c r="H1048" s="262"/>
      <c r="I1048" s="262"/>
      <c r="J1048" s="262"/>
      <c r="K1048" s="262"/>
      <c r="L1048" s="262"/>
      <c r="M1048" s="262"/>
      <c r="N1048" s="262"/>
      <c r="O1048" s="262"/>
      <c r="P1048" s="262"/>
      <c r="Q1048" s="64">
        <v>2</v>
      </c>
      <c r="R1048" s="270"/>
      <c r="S1048" s="270"/>
      <c r="T1048" s="270"/>
      <c r="U1048" s="270"/>
      <c r="V1048" s="270"/>
      <c r="W1048" s="270"/>
      <c r="X1048" s="270"/>
      <c r="Y1048" s="270"/>
      <c r="Z1048" s="270"/>
      <c r="AA1048" s="270"/>
      <c r="AB1048" s="270"/>
      <c r="AC1048" s="270"/>
      <c r="AD1048" s="270"/>
      <c r="AE1048" s="270"/>
      <c r="AF1048" s="64">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2" t="s">
        <v>752</v>
      </c>
      <c r="B1049" s="262"/>
      <c r="C1049" s="262"/>
      <c r="D1049" s="262"/>
      <c r="E1049" s="262"/>
      <c r="F1049" s="262"/>
      <c r="G1049" s="262"/>
      <c r="H1049" s="262"/>
      <c r="I1049" s="262"/>
      <c r="J1049" s="262"/>
      <c r="K1049" s="262"/>
      <c r="L1049" s="262"/>
      <c r="M1049" s="262"/>
      <c r="N1049" s="262"/>
      <c r="O1049" s="262"/>
      <c r="P1049" s="262"/>
      <c r="Q1049" s="64">
        <v>2</v>
      </c>
      <c r="R1049" s="263"/>
      <c r="S1049" s="263"/>
      <c r="T1049" s="263"/>
      <c r="U1049" s="263"/>
      <c r="V1049" s="263"/>
      <c r="W1049" s="263"/>
      <c r="X1049" s="263"/>
      <c r="Y1049" s="263"/>
      <c r="Z1049" s="263"/>
      <c r="AA1049" s="263"/>
      <c r="AB1049" s="263"/>
      <c r="AC1049" s="263"/>
      <c r="AD1049" s="263"/>
      <c r="AE1049" s="263"/>
      <c r="AF1049" s="64">
        <v>2</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3">
      <c r="A1050" s="262" t="s">
        <v>753</v>
      </c>
      <c r="B1050" s="262"/>
      <c r="C1050" s="262"/>
      <c r="D1050" s="262"/>
      <c r="E1050" s="262"/>
      <c r="F1050" s="262"/>
      <c r="G1050" s="262"/>
      <c r="H1050" s="262"/>
      <c r="I1050" s="262"/>
      <c r="J1050" s="262"/>
      <c r="K1050" s="262"/>
      <c r="L1050" s="262"/>
      <c r="M1050" s="262"/>
      <c r="N1050" s="262"/>
      <c r="O1050" s="262"/>
      <c r="P1050" s="262"/>
      <c r="Q1050" s="64">
        <v>2</v>
      </c>
      <c r="R1050" s="263"/>
      <c r="S1050" s="263"/>
      <c r="T1050" s="263"/>
      <c r="U1050" s="263"/>
      <c r="V1050" s="263"/>
      <c r="W1050" s="263"/>
      <c r="X1050" s="263"/>
      <c r="Y1050" s="263"/>
      <c r="Z1050" s="263"/>
      <c r="AA1050" s="263"/>
      <c r="AB1050" s="263"/>
      <c r="AC1050" s="263"/>
      <c r="AD1050" s="263"/>
      <c r="AE1050" s="263"/>
      <c r="AF1050" s="64">
        <v>2</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62" t="s">
        <v>754</v>
      </c>
      <c r="B1051" s="262"/>
      <c r="C1051" s="262"/>
      <c r="D1051" s="262"/>
      <c r="E1051" s="262"/>
      <c r="F1051" s="262"/>
      <c r="G1051" s="262"/>
      <c r="H1051" s="262"/>
      <c r="I1051" s="262"/>
      <c r="J1051" s="262"/>
      <c r="K1051" s="262"/>
      <c r="L1051" s="262"/>
      <c r="M1051" s="262"/>
      <c r="N1051" s="262"/>
      <c r="O1051" s="262"/>
      <c r="P1051" s="262"/>
      <c r="Q1051" s="64">
        <v>2</v>
      </c>
      <c r="R1051" s="263"/>
      <c r="S1051" s="263"/>
      <c r="T1051" s="263"/>
      <c r="U1051" s="263"/>
      <c r="V1051" s="263"/>
      <c r="W1051" s="263"/>
      <c r="X1051" s="263"/>
      <c r="Y1051" s="263"/>
      <c r="Z1051" s="263"/>
      <c r="AA1051" s="263"/>
      <c r="AB1051" s="263"/>
      <c r="AC1051" s="263"/>
      <c r="AD1051" s="263"/>
      <c r="AE1051" s="263"/>
      <c r="AF1051" s="64">
        <v>2</v>
      </c>
      <c r="AG1051" s="263"/>
      <c r="AH1051" s="263"/>
      <c r="AI1051" s="263"/>
      <c r="AJ1051" s="263"/>
      <c r="AK1051" s="263"/>
      <c r="AL1051" s="263"/>
      <c r="AM1051" s="263"/>
      <c r="AN1051" s="263"/>
      <c r="AO1051" s="263"/>
      <c r="AP1051" s="263"/>
      <c r="AQ1051" s="263"/>
      <c r="AR1051" s="263"/>
      <c r="AS1051" s="263"/>
      <c r="AT1051" s="263"/>
    </row>
    <row r="1054" spans="1:46" ht="45" customHeight="1" x14ac:dyDescent="0.25">
      <c r="A1054" s="265" t="s">
        <v>755</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45</v>
      </c>
      <c r="AH1054" s="266"/>
      <c r="AI1054" s="266"/>
      <c r="AJ1054" s="266"/>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46</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7" t="s">
        <v>756</v>
      </c>
      <c r="B1058" s="267"/>
      <c r="C1058" s="267"/>
      <c r="D1058" s="267"/>
      <c r="E1058" s="267"/>
      <c r="F1058" s="267"/>
      <c r="G1058" s="267"/>
      <c r="H1058" s="267"/>
      <c r="I1058" s="267"/>
      <c r="J1058" s="267"/>
      <c r="K1058" s="267"/>
      <c r="L1058" s="267"/>
      <c r="M1058" s="267"/>
      <c r="N1058" s="267"/>
      <c r="O1058" s="267"/>
      <c r="P1058" s="267"/>
      <c r="Q1058" s="61"/>
      <c r="R1058" s="56"/>
      <c r="S1058" s="56"/>
      <c r="T1058" s="56"/>
      <c r="U1058" s="56"/>
      <c r="V1058" s="268"/>
      <c r="W1058" s="268"/>
      <c r="X1058" s="268"/>
      <c r="Y1058" s="268"/>
      <c r="Z1058" s="268"/>
      <c r="AA1058" s="268"/>
      <c r="AB1058" s="268"/>
      <c r="AC1058" s="268"/>
      <c r="AD1058" s="268"/>
      <c r="AE1058" s="268"/>
      <c r="AF1058" s="61"/>
      <c r="AG1058" s="56"/>
      <c r="AH1058" s="56"/>
      <c r="AI1058" s="56"/>
      <c r="AJ1058" s="56"/>
      <c r="AK1058" s="268"/>
      <c r="AL1058" s="268"/>
      <c r="AM1058" s="268"/>
      <c r="AN1058" s="268"/>
      <c r="AO1058" s="268"/>
      <c r="AP1058" s="268"/>
      <c r="AQ1058" s="268"/>
      <c r="AR1058" s="268"/>
      <c r="AS1058" s="268"/>
      <c r="AT1058" s="268"/>
    </row>
    <row r="1059" spans="1:46" ht="45" customHeight="1" thickTop="1" thickBot="1" x14ac:dyDescent="0.3">
      <c r="A1059" s="259" t="s">
        <v>25</v>
      </c>
      <c r="B1059" s="259"/>
      <c r="C1059" s="259"/>
      <c r="D1059" s="259"/>
      <c r="E1059" s="259"/>
      <c r="F1059" s="259"/>
      <c r="G1059" s="259"/>
      <c r="H1059" s="259"/>
      <c r="I1059" s="259"/>
      <c r="J1059" s="259"/>
      <c r="K1059" s="259"/>
      <c r="L1059" s="259"/>
      <c r="M1059" s="259"/>
      <c r="N1059" s="259"/>
      <c r="O1059" s="259"/>
      <c r="P1059" s="259"/>
      <c r="Q1059" s="62" t="s">
        <v>48</v>
      </c>
      <c r="R1059" s="260" t="s">
        <v>49</v>
      </c>
      <c r="S1059" s="260"/>
      <c r="T1059" s="260"/>
      <c r="U1059" s="260"/>
      <c r="V1059" s="260"/>
      <c r="W1059" s="260"/>
      <c r="X1059" s="260"/>
      <c r="Y1059" s="260"/>
      <c r="Z1059" s="260"/>
      <c r="AA1059" s="260"/>
      <c r="AB1059" s="260"/>
      <c r="AC1059" s="260"/>
      <c r="AD1059" s="260"/>
      <c r="AE1059" s="260"/>
      <c r="AF1059" s="63" t="s">
        <v>48</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62" t="s">
        <v>50</v>
      </c>
      <c r="B1060" s="262"/>
      <c r="C1060" s="262"/>
      <c r="D1060" s="262"/>
      <c r="E1060" s="262"/>
      <c r="F1060" s="262"/>
      <c r="G1060" s="262"/>
      <c r="H1060" s="262"/>
      <c r="I1060" s="262"/>
      <c r="J1060" s="262"/>
      <c r="K1060" s="262"/>
      <c r="L1060" s="262"/>
      <c r="M1060" s="262"/>
      <c r="N1060" s="262"/>
      <c r="O1060" s="262"/>
      <c r="P1060" s="262"/>
      <c r="Q1060" s="64">
        <v>2</v>
      </c>
      <c r="R1060" s="263"/>
      <c r="S1060" s="263"/>
      <c r="T1060" s="263"/>
      <c r="U1060" s="263"/>
      <c r="V1060" s="263"/>
      <c r="W1060" s="263"/>
      <c r="X1060" s="263"/>
      <c r="Y1060" s="263"/>
      <c r="Z1060" s="263"/>
      <c r="AA1060" s="263"/>
      <c r="AB1060" s="263"/>
      <c r="AC1060" s="263"/>
      <c r="AD1060" s="263"/>
      <c r="AE1060" s="263"/>
      <c r="AF1060" s="64">
        <v>2</v>
      </c>
      <c r="AG1060" s="263"/>
      <c r="AH1060" s="263"/>
      <c r="AI1060" s="263"/>
      <c r="AJ1060" s="263"/>
      <c r="AK1060" s="263"/>
      <c r="AL1060" s="263"/>
      <c r="AM1060" s="263"/>
      <c r="AN1060" s="263"/>
      <c r="AO1060" s="263"/>
      <c r="AP1060" s="263"/>
      <c r="AQ1060" s="263"/>
      <c r="AR1060" s="263"/>
      <c r="AS1060" s="263"/>
      <c r="AT1060" s="263"/>
    </row>
    <row r="1061" spans="1:46" ht="45" customHeight="1" thickTop="1" thickBot="1" x14ac:dyDescent="0.3">
      <c r="A1061" s="262" t="s">
        <v>51</v>
      </c>
      <c r="B1061" s="262"/>
      <c r="C1061" s="262"/>
      <c r="D1061" s="262"/>
      <c r="E1061" s="262"/>
      <c r="F1061" s="262"/>
      <c r="G1061" s="262"/>
      <c r="H1061" s="262"/>
      <c r="I1061" s="262"/>
      <c r="J1061" s="262"/>
      <c r="K1061" s="262"/>
      <c r="L1061" s="262"/>
      <c r="M1061" s="262"/>
      <c r="N1061" s="262"/>
      <c r="O1061" s="262"/>
      <c r="P1061" s="262"/>
      <c r="Q1061" s="64">
        <v>2</v>
      </c>
      <c r="R1061" s="270"/>
      <c r="S1061" s="270"/>
      <c r="T1061" s="270"/>
      <c r="U1061" s="270"/>
      <c r="V1061" s="270"/>
      <c r="W1061" s="270"/>
      <c r="X1061" s="270"/>
      <c r="Y1061" s="270"/>
      <c r="Z1061" s="270"/>
      <c r="AA1061" s="270"/>
      <c r="AB1061" s="270"/>
      <c r="AC1061" s="270"/>
      <c r="AD1061" s="270"/>
      <c r="AE1061" s="270"/>
      <c r="AF1061" s="64">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2" t="s">
        <v>757</v>
      </c>
      <c r="B1062" s="262"/>
      <c r="C1062" s="262"/>
      <c r="D1062" s="262"/>
      <c r="E1062" s="262"/>
      <c r="F1062" s="262"/>
      <c r="G1062" s="262"/>
      <c r="H1062" s="262"/>
      <c r="I1062" s="262"/>
      <c r="J1062" s="262"/>
      <c r="K1062" s="262"/>
      <c r="L1062" s="262"/>
      <c r="M1062" s="262"/>
      <c r="N1062" s="262"/>
      <c r="O1062" s="262"/>
      <c r="P1062" s="262"/>
      <c r="Q1062" s="64">
        <v>2</v>
      </c>
      <c r="R1062" s="270"/>
      <c r="S1062" s="270"/>
      <c r="T1062" s="270"/>
      <c r="U1062" s="270"/>
      <c r="V1062" s="270"/>
      <c r="W1062" s="270"/>
      <c r="X1062" s="270"/>
      <c r="Y1062" s="270"/>
      <c r="Z1062" s="270"/>
      <c r="AA1062" s="270"/>
      <c r="AB1062" s="270"/>
      <c r="AC1062" s="270"/>
      <c r="AD1062" s="270"/>
      <c r="AE1062" s="270"/>
      <c r="AF1062" s="64">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2" t="s">
        <v>758</v>
      </c>
      <c r="B1063" s="262"/>
      <c r="C1063" s="262"/>
      <c r="D1063" s="262"/>
      <c r="E1063" s="262"/>
      <c r="F1063" s="262"/>
      <c r="G1063" s="262"/>
      <c r="H1063" s="262"/>
      <c r="I1063" s="262"/>
      <c r="J1063" s="262"/>
      <c r="K1063" s="262"/>
      <c r="L1063" s="262"/>
      <c r="M1063" s="262"/>
      <c r="N1063" s="262"/>
      <c r="O1063" s="262"/>
      <c r="P1063" s="262"/>
      <c r="Q1063" s="64">
        <v>2</v>
      </c>
      <c r="R1063" s="270"/>
      <c r="S1063" s="270"/>
      <c r="T1063" s="270"/>
      <c r="U1063" s="270"/>
      <c r="V1063" s="270"/>
      <c r="W1063" s="270"/>
      <c r="X1063" s="270"/>
      <c r="Y1063" s="270"/>
      <c r="Z1063" s="270"/>
      <c r="AA1063" s="270"/>
      <c r="AB1063" s="270"/>
      <c r="AC1063" s="270"/>
      <c r="AD1063" s="270"/>
      <c r="AE1063" s="270"/>
      <c r="AF1063" s="64">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2" t="s">
        <v>759</v>
      </c>
      <c r="B1064" s="262"/>
      <c r="C1064" s="262"/>
      <c r="D1064" s="262"/>
      <c r="E1064" s="262"/>
      <c r="F1064" s="262"/>
      <c r="G1064" s="262"/>
      <c r="H1064" s="262"/>
      <c r="I1064" s="262"/>
      <c r="J1064" s="262"/>
      <c r="K1064" s="262"/>
      <c r="L1064" s="262"/>
      <c r="M1064" s="262"/>
      <c r="N1064" s="262"/>
      <c r="O1064" s="262"/>
      <c r="P1064" s="262"/>
      <c r="Q1064" s="64">
        <v>2</v>
      </c>
      <c r="R1064" s="270"/>
      <c r="S1064" s="270"/>
      <c r="T1064" s="270"/>
      <c r="U1064" s="270"/>
      <c r="V1064" s="270"/>
      <c r="W1064" s="270"/>
      <c r="X1064" s="270"/>
      <c r="Y1064" s="270"/>
      <c r="Z1064" s="270"/>
      <c r="AA1064" s="270"/>
      <c r="AB1064" s="270"/>
      <c r="AC1064" s="270"/>
      <c r="AD1064" s="270"/>
      <c r="AE1064" s="270"/>
      <c r="AF1064" s="64">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2" t="s">
        <v>760</v>
      </c>
      <c r="B1065" s="262"/>
      <c r="C1065" s="262"/>
      <c r="D1065" s="262"/>
      <c r="E1065" s="262"/>
      <c r="F1065" s="262"/>
      <c r="G1065" s="262"/>
      <c r="H1065" s="262"/>
      <c r="I1065" s="262"/>
      <c r="J1065" s="262"/>
      <c r="K1065" s="262"/>
      <c r="L1065" s="262"/>
      <c r="M1065" s="262"/>
      <c r="N1065" s="262"/>
      <c r="O1065" s="262"/>
      <c r="P1065" s="262"/>
      <c r="Q1065" s="64">
        <v>2</v>
      </c>
      <c r="R1065" s="263"/>
      <c r="S1065" s="263"/>
      <c r="T1065" s="263"/>
      <c r="U1065" s="263"/>
      <c r="V1065" s="263"/>
      <c r="W1065" s="263"/>
      <c r="X1065" s="263"/>
      <c r="Y1065" s="263"/>
      <c r="Z1065" s="263"/>
      <c r="AA1065" s="263"/>
      <c r="AB1065" s="263"/>
      <c r="AC1065" s="263"/>
      <c r="AD1065" s="263"/>
      <c r="AE1065" s="263"/>
      <c r="AF1065" s="64">
        <v>2</v>
      </c>
      <c r="AG1065" s="263"/>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2" t="s">
        <v>761</v>
      </c>
      <c r="B1066" s="262"/>
      <c r="C1066" s="262"/>
      <c r="D1066" s="262"/>
      <c r="E1066" s="262"/>
      <c r="F1066" s="262"/>
      <c r="G1066" s="262"/>
      <c r="H1066" s="262"/>
      <c r="I1066" s="262"/>
      <c r="J1066" s="262"/>
      <c r="K1066" s="262"/>
      <c r="L1066" s="262"/>
      <c r="M1066" s="262"/>
      <c r="N1066" s="262"/>
      <c r="O1066" s="262"/>
      <c r="P1066" s="262"/>
      <c r="Q1066" s="64">
        <v>2</v>
      </c>
      <c r="R1066" s="263"/>
      <c r="S1066" s="263"/>
      <c r="T1066" s="263"/>
      <c r="U1066" s="263"/>
      <c r="V1066" s="263"/>
      <c r="W1066" s="263"/>
      <c r="X1066" s="263"/>
      <c r="Y1066" s="263"/>
      <c r="Z1066" s="263"/>
      <c r="AA1066" s="263"/>
      <c r="AB1066" s="263"/>
      <c r="AC1066" s="263"/>
      <c r="AD1066" s="263"/>
      <c r="AE1066" s="263"/>
      <c r="AF1066" s="64">
        <v>2</v>
      </c>
      <c r="AG1066" s="263"/>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2" t="s">
        <v>762</v>
      </c>
      <c r="B1067" s="262"/>
      <c r="C1067" s="262"/>
      <c r="D1067" s="262"/>
      <c r="E1067" s="262"/>
      <c r="F1067" s="262"/>
      <c r="G1067" s="262"/>
      <c r="H1067" s="262"/>
      <c r="I1067" s="262"/>
      <c r="J1067" s="262"/>
      <c r="K1067" s="262"/>
      <c r="L1067" s="262"/>
      <c r="M1067" s="262"/>
      <c r="N1067" s="262"/>
      <c r="O1067" s="262"/>
      <c r="P1067" s="262"/>
      <c r="Q1067" s="64">
        <v>2</v>
      </c>
      <c r="R1067" s="263"/>
      <c r="S1067" s="263"/>
      <c r="T1067" s="263"/>
      <c r="U1067" s="263"/>
      <c r="V1067" s="263"/>
      <c r="W1067" s="263"/>
      <c r="X1067" s="263"/>
      <c r="Y1067" s="263"/>
      <c r="Z1067" s="263"/>
      <c r="AA1067" s="263"/>
      <c r="AB1067" s="263"/>
      <c r="AC1067" s="263"/>
      <c r="AD1067" s="263"/>
      <c r="AE1067" s="263"/>
      <c r="AF1067" s="64">
        <v>2</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2" t="s">
        <v>763</v>
      </c>
      <c r="B1068" s="262"/>
      <c r="C1068" s="262"/>
      <c r="D1068" s="262"/>
      <c r="E1068" s="262"/>
      <c r="F1068" s="262"/>
      <c r="G1068" s="262"/>
      <c r="H1068" s="262"/>
      <c r="I1068" s="262"/>
      <c r="J1068" s="262"/>
      <c r="K1068" s="262"/>
      <c r="L1068" s="262"/>
      <c r="M1068" s="262"/>
      <c r="N1068" s="262"/>
      <c r="O1068" s="262"/>
      <c r="P1068" s="262"/>
      <c r="Q1068" s="64">
        <v>2</v>
      </c>
      <c r="R1068" s="270"/>
      <c r="S1068" s="270"/>
      <c r="T1068" s="270"/>
      <c r="U1068" s="270"/>
      <c r="V1068" s="270"/>
      <c r="W1068" s="270"/>
      <c r="X1068" s="270"/>
      <c r="Y1068" s="270"/>
      <c r="Z1068" s="270"/>
      <c r="AA1068" s="270"/>
      <c r="AB1068" s="270"/>
      <c r="AC1068" s="270"/>
      <c r="AD1068" s="270"/>
      <c r="AE1068" s="270"/>
      <c r="AF1068" s="64">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2" t="s">
        <v>764</v>
      </c>
      <c r="B1069" s="262"/>
      <c r="C1069" s="262"/>
      <c r="D1069" s="262"/>
      <c r="E1069" s="262"/>
      <c r="F1069" s="262"/>
      <c r="G1069" s="262"/>
      <c r="H1069" s="262"/>
      <c r="I1069" s="262"/>
      <c r="J1069" s="262"/>
      <c r="K1069" s="262"/>
      <c r="L1069" s="262"/>
      <c r="M1069" s="262"/>
      <c r="N1069" s="262"/>
      <c r="O1069" s="262"/>
      <c r="P1069" s="262"/>
      <c r="Q1069" s="64">
        <v>2</v>
      </c>
      <c r="R1069" s="270"/>
      <c r="S1069" s="270"/>
      <c r="T1069" s="270"/>
      <c r="U1069" s="270"/>
      <c r="V1069" s="270"/>
      <c r="W1069" s="270"/>
      <c r="X1069" s="270"/>
      <c r="Y1069" s="270"/>
      <c r="Z1069" s="270"/>
      <c r="AA1069" s="270"/>
      <c r="AB1069" s="270"/>
      <c r="AC1069" s="270"/>
      <c r="AD1069" s="270"/>
      <c r="AE1069" s="270"/>
      <c r="AF1069" s="64">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2" t="s">
        <v>765</v>
      </c>
      <c r="B1070" s="262"/>
      <c r="C1070" s="262"/>
      <c r="D1070" s="262"/>
      <c r="E1070" s="262"/>
      <c r="F1070" s="262"/>
      <c r="G1070" s="262"/>
      <c r="H1070" s="262"/>
      <c r="I1070" s="262"/>
      <c r="J1070" s="262"/>
      <c r="K1070" s="262"/>
      <c r="L1070" s="262"/>
      <c r="M1070" s="262"/>
      <c r="N1070" s="262"/>
      <c r="O1070" s="262"/>
      <c r="P1070" s="262"/>
      <c r="Q1070" s="64">
        <v>2</v>
      </c>
      <c r="R1070" s="270"/>
      <c r="S1070" s="270"/>
      <c r="T1070" s="270"/>
      <c r="U1070" s="270"/>
      <c r="V1070" s="270"/>
      <c r="W1070" s="270"/>
      <c r="X1070" s="270"/>
      <c r="Y1070" s="270"/>
      <c r="Z1070" s="270"/>
      <c r="AA1070" s="270"/>
      <c r="AB1070" s="270"/>
      <c r="AC1070" s="270"/>
      <c r="AD1070" s="270"/>
      <c r="AE1070" s="270"/>
      <c r="AF1070" s="64">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2" t="s">
        <v>766</v>
      </c>
      <c r="B1071" s="262"/>
      <c r="C1071" s="262"/>
      <c r="D1071" s="262"/>
      <c r="E1071" s="262"/>
      <c r="F1071" s="262"/>
      <c r="G1071" s="262"/>
      <c r="H1071" s="262"/>
      <c r="I1071" s="262"/>
      <c r="J1071" s="262"/>
      <c r="K1071" s="262"/>
      <c r="L1071" s="262"/>
      <c r="M1071" s="262"/>
      <c r="N1071" s="262"/>
      <c r="O1071" s="262"/>
      <c r="P1071" s="262"/>
      <c r="Q1071" s="64">
        <v>2</v>
      </c>
      <c r="R1071" s="270"/>
      <c r="S1071" s="270"/>
      <c r="T1071" s="270"/>
      <c r="U1071" s="270"/>
      <c r="V1071" s="270"/>
      <c r="W1071" s="270"/>
      <c r="X1071" s="270"/>
      <c r="Y1071" s="270"/>
      <c r="Z1071" s="270"/>
      <c r="AA1071" s="270"/>
      <c r="AB1071" s="270"/>
      <c r="AC1071" s="270"/>
      <c r="AD1071" s="270"/>
      <c r="AE1071" s="270"/>
      <c r="AF1071" s="64">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2" t="s">
        <v>767</v>
      </c>
      <c r="B1072" s="262"/>
      <c r="C1072" s="262"/>
      <c r="D1072" s="262"/>
      <c r="E1072" s="262"/>
      <c r="F1072" s="262"/>
      <c r="G1072" s="262"/>
      <c r="H1072" s="262"/>
      <c r="I1072" s="262"/>
      <c r="J1072" s="262"/>
      <c r="K1072" s="262"/>
      <c r="L1072" s="262"/>
      <c r="M1072" s="262"/>
      <c r="N1072" s="262"/>
      <c r="O1072" s="262"/>
      <c r="P1072" s="262"/>
      <c r="Q1072" s="64">
        <v>2</v>
      </c>
      <c r="R1072" s="263"/>
      <c r="S1072" s="263"/>
      <c r="T1072" s="263"/>
      <c r="U1072" s="263"/>
      <c r="V1072" s="263"/>
      <c r="W1072" s="263"/>
      <c r="X1072" s="263"/>
      <c r="Y1072" s="263"/>
      <c r="Z1072" s="263"/>
      <c r="AA1072" s="263"/>
      <c r="AB1072" s="263"/>
      <c r="AC1072" s="263"/>
      <c r="AD1072" s="263"/>
      <c r="AE1072" s="263"/>
      <c r="AF1072" s="64">
        <v>2</v>
      </c>
      <c r="AG1072" s="263"/>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2" t="s">
        <v>768</v>
      </c>
      <c r="B1073" s="262"/>
      <c r="C1073" s="262"/>
      <c r="D1073" s="262"/>
      <c r="E1073" s="262"/>
      <c r="F1073" s="262"/>
      <c r="G1073" s="262"/>
      <c r="H1073" s="262"/>
      <c r="I1073" s="262"/>
      <c r="J1073" s="262"/>
      <c r="K1073" s="262"/>
      <c r="L1073" s="262"/>
      <c r="M1073" s="262"/>
      <c r="N1073" s="262"/>
      <c r="O1073" s="262"/>
      <c r="P1073" s="262"/>
      <c r="Q1073" s="64">
        <v>2</v>
      </c>
      <c r="R1073" s="263"/>
      <c r="S1073" s="263"/>
      <c r="T1073" s="263"/>
      <c r="U1073" s="263"/>
      <c r="V1073" s="263"/>
      <c r="W1073" s="263"/>
      <c r="X1073" s="263"/>
      <c r="Y1073" s="263"/>
      <c r="Z1073" s="263"/>
      <c r="AA1073" s="263"/>
      <c r="AB1073" s="263"/>
      <c r="AC1073" s="263"/>
      <c r="AD1073" s="263"/>
      <c r="AE1073" s="263"/>
      <c r="AF1073" s="64">
        <v>2</v>
      </c>
      <c r="AG1073" s="263"/>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2" t="s">
        <v>769</v>
      </c>
      <c r="B1074" s="262"/>
      <c r="C1074" s="262"/>
      <c r="D1074" s="262"/>
      <c r="E1074" s="262"/>
      <c r="F1074" s="262"/>
      <c r="G1074" s="262"/>
      <c r="H1074" s="262"/>
      <c r="I1074" s="262"/>
      <c r="J1074" s="262"/>
      <c r="K1074" s="262"/>
      <c r="L1074" s="262"/>
      <c r="M1074" s="262"/>
      <c r="N1074" s="262"/>
      <c r="O1074" s="262"/>
      <c r="P1074" s="262"/>
      <c r="Q1074" s="64">
        <v>2</v>
      </c>
      <c r="R1074" s="270"/>
      <c r="S1074" s="270"/>
      <c r="T1074" s="270"/>
      <c r="U1074" s="270"/>
      <c r="V1074" s="270"/>
      <c r="W1074" s="270"/>
      <c r="X1074" s="270"/>
      <c r="Y1074" s="270"/>
      <c r="Z1074" s="270"/>
      <c r="AA1074" s="270"/>
      <c r="AB1074" s="270"/>
      <c r="AC1074" s="270"/>
      <c r="AD1074" s="270"/>
      <c r="AE1074" s="270"/>
      <c r="AF1074" s="64">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2" t="s">
        <v>770</v>
      </c>
      <c r="B1075" s="262"/>
      <c r="C1075" s="262"/>
      <c r="D1075" s="262"/>
      <c r="E1075" s="262"/>
      <c r="F1075" s="262"/>
      <c r="G1075" s="262"/>
      <c r="H1075" s="262"/>
      <c r="I1075" s="262"/>
      <c r="J1075" s="262"/>
      <c r="K1075" s="262"/>
      <c r="L1075" s="262"/>
      <c r="M1075" s="262"/>
      <c r="N1075" s="262"/>
      <c r="O1075" s="262"/>
      <c r="P1075" s="262"/>
      <c r="Q1075" s="64">
        <v>2</v>
      </c>
      <c r="R1075" s="270"/>
      <c r="S1075" s="270"/>
      <c r="T1075" s="270"/>
      <c r="U1075" s="270"/>
      <c r="V1075" s="270"/>
      <c r="W1075" s="270"/>
      <c r="X1075" s="270"/>
      <c r="Y1075" s="270"/>
      <c r="Z1075" s="270"/>
      <c r="AA1075" s="270"/>
      <c r="AB1075" s="270"/>
      <c r="AC1075" s="270"/>
      <c r="AD1075" s="270"/>
      <c r="AE1075" s="270"/>
      <c r="AF1075" s="64">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2" t="s">
        <v>771</v>
      </c>
      <c r="B1076" s="262"/>
      <c r="C1076" s="262"/>
      <c r="D1076" s="262"/>
      <c r="E1076" s="262"/>
      <c r="F1076" s="262"/>
      <c r="G1076" s="262"/>
      <c r="H1076" s="262"/>
      <c r="I1076" s="262"/>
      <c r="J1076" s="262"/>
      <c r="K1076" s="262"/>
      <c r="L1076" s="262"/>
      <c r="M1076" s="262"/>
      <c r="N1076" s="262"/>
      <c r="O1076" s="262"/>
      <c r="P1076" s="262"/>
      <c r="Q1076" s="64">
        <v>2</v>
      </c>
      <c r="R1076" s="270"/>
      <c r="S1076" s="270"/>
      <c r="T1076" s="270"/>
      <c r="U1076" s="270"/>
      <c r="V1076" s="270"/>
      <c r="W1076" s="270"/>
      <c r="X1076" s="270"/>
      <c r="Y1076" s="270"/>
      <c r="Z1076" s="270"/>
      <c r="AA1076" s="270"/>
      <c r="AB1076" s="270"/>
      <c r="AC1076" s="270"/>
      <c r="AD1076" s="270"/>
      <c r="AE1076" s="270"/>
      <c r="AF1076" s="64">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2" t="s">
        <v>772</v>
      </c>
      <c r="B1077" s="262"/>
      <c r="C1077" s="262"/>
      <c r="D1077" s="262"/>
      <c r="E1077" s="262"/>
      <c r="F1077" s="262"/>
      <c r="G1077" s="262"/>
      <c r="H1077" s="262"/>
      <c r="I1077" s="262"/>
      <c r="J1077" s="262"/>
      <c r="K1077" s="262"/>
      <c r="L1077" s="262"/>
      <c r="M1077" s="262"/>
      <c r="N1077" s="262"/>
      <c r="O1077" s="262"/>
      <c r="P1077" s="262"/>
      <c r="Q1077" s="64">
        <v>2</v>
      </c>
      <c r="R1077" s="263"/>
      <c r="S1077" s="263"/>
      <c r="T1077" s="263"/>
      <c r="U1077" s="263"/>
      <c r="V1077" s="263"/>
      <c r="W1077" s="263"/>
      <c r="X1077" s="263"/>
      <c r="Y1077" s="263"/>
      <c r="Z1077" s="263"/>
      <c r="AA1077" s="263"/>
      <c r="AB1077" s="263"/>
      <c r="AC1077" s="263"/>
      <c r="AD1077" s="263"/>
      <c r="AE1077" s="263"/>
      <c r="AF1077" s="64">
        <v>2</v>
      </c>
      <c r="AG1077" s="263"/>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2" t="s">
        <v>773</v>
      </c>
      <c r="B1078" s="262"/>
      <c r="C1078" s="262"/>
      <c r="D1078" s="262"/>
      <c r="E1078" s="262"/>
      <c r="F1078" s="262"/>
      <c r="G1078" s="262"/>
      <c r="H1078" s="262"/>
      <c r="I1078" s="262"/>
      <c r="J1078" s="262"/>
      <c r="K1078" s="262"/>
      <c r="L1078" s="262"/>
      <c r="M1078" s="262"/>
      <c r="N1078" s="262"/>
      <c r="O1078" s="262"/>
      <c r="P1078" s="262"/>
      <c r="Q1078" s="64">
        <v>2</v>
      </c>
      <c r="R1078" s="270"/>
      <c r="S1078" s="270"/>
      <c r="T1078" s="270"/>
      <c r="U1078" s="270"/>
      <c r="V1078" s="270"/>
      <c r="W1078" s="270"/>
      <c r="X1078" s="270"/>
      <c r="Y1078" s="270"/>
      <c r="Z1078" s="270"/>
      <c r="AA1078" s="270"/>
      <c r="AB1078" s="270"/>
      <c r="AC1078" s="270"/>
      <c r="AD1078" s="270"/>
      <c r="AE1078" s="270"/>
      <c r="AF1078" s="64">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2" t="s">
        <v>774</v>
      </c>
      <c r="B1079" s="262"/>
      <c r="C1079" s="262"/>
      <c r="D1079" s="262"/>
      <c r="E1079" s="262"/>
      <c r="F1079" s="262"/>
      <c r="G1079" s="262"/>
      <c r="H1079" s="262"/>
      <c r="I1079" s="262"/>
      <c r="J1079" s="262"/>
      <c r="K1079" s="262"/>
      <c r="L1079" s="262"/>
      <c r="M1079" s="262"/>
      <c r="N1079" s="262"/>
      <c r="O1079" s="262"/>
      <c r="P1079" s="262"/>
      <c r="Q1079" s="64">
        <v>2</v>
      </c>
      <c r="R1079" s="270"/>
      <c r="S1079" s="270"/>
      <c r="T1079" s="270"/>
      <c r="U1079" s="270"/>
      <c r="V1079" s="270"/>
      <c r="W1079" s="270"/>
      <c r="X1079" s="270"/>
      <c r="Y1079" s="270"/>
      <c r="Z1079" s="270"/>
      <c r="AA1079" s="270"/>
      <c r="AB1079" s="270"/>
      <c r="AC1079" s="270"/>
      <c r="AD1079" s="270"/>
      <c r="AE1079" s="270"/>
      <c r="AF1079" s="64">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1" t="s">
        <v>57</v>
      </c>
      <c r="B1081" s="271"/>
      <c r="C1081" s="271"/>
      <c r="D1081" s="271"/>
      <c r="E1081" s="271"/>
      <c r="F1081" s="271"/>
      <c r="G1081" s="271"/>
      <c r="H1081" s="271"/>
      <c r="I1081" s="271"/>
      <c r="J1081" s="271"/>
      <c r="K1081" s="271"/>
      <c r="L1081" s="271"/>
      <c r="M1081" s="271"/>
      <c r="N1081" s="271"/>
      <c r="O1081" s="271"/>
      <c r="P1081" s="271"/>
      <c r="Q1081" s="66" t="s">
        <v>48</v>
      </c>
      <c r="R1081" s="272" t="s">
        <v>49</v>
      </c>
      <c r="S1081" s="272"/>
      <c r="T1081" s="272"/>
      <c r="U1081" s="272"/>
      <c r="V1081" s="272"/>
      <c r="W1081" s="272"/>
      <c r="X1081" s="272"/>
      <c r="Y1081" s="272"/>
      <c r="Z1081" s="272"/>
      <c r="AA1081" s="272"/>
      <c r="AB1081" s="272"/>
      <c r="AC1081" s="272"/>
      <c r="AD1081" s="272"/>
      <c r="AE1081" s="272"/>
      <c r="AF1081" s="67" t="s">
        <v>48</v>
      </c>
      <c r="AG1081" s="273" t="s">
        <v>8</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2" t="s">
        <v>775</v>
      </c>
      <c r="B1082" s="262"/>
      <c r="C1082" s="262"/>
      <c r="D1082" s="262"/>
      <c r="E1082" s="262"/>
      <c r="F1082" s="262"/>
      <c r="G1082" s="262"/>
      <c r="H1082" s="262"/>
      <c r="I1082" s="262"/>
      <c r="J1082" s="262"/>
      <c r="K1082" s="262"/>
      <c r="L1082" s="262"/>
      <c r="M1082" s="262"/>
      <c r="N1082" s="262"/>
      <c r="O1082" s="262"/>
      <c r="P1082" s="262"/>
      <c r="Q1082" s="64">
        <v>2</v>
      </c>
      <c r="R1082" s="263"/>
      <c r="S1082" s="263"/>
      <c r="T1082" s="263"/>
      <c r="U1082" s="263"/>
      <c r="V1082" s="263"/>
      <c r="W1082" s="263"/>
      <c r="X1082" s="263"/>
      <c r="Y1082" s="263"/>
      <c r="Z1082" s="263"/>
      <c r="AA1082" s="263"/>
      <c r="AB1082" s="263"/>
      <c r="AC1082" s="263"/>
      <c r="AD1082" s="263"/>
      <c r="AE1082" s="263"/>
      <c r="AF1082" s="64">
        <v>2</v>
      </c>
      <c r="AG1082" s="263"/>
      <c r="AH1082" s="263"/>
      <c r="AI1082" s="263"/>
      <c r="AJ1082" s="263"/>
      <c r="AK1082" s="263"/>
      <c r="AL1082" s="263"/>
      <c r="AM1082" s="263"/>
      <c r="AN1082" s="263"/>
      <c r="AO1082" s="263"/>
      <c r="AP1082" s="263"/>
      <c r="AQ1082" s="263"/>
      <c r="AR1082" s="263"/>
      <c r="AS1082" s="263"/>
      <c r="AT1082" s="263"/>
    </row>
    <row r="1083" spans="1:46" ht="45" customHeight="1" thickTop="1" thickBot="1" x14ac:dyDescent="0.3">
      <c r="A1083" s="262" t="s">
        <v>776</v>
      </c>
      <c r="B1083" s="262"/>
      <c r="C1083" s="262"/>
      <c r="D1083" s="262"/>
      <c r="E1083" s="262"/>
      <c r="F1083" s="262"/>
      <c r="G1083" s="262"/>
      <c r="H1083" s="262"/>
      <c r="I1083" s="262"/>
      <c r="J1083" s="262"/>
      <c r="K1083" s="262"/>
      <c r="L1083" s="262"/>
      <c r="M1083" s="262"/>
      <c r="N1083" s="262"/>
      <c r="O1083" s="262"/>
      <c r="P1083" s="262"/>
      <c r="Q1083" s="64">
        <v>2</v>
      </c>
      <c r="R1083" s="270"/>
      <c r="S1083" s="270"/>
      <c r="T1083" s="270"/>
      <c r="U1083" s="270"/>
      <c r="V1083" s="270"/>
      <c r="W1083" s="270"/>
      <c r="X1083" s="270"/>
      <c r="Y1083" s="270"/>
      <c r="Z1083" s="270"/>
      <c r="AA1083" s="270"/>
      <c r="AB1083" s="270"/>
      <c r="AC1083" s="270"/>
      <c r="AD1083" s="270"/>
      <c r="AE1083" s="270"/>
      <c r="AF1083" s="64">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2" t="s">
        <v>777</v>
      </c>
      <c r="B1084" s="262"/>
      <c r="C1084" s="262"/>
      <c r="D1084" s="262"/>
      <c r="E1084" s="262"/>
      <c r="F1084" s="262"/>
      <c r="G1084" s="262"/>
      <c r="H1084" s="262"/>
      <c r="I1084" s="262"/>
      <c r="J1084" s="262"/>
      <c r="K1084" s="262"/>
      <c r="L1084" s="262"/>
      <c r="M1084" s="262"/>
      <c r="N1084" s="262"/>
      <c r="O1084" s="262"/>
      <c r="P1084" s="262"/>
      <c r="Q1084" s="64">
        <v>2</v>
      </c>
      <c r="R1084" s="263"/>
      <c r="S1084" s="263"/>
      <c r="T1084" s="263"/>
      <c r="U1084" s="263"/>
      <c r="V1084" s="263"/>
      <c r="W1084" s="263"/>
      <c r="X1084" s="263"/>
      <c r="Y1084" s="263"/>
      <c r="Z1084" s="263"/>
      <c r="AA1084" s="263"/>
      <c r="AB1084" s="263"/>
      <c r="AC1084" s="263"/>
      <c r="AD1084" s="263"/>
      <c r="AE1084" s="263"/>
      <c r="AF1084" s="64">
        <v>2</v>
      </c>
      <c r="AG1084" s="263"/>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2" t="s">
        <v>307</v>
      </c>
      <c r="B1085" s="262"/>
      <c r="C1085" s="262"/>
      <c r="D1085" s="262"/>
      <c r="E1085" s="262"/>
      <c r="F1085" s="262"/>
      <c r="G1085" s="262"/>
      <c r="H1085" s="262"/>
      <c r="I1085" s="262"/>
      <c r="J1085" s="262"/>
      <c r="K1085" s="262"/>
      <c r="L1085" s="262"/>
      <c r="M1085" s="262"/>
      <c r="N1085" s="262"/>
      <c r="O1085" s="262"/>
      <c r="P1085" s="262"/>
      <c r="Q1085" s="64">
        <v>2</v>
      </c>
      <c r="R1085" s="263"/>
      <c r="S1085" s="263"/>
      <c r="T1085" s="263"/>
      <c r="U1085" s="263"/>
      <c r="V1085" s="263"/>
      <c r="W1085" s="263"/>
      <c r="X1085" s="263"/>
      <c r="Y1085" s="263"/>
      <c r="Z1085" s="263"/>
      <c r="AA1085" s="263"/>
      <c r="AB1085" s="263"/>
      <c r="AC1085" s="263"/>
      <c r="AD1085" s="263"/>
      <c r="AE1085" s="263"/>
      <c r="AF1085" s="64">
        <v>2</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2" t="s">
        <v>308</v>
      </c>
      <c r="B1086" s="262"/>
      <c r="C1086" s="262"/>
      <c r="D1086" s="262"/>
      <c r="E1086" s="262"/>
      <c r="F1086" s="262"/>
      <c r="G1086" s="262"/>
      <c r="H1086" s="262"/>
      <c r="I1086" s="262"/>
      <c r="J1086" s="262"/>
      <c r="K1086" s="262"/>
      <c r="L1086" s="262"/>
      <c r="M1086" s="262"/>
      <c r="N1086" s="262"/>
      <c r="O1086" s="262"/>
      <c r="P1086" s="262"/>
      <c r="Q1086" s="64">
        <v>2</v>
      </c>
      <c r="R1086" s="263"/>
      <c r="S1086" s="263"/>
      <c r="T1086" s="263"/>
      <c r="U1086" s="263"/>
      <c r="V1086" s="263"/>
      <c r="W1086" s="263"/>
      <c r="X1086" s="263"/>
      <c r="Y1086" s="263"/>
      <c r="Z1086" s="263"/>
      <c r="AA1086" s="263"/>
      <c r="AB1086" s="263"/>
      <c r="AC1086" s="263"/>
      <c r="AD1086" s="263"/>
      <c r="AE1086" s="263"/>
      <c r="AF1086" s="64">
        <v>2</v>
      </c>
      <c r="AG1086" s="263"/>
      <c r="AH1086" s="263"/>
      <c r="AI1086" s="263"/>
      <c r="AJ1086" s="263"/>
      <c r="AK1086" s="263"/>
      <c r="AL1086" s="263"/>
      <c r="AM1086" s="263"/>
      <c r="AN1086" s="263"/>
      <c r="AO1086" s="263"/>
      <c r="AP1086" s="263"/>
      <c r="AQ1086" s="263"/>
      <c r="AR1086" s="263"/>
      <c r="AS1086" s="263"/>
      <c r="AT1086" s="263"/>
    </row>
    <row r="1089" spans="1:46" ht="320.25" customHeight="1" x14ac:dyDescent="0.3">
      <c r="A1089" s="265" t="s">
        <v>778</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45</v>
      </c>
      <c r="AH1089" s="266"/>
      <c r="AI1089" s="266"/>
      <c r="AJ1089" s="266"/>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46</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7" t="s">
        <v>779</v>
      </c>
      <c r="B1093" s="267"/>
      <c r="C1093" s="267"/>
      <c r="D1093" s="267"/>
      <c r="E1093" s="267"/>
      <c r="F1093" s="267"/>
      <c r="G1093" s="267"/>
      <c r="H1093" s="267"/>
      <c r="I1093" s="267"/>
      <c r="J1093" s="267"/>
      <c r="K1093" s="267"/>
      <c r="L1093" s="267"/>
      <c r="M1093" s="267"/>
      <c r="N1093" s="267"/>
      <c r="O1093" s="267"/>
      <c r="P1093" s="267"/>
      <c r="Q1093" s="61"/>
      <c r="R1093" s="56"/>
      <c r="S1093" s="56"/>
      <c r="T1093" s="56"/>
      <c r="U1093" s="56"/>
      <c r="V1093" s="268"/>
      <c r="W1093" s="268"/>
      <c r="X1093" s="268"/>
      <c r="Y1093" s="268"/>
      <c r="Z1093" s="268"/>
      <c r="AA1093" s="268"/>
      <c r="AB1093" s="268"/>
      <c r="AC1093" s="268"/>
      <c r="AD1093" s="268"/>
      <c r="AE1093" s="268"/>
      <c r="AF1093" s="61"/>
      <c r="AG1093" s="56"/>
      <c r="AH1093" s="56"/>
      <c r="AI1093" s="56"/>
      <c r="AJ1093" s="56"/>
      <c r="AK1093" s="268"/>
      <c r="AL1093" s="268"/>
      <c r="AM1093" s="268"/>
      <c r="AN1093" s="268"/>
      <c r="AO1093" s="268"/>
      <c r="AP1093" s="268"/>
      <c r="AQ1093" s="268"/>
      <c r="AR1093" s="268"/>
      <c r="AS1093" s="268"/>
      <c r="AT1093" s="268"/>
    </row>
    <row r="1094" spans="1:46" ht="45" customHeight="1" thickTop="1" thickBot="1" x14ac:dyDescent="0.3">
      <c r="A1094" s="259" t="s">
        <v>25</v>
      </c>
      <c r="B1094" s="259"/>
      <c r="C1094" s="259"/>
      <c r="D1094" s="259"/>
      <c r="E1094" s="259"/>
      <c r="F1094" s="259"/>
      <c r="G1094" s="259"/>
      <c r="H1094" s="259"/>
      <c r="I1094" s="259"/>
      <c r="J1094" s="259"/>
      <c r="K1094" s="259"/>
      <c r="L1094" s="259"/>
      <c r="M1094" s="259"/>
      <c r="N1094" s="259"/>
      <c r="O1094" s="259"/>
      <c r="P1094" s="259"/>
      <c r="Q1094" s="62" t="s">
        <v>48</v>
      </c>
      <c r="R1094" s="260" t="s">
        <v>49</v>
      </c>
      <c r="S1094" s="260"/>
      <c r="T1094" s="260"/>
      <c r="U1094" s="260"/>
      <c r="V1094" s="260"/>
      <c r="W1094" s="260"/>
      <c r="X1094" s="260"/>
      <c r="Y1094" s="260"/>
      <c r="Z1094" s="260"/>
      <c r="AA1094" s="260"/>
      <c r="AB1094" s="260"/>
      <c r="AC1094" s="260"/>
      <c r="AD1094" s="260"/>
      <c r="AE1094" s="260"/>
      <c r="AF1094" s="63" t="s">
        <v>48</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62" t="s">
        <v>50</v>
      </c>
      <c r="B1095" s="262"/>
      <c r="C1095" s="262"/>
      <c r="D1095" s="262"/>
      <c r="E1095" s="262"/>
      <c r="F1095" s="262"/>
      <c r="G1095" s="262"/>
      <c r="H1095" s="262"/>
      <c r="I1095" s="262"/>
      <c r="J1095" s="262"/>
      <c r="K1095" s="262"/>
      <c r="L1095" s="262"/>
      <c r="M1095" s="262"/>
      <c r="N1095" s="262"/>
      <c r="O1095" s="262"/>
      <c r="P1095" s="262"/>
      <c r="Q1095" s="64">
        <v>2</v>
      </c>
      <c r="R1095" s="263"/>
      <c r="S1095" s="263"/>
      <c r="T1095" s="263"/>
      <c r="U1095" s="263"/>
      <c r="V1095" s="263"/>
      <c r="W1095" s="263"/>
      <c r="X1095" s="263"/>
      <c r="Y1095" s="263"/>
      <c r="Z1095" s="263"/>
      <c r="AA1095" s="263"/>
      <c r="AB1095" s="263"/>
      <c r="AC1095" s="263"/>
      <c r="AD1095" s="263"/>
      <c r="AE1095" s="263"/>
      <c r="AF1095" s="64">
        <v>2</v>
      </c>
      <c r="AG1095" s="263"/>
      <c r="AH1095" s="263"/>
      <c r="AI1095" s="263"/>
      <c r="AJ1095" s="263"/>
      <c r="AK1095" s="263"/>
      <c r="AL1095" s="263"/>
      <c r="AM1095" s="263"/>
      <c r="AN1095" s="263"/>
      <c r="AO1095" s="263"/>
      <c r="AP1095" s="263"/>
      <c r="AQ1095" s="263"/>
      <c r="AR1095" s="263"/>
      <c r="AS1095" s="263"/>
      <c r="AT1095" s="263"/>
    </row>
    <row r="1096" spans="1:46" ht="45" customHeight="1" thickTop="1" thickBot="1" x14ac:dyDescent="0.3">
      <c r="A1096" s="262" t="s">
        <v>51</v>
      </c>
      <c r="B1096" s="262"/>
      <c r="C1096" s="262"/>
      <c r="D1096" s="262"/>
      <c r="E1096" s="262"/>
      <c r="F1096" s="262"/>
      <c r="G1096" s="262"/>
      <c r="H1096" s="262"/>
      <c r="I1096" s="262"/>
      <c r="J1096" s="262"/>
      <c r="K1096" s="262"/>
      <c r="L1096" s="262"/>
      <c r="M1096" s="262"/>
      <c r="N1096" s="262"/>
      <c r="O1096" s="262"/>
      <c r="P1096" s="262"/>
      <c r="Q1096" s="64">
        <v>2</v>
      </c>
      <c r="R1096" s="270"/>
      <c r="S1096" s="270"/>
      <c r="T1096" s="270"/>
      <c r="U1096" s="270"/>
      <c r="V1096" s="270"/>
      <c r="W1096" s="270"/>
      <c r="X1096" s="270"/>
      <c r="Y1096" s="270"/>
      <c r="Z1096" s="270"/>
      <c r="AA1096" s="270"/>
      <c r="AB1096" s="270"/>
      <c r="AC1096" s="270"/>
      <c r="AD1096" s="270"/>
      <c r="AE1096" s="270"/>
      <c r="AF1096" s="64">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2" t="s">
        <v>780</v>
      </c>
      <c r="B1097" s="262"/>
      <c r="C1097" s="262"/>
      <c r="D1097" s="262"/>
      <c r="E1097" s="262"/>
      <c r="F1097" s="262"/>
      <c r="G1097" s="262"/>
      <c r="H1097" s="262"/>
      <c r="I1097" s="262"/>
      <c r="J1097" s="262"/>
      <c r="K1097" s="262"/>
      <c r="L1097" s="262"/>
      <c r="M1097" s="262"/>
      <c r="N1097" s="262"/>
      <c r="O1097" s="262"/>
      <c r="P1097" s="262"/>
      <c r="Q1097" s="64">
        <v>2</v>
      </c>
      <c r="R1097" s="270"/>
      <c r="S1097" s="270"/>
      <c r="T1097" s="270"/>
      <c r="U1097" s="270"/>
      <c r="V1097" s="270"/>
      <c r="W1097" s="270"/>
      <c r="X1097" s="270"/>
      <c r="Y1097" s="270"/>
      <c r="Z1097" s="270"/>
      <c r="AA1097" s="270"/>
      <c r="AB1097" s="270"/>
      <c r="AC1097" s="270"/>
      <c r="AD1097" s="270"/>
      <c r="AE1097" s="270"/>
      <c r="AF1097" s="64">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2" t="s">
        <v>781</v>
      </c>
      <c r="B1098" s="262"/>
      <c r="C1098" s="262"/>
      <c r="D1098" s="262"/>
      <c r="E1098" s="262"/>
      <c r="F1098" s="262"/>
      <c r="G1098" s="262"/>
      <c r="H1098" s="262"/>
      <c r="I1098" s="262"/>
      <c r="J1098" s="262"/>
      <c r="K1098" s="262"/>
      <c r="L1098" s="262"/>
      <c r="M1098" s="262"/>
      <c r="N1098" s="262"/>
      <c r="O1098" s="262"/>
      <c r="P1098" s="262"/>
      <c r="Q1098" s="64">
        <v>2</v>
      </c>
      <c r="R1098" s="270"/>
      <c r="S1098" s="270"/>
      <c r="T1098" s="270"/>
      <c r="U1098" s="270"/>
      <c r="V1098" s="270"/>
      <c r="W1098" s="270"/>
      <c r="X1098" s="270"/>
      <c r="Y1098" s="270"/>
      <c r="Z1098" s="270"/>
      <c r="AA1098" s="270"/>
      <c r="AB1098" s="270"/>
      <c r="AC1098" s="270"/>
      <c r="AD1098" s="270"/>
      <c r="AE1098" s="270"/>
      <c r="AF1098" s="64">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2" t="s">
        <v>782</v>
      </c>
      <c r="B1099" s="262"/>
      <c r="C1099" s="262"/>
      <c r="D1099" s="262"/>
      <c r="E1099" s="262"/>
      <c r="F1099" s="262"/>
      <c r="G1099" s="262"/>
      <c r="H1099" s="262"/>
      <c r="I1099" s="262"/>
      <c r="J1099" s="262"/>
      <c r="K1099" s="262"/>
      <c r="L1099" s="262"/>
      <c r="M1099" s="262"/>
      <c r="N1099" s="262"/>
      <c r="O1099" s="262"/>
      <c r="P1099" s="262"/>
      <c r="Q1099" s="64">
        <v>2</v>
      </c>
      <c r="R1099" s="270"/>
      <c r="S1099" s="270"/>
      <c r="T1099" s="270"/>
      <c r="U1099" s="270"/>
      <c r="V1099" s="270"/>
      <c r="W1099" s="270"/>
      <c r="X1099" s="270"/>
      <c r="Y1099" s="270"/>
      <c r="Z1099" s="270"/>
      <c r="AA1099" s="270"/>
      <c r="AB1099" s="270"/>
      <c r="AC1099" s="270"/>
      <c r="AD1099" s="270"/>
      <c r="AE1099" s="270"/>
      <c r="AF1099" s="64">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2" t="s">
        <v>783</v>
      </c>
      <c r="B1100" s="262"/>
      <c r="C1100" s="262"/>
      <c r="D1100" s="262"/>
      <c r="E1100" s="262"/>
      <c r="F1100" s="262"/>
      <c r="G1100" s="262"/>
      <c r="H1100" s="262"/>
      <c r="I1100" s="262"/>
      <c r="J1100" s="262"/>
      <c r="K1100" s="262"/>
      <c r="L1100" s="262"/>
      <c r="M1100" s="262"/>
      <c r="N1100" s="262"/>
      <c r="O1100" s="262"/>
      <c r="P1100" s="262"/>
      <c r="Q1100" s="64">
        <v>2</v>
      </c>
      <c r="R1100" s="263"/>
      <c r="S1100" s="263"/>
      <c r="T1100" s="263"/>
      <c r="U1100" s="263"/>
      <c r="V1100" s="263"/>
      <c r="W1100" s="263"/>
      <c r="X1100" s="263"/>
      <c r="Y1100" s="263"/>
      <c r="Z1100" s="263"/>
      <c r="AA1100" s="263"/>
      <c r="AB1100" s="263"/>
      <c r="AC1100" s="263"/>
      <c r="AD1100" s="263"/>
      <c r="AE1100" s="263"/>
      <c r="AF1100" s="64">
        <v>2</v>
      </c>
      <c r="AG1100" s="263"/>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2" t="s">
        <v>784</v>
      </c>
      <c r="B1101" s="262"/>
      <c r="C1101" s="262"/>
      <c r="D1101" s="262"/>
      <c r="E1101" s="262"/>
      <c r="F1101" s="262"/>
      <c r="G1101" s="262"/>
      <c r="H1101" s="262"/>
      <c r="I1101" s="262"/>
      <c r="J1101" s="262"/>
      <c r="K1101" s="262"/>
      <c r="L1101" s="262"/>
      <c r="M1101" s="262"/>
      <c r="N1101" s="262"/>
      <c r="O1101" s="262"/>
      <c r="P1101" s="262"/>
      <c r="Q1101" s="64">
        <v>2</v>
      </c>
      <c r="R1101" s="263"/>
      <c r="S1101" s="263"/>
      <c r="T1101" s="263"/>
      <c r="U1101" s="263"/>
      <c r="V1101" s="263"/>
      <c r="W1101" s="263"/>
      <c r="X1101" s="263"/>
      <c r="Y1101" s="263"/>
      <c r="Z1101" s="263"/>
      <c r="AA1101" s="263"/>
      <c r="AB1101" s="263"/>
      <c r="AC1101" s="263"/>
      <c r="AD1101" s="263"/>
      <c r="AE1101" s="263"/>
      <c r="AF1101" s="64">
        <v>2</v>
      </c>
      <c r="AG1101" s="263"/>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2" t="s">
        <v>785</v>
      </c>
      <c r="B1102" s="262"/>
      <c r="C1102" s="262"/>
      <c r="D1102" s="262"/>
      <c r="E1102" s="262"/>
      <c r="F1102" s="262"/>
      <c r="G1102" s="262"/>
      <c r="H1102" s="262"/>
      <c r="I1102" s="262"/>
      <c r="J1102" s="262"/>
      <c r="K1102" s="262"/>
      <c r="L1102" s="262"/>
      <c r="M1102" s="262"/>
      <c r="N1102" s="262"/>
      <c r="O1102" s="262"/>
      <c r="P1102" s="262"/>
      <c r="Q1102" s="64">
        <v>2</v>
      </c>
      <c r="R1102" s="263"/>
      <c r="S1102" s="263"/>
      <c r="T1102" s="263"/>
      <c r="U1102" s="263"/>
      <c r="V1102" s="263"/>
      <c r="W1102" s="263"/>
      <c r="X1102" s="263"/>
      <c r="Y1102" s="263"/>
      <c r="Z1102" s="263"/>
      <c r="AA1102" s="263"/>
      <c r="AB1102" s="263"/>
      <c r="AC1102" s="263"/>
      <c r="AD1102" s="263"/>
      <c r="AE1102" s="263"/>
      <c r="AF1102" s="64">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2" t="s">
        <v>786</v>
      </c>
      <c r="B1103" s="262"/>
      <c r="C1103" s="262"/>
      <c r="D1103" s="262"/>
      <c r="E1103" s="262"/>
      <c r="F1103" s="262"/>
      <c r="G1103" s="262"/>
      <c r="H1103" s="262"/>
      <c r="I1103" s="262"/>
      <c r="J1103" s="262"/>
      <c r="K1103" s="262"/>
      <c r="L1103" s="262"/>
      <c r="M1103" s="262"/>
      <c r="N1103" s="262"/>
      <c r="O1103" s="262"/>
      <c r="P1103" s="262"/>
      <c r="Q1103" s="64">
        <v>2</v>
      </c>
      <c r="R1103" s="270"/>
      <c r="S1103" s="270"/>
      <c r="T1103" s="270"/>
      <c r="U1103" s="270"/>
      <c r="V1103" s="270"/>
      <c r="W1103" s="270"/>
      <c r="X1103" s="270"/>
      <c r="Y1103" s="270"/>
      <c r="Z1103" s="270"/>
      <c r="AA1103" s="270"/>
      <c r="AB1103" s="270"/>
      <c r="AC1103" s="270"/>
      <c r="AD1103" s="270"/>
      <c r="AE1103" s="270"/>
      <c r="AF1103" s="64">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2" t="s">
        <v>787</v>
      </c>
      <c r="B1104" s="262"/>
      <c r="C1104" s="262"/>
      <c r="D1104" s="262"/>
      <c r="E1104" s="262"/>
      <c r="F1104" s="262"/>
      <c r="G1104" s="262"/>
      <c r="H1104" s="262"/>
      <c r="I1104" s="262"/>
      <c r="J1104" s="262"/>
      <c r="K1104" s="262"/>
      <c r="L1104" s="262"/>
      <c r="M1104" s="262"/>
      <c r="N1104" s="262"/>
      <c r="O1104" s="262"/>
      <c r="P1104" s="262"/>
      <c r="Q1104" s="64">
        <v>2</v>
      </c>
      <c r="R1104" s="270"/>
      <c r="S1104" s="270"/>
      <c r="T1104" s="270"/>
      <c r="U1104" s="270"/>
      <c r="V1104" s="270"/>
      <c r="W1104" s="270"/>
      <c r="X1104" s="270"/>
      <c r="Y1104" s="270"/>
      <c r="Z1104" s="270"/>
      <c r="AA1104" s="270"/>
      <c r="AB1104" s="270"/>
      <c r="AC1104" s="270"/>
      <c r="AD1104" s="270"/>
      <c r="AE1104" s="270"/>
      <c r="AF1104" s="64">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2" t="s">
        <v>788</v>
      </c>
      <c r="B1105" s="262"/>
      <c r="C1105" s="262"/>
      <c r="D1105" s="262"/>
      <c r="E1105" s="262"/>
      <c r="F1105" s="262"/>
      <c r="G1105" s="262"/>
      <c r="H1105" s="262"/>
      <c r="I1105" s="262"/>
      <c r="J1105" s="262"/>
      <c r="K1105" s="262"/>
      <c r="L1105" s="262"/>
      <c r="M1105" s="262"/>
      <c r="N1105" s="262"/>
      <c r="O1105" s="262"/>
      <c r="P1105" s="262"/>
      <c r="Q1105" s="64">
        <v>2</v>
      </c>
      <c r="R1105" s="270"/>
      <c r="S1105" s="270"/>
      <c r="T1105" s="270"/>
      <c r="U1105" s="270"/>
      <c r="V1105" s="270"/>
      <c r="W1105" s="270"/>
      <c r="X1105" s="270"/>
      <c r="Y1105" s="270"/>
      <c r="Z1105" s="270"/>
      <c r="AA1105" s="270"/>
      <c r="AB1105" s="270"/>
      <c r="AC1105" s="270"/>
      <c r="AD1105" s="270"/>
      <c r="AE1105" s="270"/>
      <c r="AF1105" s="64">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2" t="s">
        <v>789</v>
      </c>
      <c r="B1106" s="262"/>
      <c r="C1106" s="262"/>
      <c r="D1106" s="262"/>
      <c r="E1106" s="262"/>
      <c r="F1106" s="262"/>
      <c r="G1106" s="262"/>
      <c r="H1106" s="262"/>
      <c r="I1106" s="262"/>
      <c r="J1106" s="262"/>
      <c r="K1106" s="262"/>
      <c r="L1106" s="262"/>
      <c r="M1106" s="262"/>
      <c r="N1106" s="262"/>
      <c r="O1106" s="262"/>
      <c r="P1106" s="262"/>
      <c r="Q1106" s="64">
        <v>2</v>
      </c>
      <c r="R1106" s="270"/>
      <c r="S1106" s="270"/>
      <c r="T1106" s="270"/>
      <c r="U1106" s="270"/>
      <c r="V1106" s="270"/>
      <c r="W1106" s="270"/>
      <c r="X1106" s="270"/>
      <c r="Y1106" s="270"/>
      <c r="Z1106" s="270"/>
      <c r="AA1106" s="270"/>
      <c r="AB1106" s="270"/>
      <c r="AC1106" s="270"/>
      <c r="AD1106" s="270"/>
      <c r="AE1106" s="270"/>
      <c r="AF1106" s="64">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2" t="s">
        <v>790</v>
      </c>
      <c r="B1107" s="262"/>
      <c r="C1107" s="262"/>
      <c r="D1107" s="262"/>
      <c r="E1107" s="262"/>
      <c r="F1107" s="262"/>
      <c r="G1107" s="262"/>
      <c r="H1107" s="262"/>
      <c r="I1107" s="262"/>
      <c r="J1107" s="262"/>
      <c r="K1107" s="262"/>
      <c r="L1107" s="262"/>
      <c r="M1107" s="262"/>
      <c r="N1107" s="262"/>
      <c r="O1107" s="262"/>
      <c r="P1107" s="262"/>
      <c r="Q1107" s="64">
        <v>2</v>
      </c>
      <c r="R1107" s="263"/>
      <c r="S1107" s="263"/>
      <c r="T1107" s="263"/>
      <c r="U1107" s="263"/>
      <c r="V1107" s="263"/>
      <c r="W1107" s="263"/>
      <c r="X1107" s="263"/>
      <c r="Y1107" s="263"/>
      <c r="Z1107" s="263"/>
      <c r="AA1107" s="263"/>
      <c r="AB1107" s="263"/>
      <c r="AC1107" s="263"/>
      <c r="AD1107" s="263"/>
      <c r="AE1107" s="263"/>
      <c r="AF1107" s="64">
        <v>2</v>
      </c>
      <c r="AG1107" s="263"/>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2" t="s">
        <v>791</v>
      </c>
      <c r="B1108" s="262"/>
      <c r="C1108" s="262"/>
      <c r="D1108" s="262"/>
      <c r="E1108" s="262"/>
      <c r="F1108" s="262"/>
      <c r="G1108" s="262"/>
      <c r="H1108" s="262"/>
      <c r="I1108" s="262"/>
      <c r="J1108" s="262"/>
      <c r="K1108" s="262"/>
      <c r="L1108" s="262"/>
      <c r="M1108" s="262"/>
      <c r="N1108" s="262"/>
      <c r="O1108" s="262"/>
      <c r="P1108" s="262"/>
      <c r="Q1108" s="64">
        <v>2</v>
      </c>
      <c r="R1108" s="263"/>
      <c r="S1108" s="263"/>
      <c r="T1108" s="263"/>
      <c r="U1108" s="263"/>
      <c r="V1108" s="263"/>
      <c r="W1108" s="263"/>
      <c r="X1108" s="263"/>
      <c r="Y1108" s="263"/>
      <c r="Z1108" s="263"/>
      <c r="AA1108" s="263"/>
      <c r="AB1108" s="263"/>
      <c r="AC1108" s="263"/>
      <c r="AD1108" s="263"/>
      <c r="AE1108" s="263"/>
      <c r="AF1108" s="64">
        <v>2</v>
      </c>
      <c r="AG1108" s="263"/>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2" t="s">
        <v>792</v>
      </c>
      <c r="B1109" s="262"/>
      <c r="C1109" s="262"/>
      <c r="D1109" s="262"/>
      <c r="E1109" s="262"/>
      <c r="F1109" s="262"/>
      <c r="G1109" s="262"/>
      <c r="H1109" s="262"/>
      <c r="I1109" s="262"/>
      <c r="J1109" s="262"/>
      <c r="K1109" s="262"/>
      <c r="L1109" s="262"/>
      <c r="M1109" s="262"/>
      <c r="N1109" s="262"/>
      <c r="O1109" s="262"/>
      <c r="P1109" s="262"/>
      <c r="Q1109" s="64">
        <v>2</v>
      </c>
      <c r="R1109" s="270"/>
      <c r="S1109" s="270"/>
      <c r="T1109" s="270"/>
      <c r="U1109" s="270"/>
      <c r="V1109" s="270"/>
      <c r="W1109" s="270"/>
      <c r="X1109" s="270"/>
      <c r="Y1109" s="270"/>
      <c r="Z1109" s="270"/>
      <c r="AA1109" s="270"/>
      <c r="AB1109" s="270"/>
      <c r="AC1109" s="270"/>
      <c r="AD1109" s="270"/>
      <c r="AE1109" s="270"/>
      <c r="AF1109" s="64">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2" t="s">
        <v>793</v>
      </c>
      <c r="B1110" s="262"/>
      <c r="C1110" s="262"/>
      <c r="D1110" s="262"/>
      <c r="E1110" s="262"/>
      <c r="F1110" s="262"/>
      <c r="G1110" s="262"/>
      <c r="H1110" s="262"/>
      <c r="I1110" s="262"/>
      <c r="J1110" s="262"/>
      <c r="K1110" s="262"/>
      <c r="L1110" s="262"/>
      <c r="M1110" s="262"/>
      <c r="N1110" s="262"/>
      <c r="O1110" s="262"/>
      <c r="P1110" s="262"/>
      <c r="Q1110" s="64">
        <v>2</v>
      </c>
      <c r="R1110" s="270"/>
      <c r="S1110" s="270"/>
      <c r="T1110" s="270"/>
      <c r="U1110" s="270"/>
      <c r="V1110" s="270"/>
      <c r="W1110" s="270"/>
      <c r="X1110" s="270"/>
      <c r="Y1110" s="270"/>
      <c r="Z1110" s="270"/>
      <c r="AA1110" s="270"/>
      <c r="AB1110" s="270"/>
      <c r="AC1110" s="270"/>
      <c r="AD1110" s="270"/>
      <c r="AE1110" s="270"/>
      <c r="AF1110" s="64">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2" t="s">
        <v>794</v>
      </c>
      <c r="B1111" s="262"/>
      <c r="C1111" s="262"/>
      <c r="D1111" s="262"/>
      <c r="E1111" s="262"/>
      <c r="F1111" s="262"/>
      <c r="G1111" s="262"/>
      <c r="H1111" s="262"/>
      <c r="I1111" s="262"/>
      <c r="J1111" s="262"/>
      <c r="K1111" s="262"/>
      <c r="L1111" s="262"/>
      <c r="M1111" s="262"/>
      <c r="N1111" s="262"/>
      <c r="O1111" s="262"/>
      <c r="P1111" s="262"/>
      <c r="Q1111" s="64">
        <v>2</v>
      </c>
      <c r="R1111" s="270"/>
      <c r="S1111" s="270"/>
      <c r="T1111" s="270"/>
      <c r="U1111" s="270"/>
      <c r="V1111" s="270"/>
      <c r="W1111" s="270"/>
      <c r="X1111" s="270"/>
      <c r="Y1111" s="270"/>
      <c r="Z1111" s="270"/>
      <c r="AA1111" s="270"/>
      <c r="AB1111" s="270"/>
      <c r="AC1111" s="270"/>
      <c r="AD1111" s="270"/>
      <c r="AE1111" s="270"/>
      <c r="AF1111" s="64">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2" t="s">
        <v>795</v>
      </c>
      <c r="B1112" s="262"/>
      <c r="C1112" s="262"/>
      <c r="D1112" s="262"/>
      <c r="E1112" s="262"/>
      <c r="F1112" s="262"/>
      <c r="G1112" s="262"/>
      <c r="H1112" s="262"/>
      <c r="I1112" s="262"/>
      <c r="J1112" s="262"/>
      <c r="K1112" s="262"/>
      <c r="L1112" s="262"/>
      <c r="M1112" s="262"/>
      <c r="N1112" s="262"/>
      <c r="O1112" s="262"/>
      <c r="P1112" s="262"/>
      <c r="Q1112" s="64">
        <v>2</v>
      </c>
      <c r="R1112" s="263"/>
      <c r="S1112" s="263"/>
      <c r="T1112" s="263"/>
      <c r="U1112" s="263"/>
      <c r="V1112" s="263"/>
      <c r="W1112" s="263"/>
      <c r="X1112" s="263"/>
      <c r="Y1112" s="263"/>
      <c r="Z1112" s="263"/>
      <c r="AA1112" s="263"/>
      <c r="AB1112" s="263"/>
      <c r="AC1112" s="263"/>
      <c r="AD1112" s="263"/>
      <c r="AE1112" s="263"/>
      <c r="AF1112" s="64">
        <v>2</v>
      </c>
      <c r="AG1112" s="263"/>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2" t="s">
        <v>796</v>
      </c>
      <c r="B1113" s="262"/>
      <c r="C1113" s="262"/>
      <c r="D1113" s="262"/>
      <c r="E1113" s="262"/>
      <c r="F1113" s="262"/>
      <c r="G1113" s="262"/>
      <c r="H1113" s="262"/>
      <c r="I1113" s="262"/>
      <c r="J1113" s="262"/>
      <c r="K1113" s="262"/>
      <c r="L1113" s="262"/>
      <c r="M1113" s="262"/>
      <c r="N1113" s="262"/>
      <c r="O1113" s="262"/>
      <c r="P1113" s="262"/>
      <c r="Q1113" s="64">
        <v>2</v>
      </c>
      <c r="R1113" s="270"/>
      <c r="S1113" s="270"/>
      <c r="T1113" s="270"/>
      <c r="U1113" s="270"/>
      <c r="V1113" s="270"/>
      <c r="W1113" s="270"/>
      <c r="X1113" s="270"/>
      <c r="Y1113" s="270"/>
      <c r="Z1113" s="270"/>
      <c r="AA1113" s="270"/>
      <c r="AB1113" s="270"/>
      <c r="AC1113" s="270"/>
      <c r="AD1113" s="270"/>
      <c r="AE1113" s="270"/>
      <c r="AF1113" s="64">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2" t="s">
        <v>797</v>
      </c>
      <c r="B1114" s="262"/>
      <c r="C1114" s="262"/>
      <c r="D1114" s="262"/>
      <c r="E1114" s="262"/>
      <c r="F1114" s="262"/>
      <c r="G1114" s="262"/>
      <c r="H1114" s="262"/>
      <c r="I1114" s="262"/>
      <c r="J1114" s="262"/>
      <c r="K1114" s="262"/>
      <c r="L1114" s="262"/>
      <c r="M1114" s="262"/>
      <c r="N1114" s="262"/>
      <c r="O1114" s="262"/>
      <c r="P1114" s="262"/>
      <c r="Q1114" s="64">
        <v>2</v>
      </c>
      <c r="R1114" s="270"/>
      <c r="S1114" s="270"/>
      <c r="T1114" s="270"/>
      <c r="U1114" s="270"/>
      <c r="V1114" s="270"/>
      <c r="W1114" s="270"/>
      <c r="X1114" s="270"/>
      <c r="Y1114" s="270"/>
      <c r="Z1114" s="270"/>
      <c r="AA1114" s="270"/>
      <c r="AB1114" s="270"/>
      <c r="AC1114" s="270"/>
      <c r="AD1114" s="270"/>
      <c r="AE1114" s="270"/>
      <c r="AF1114" s="64">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2" t="s">
        <v>798</v>
      </c>
      <c r="B1115" s="262"/>
      <c r="C1115" s="262"/>
      <c r="D1115" s="262"/>
      <c r="E1115" s="262"/>
      <c r="F1115" s="262"/>
      <c r="G1115" s="262"/>
      <c r="H1115" s="262"/>
      <c r="I1115" s="262"/>
      <c r="J1115" s="262"/>
      <c r="K1115" s="262"/>
      <c r="L1115" s="262"/>
      <c r="M1115" s="262"/>
      <c r="N1115" s="262"/>
      <c r="O1115" s="262"/>
      <c r="P1115" s="262"/>
      <c r="Q1115" s="64">
        <v>2</v>
      </c>
      <c r="R1115" s="270"/>
      <c r="S1115" s="270"/>
      <c r="T1115" s="270"/>
      <c r="U1115" s="270"/>
      <c r="V1115" s="270"/>
      <c r="W1115" s="270"/>
      <c r="X1115" s="270"/>
      <c r="Y1115" s="270"/>
      <c r="Z1115" s="270"/>
      <c r="AA1115" s="270"/>
      <c r="AB1115" s="270"/>
      <c r="AC1115" s="270"/>
      <c r="AD1115" s="270"/>
      <c r="AE1115" s="270"/>
      <c r="AF1115" s="64">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2" t="s">
        <v>799</v>
      </c>
      <c r="B1116" s="262"/>
      <c r="C1116" s="262"/>
      <c r="D1116" s="262"/>
      <c r="E1116" s="262"/>
      <c r="F1116" s="262"/>
      <c r="G1116" s="262"/>
      <c r="H1116" s="262"/>
      <c r="I1116" s="262"/>
      <c r="J1116" s="262"/>
      <c r="K1116" s="262"/>
      <c r="L1116" s="262"/>
      <c r="M1116" s="262"/>
      <c r="N1116" s="262"/>
      <c r="O1116" s="262"/>
      <c r="P1116" s="262"/>
      <c r="Q1116" s="64">
        <v>2</v>
      </c>
      <c r="R1116" s="270"/>
      <c r="S1116" s="270"/>
      <c r="T1116" s="270"/>
      <c r="U1116" s="270"/>
      <c r="V1116" s="270"/>
      <c r="W1116" s="270"/>
      <c r="X1116" s="270"/>
      <c r="Y1116" s="270"/>
      <c r="Z1116" s="270"/>
      <c r="AA1116" s="270"/>
      <c r="AB1116" s="270"/>
      <c r="AC1116" s="270"/>
      <c r="AD1116" s="270"/>
      <c r="AE1116" s="270"/>
      <c r="AF1116" s="64">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2" t="s">
        <v>800</v>
      </c>
      <c r="B1117" s="262"/>
      <c r="C1117" s="262"/>
      <c r="D1117" s="262"/>
      <c r="E1117" s="262"/>
      <c r="F1117" s="262"/>
      <c r="G1117" s="262"/>
      <c r="H1117" s="262"/>
      <c r="I1117" s="262"/>
      <c r="J1117" s="262"/>
      <c r="K1117" s="262"/>
      <c r="L1117" s="262"/>
      <c r="M1117" s="262"/>
      <c r="N1117" s="262"/>
      <c r="O1117" s="262"/>
      <c r="P1117" s="262"/>
      <c r="Q1117" s="64">
        <v>2</v>
      </c>
      <c r="R1117" s="263"/>
      <c r="S1117" s="263"/>
      <c r="T1117" s="263"/>
      <c r="U1117" s="263"/>
      <c r="V1117" s="263"/>
      <c r="W1117" s="263"/>
      <c r="X1117" s="263"/>
      <c r="Y1117" s="263"/>
      <c r="Z1117" s="263"/>
      <c r="AA1117" s="263"/>
      <c r="AB1117" s="263"/>
      <c r="AC1117" s="263"/>
      <c r="AD1117" s="263"/>
      <c r="AE1117" s="263"/>
      <c r="AF1117" s="64">
        <v>2</v>
      </c>
      <c r="AG1117" s="263"/>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2" t="s">
        <v>801</v>
      </c>
      <c r="B1118" s="262"/>
      <c r="C1118" s="262"/>
      <c r="D1118" s="262"/>
      <c r="E1118" s="262"/>
      <c r="F1118" s="262"/>
      <c r="G1118" s="262"/>
      <c r="H1118" s="262"/>
      <c r="I1118" s="262"/>
      <c r="J1118" s="262"/>
      <c r="K1118" s="262"/>
      <c r="L1118" s="262"/>
      <c r="M1118" s="262"/>
      <c r="N1118" s="262"/>
      <c r="O1118" s="262"/>
      <c r="P1118" s="262"/>
      <c r="Q1118" s="64">
        <v>2</v>
      </c>
      <c r="R1118" s="263"/>
      <c r="S1118" s="263"/>
      <c r="T1118" s="263"/>
      <c r="U1118" s="263"/>
      <c r="V1118" s="263"/>
      <c r="W1118" s="263"/>
      <c r="X1118" s="263"/>
      <c r="Y1118" s="263"/>
      <c r="Z1118" s="263"/>
      <c r="AA1118" s="263"/>
      <c r="AB1118" s="263"/>
      <c r="AC1118" s="263"/>
      <c r="AD1118" s="263"/>
      <c r="AE1118" s="263"/>
      <c r="AF1118" s="64">
        <v>2</v>
      </c>
      <c r="AG1118" s="263"/>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2" t="s">
        <v>802</v>
      </c>
      <c r="B1119" s="262"/>
      <c r="C1119" s="262"/>
      <c r="D1119" s="262"/>
      <c r="E1119" s="262"/>
      <c r="F1119" s="262"/>
      <c r="G1119" s="262"/>
      <c r="H1119" s="262"/>
      <c r="I1119" s="262"/>
      <c r="J1119" s="262"/>
      <c r="K1119" s="262"/>
      <c r="L1119" s="262"/>
      <c r="M1119" s="262"/>
      <c r="N1119" s="262"/>
      <c r="O1119" s="262"/>
      <c r="P1119" s="262"/>
      <c r="Q1119" s="64">
        <v>2</v>
      </c>
      <c r="R1119" s="263"/>
      <c r="S1119" s="263"/>
      <c r="T1119" s="263"/>
      <c r="U1119" s="263"/>
      <c r="V1119" s="263"/>
      <c r="W1119" s="263"/>
      <c r="X1119" s="263"/>
      <c r="Y1119" s="263"/>
      <c r="Z1119" s="263"/>
      <c r="AA1119" s="263"/>
      <c r="AB1119" s="263"/>
      <c r="AC1119" s="263"/>
      <c r="AD1119" s="263"/>
      <c r="AE1119" s="263"/>
      <c r="AF1119" s="64">
        <v>2</v>
      </c>
      <c r="AG1119" s="263"/>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2" t="s">
        <v>803</v>
      </c>
      <c r="B1120" s="262"/>
      <c r="C1120" s="262"/>
      <c r="D1120" s="262"/>
      <c r="E1120" s="262"/>
      <c r="F1120" s="262"/>
      <c r="G1120" s="262"/>
      <c r="H1120" s="262"/>
      <c r="I1120" s="262"/>
      <c r="J1120" s="262"/>
      <c r="K1120" s="262"/>
      <c r="L1120" s="262"/>
      <c r="M1120" s="262"/>
      <c r="N1120" s="262"/>
      <c r="O1120" s="262"/>
      <c r="P1120" s="262"/>
      <c r="Q1120" s="64">
        <v>2</v>
      </c>
      <c r="R1120" s="270"/>
      <c r="S1120" s="270"/>
      <c r="T1120" s="270"/>
      <c r="U1120" s="270"/>
      <c r="V1120" s="270"/>
      <c r="W1120" s="270"/>
      <c r="X1120" s="270"/>
      <c r="Y1120" s="270"/>
      <c r="Z1120" s="270"/>
      <c r="AA1120" s="270"/>
      <c r="AB1120" s="270"/>
      <c r="AC1120" s="270"/>
      <c r="AD1120" s="270"/>
      <c r="AE1120" s="270"/>
      <c r="AF1120" s="64">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2" t="s">
        <v>804</v>
      </c>
      <c r="B1121" s="262"/>
      <c r="C1121" s="262"/>
      <c r="D1121" s="262"/>
      <c r="E1121" s="262"/>
      <c r="F1121" s="262"/>
      <c r="G1121" s="262"/>
      <c r="H1121" s="262"/>
      <c r="I1121" s="262"/>
      <c r="J1121" s="262"/>
      <c r="K1121" s="262"/>
      <c r="L1121" s="262"/>
      <c r="M1121" s="262"/>
      <c r="N1121" s="262"/>
      <c r="O1121" s="262"/>
      <c r="P1121" s="262"/>
      <c r="Q1121" s="64">
        <v>2</v>
      </c>
      <c r="R1121" s="270"/>
      <c r="S1121" s="270"/>
      <c r="T1121" s="270"/>
      <c r="U1121" s="270"/>
      <c r="V1121" s="270"/>
      <c r="W1121" s="270"/>
      <c r="X1121" s="270"/>
      <c r="Y1121" s="270"/>
      <c r="Z1121" s="270"/>
      <c r="AA1121" s="270"/>
      <c r="AB1121" s="270"/>
      <c r="AC1121" s="270"/>
      <c r="AD1121" s="270"/>
      <c r="AE1121" s="270"/>
      <c r="AF1121" s="64">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2" t="s">
        <v>805</v>
      </c>
      <c r="B1122" s="262"/>
      <c r="C1122" s="262"/>
      <c r="D1122" s="262"/>
      <c r="E1122" s="262"/>
      <c r="F1122" s="262"/>
      <c r="G1122" s="262"/>
      <c r="H1122" s="262"/>
      <c r="I1122" s="262"/>
      <c r="J1122" s="262"/>
      <c r="K1122" s="262"/>
      <c r="L1122" s="262"/>
      <c r="M1122" s="262"/>
      <c r="N1122" s="262"/>
      <c r="O1122" s="262"/>
      <c r="P1122" s="262"/>
      <c r="Q1122" s="64">
        <v>2</v>
      </c>
      <c r="R1122" s="270"/>
      <c r="S1122" s="270"/>
      <c r="T1122" s="270"/>
      <c r="U1122" s="270"/>
      <c r="V1122" s="270"/>
      <c r="W1122" s="270"/>
      <c r="X1122" s="270"/>
      <c r="Y1122" s="270"/>
      <c r="Z1122" s="270"/>
      <c r="AA1122" s="270"/>
      <c r="AB1122" s="270"/>
      <c r="AC1122" s="270"/>
      <c r="AD1122" s="270"/>
      <c r="AE1122" s="270"/>
      <c r="AF1122" s="64">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2" t="s">
        <v>806</v>
      </c>
      <c r="B1123" s="262"/>
      <c r="C1123" s="262"/>
      <c r="D1123" s="262"/>
      <c r="E1123" s="262"/>
      <c r="F1123" s="262"/>
      <c r="G1123" s="262"/>
      <c r="H1123" s="262"/>
      <c r="I1123" s="262"/>
      <c r="J1123" s="262"/>
      <c r="K1123" s="262"/>
      <c r="L1123" s="262"/>
      <c r="M1123" s="262"/>
      <c r="N1123" s="262"/>
      <c r="O1123" s="262"/>
      <c r="P1123" s="262"/>
      <c r="Q1123" s="64">
        <v>2</v>
      </c>
      <c r="R1123" s="270"/>
      <c r="S1123" s="270"/>
      <c r="T1123" s="270"/>
      <c r="U1123" s="270"/>
      <c r="V1123" s="270"/>
      <c r="W1123" s="270"/>
      <c r="X1123" s="270"/>
      <c r="Y1123" s="270"/>
      <c r="Z1123" s="270"/>
      <c r="AA1123" s="270"/>
      <c r="AB1123" s="270"/>
      <c r="AC1123" s="270"/>
      <c r="AD1123" s="270"/>
      <c r="AE1123" s="270"/>
      <c r="AF1123" s="64">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2" t="s">
        <v>807</v>
      </c>
      <c r="B1124" s="262"/>
      <c r="C1124" s="262"/>
      <c r="D1124" s="262"/>
      <c r="E1124" s="262"/>
      <c r="F1124" s="262"/>
      <c r="G1124" s="262"/>
      <c r="H1124" s="262"/>
      <c r="I1124" s="262"/>
      <c r="J1124" s="262"/>
      <c r="K1124" s="262"/>
      <c r="L1124" s="262"/>
      <c r="M1124" s="262"/>
      <c r="N1124" s="262"/>
      <c r="O1124" s="262"/>
      <c r="P1124" s="262"/>
      <c r="Q1124" s="64">
        <v>2</v>
      </c>
      <c r="R1124" s="263"/>
      <c r="S1124" s="263"/>
      <c r="T1124" s="263"/>
      <c r="U1124" s="263"/>
      <c r="V1124" s="263"/>
      <c r="W1124" s="263"/>
      <c r="X1124" s="263"/>
      <c r="Y1124" s="263"/>
      <c r="Z1124" s="263"/>
      <c r="AA1124" s="263"/>
      <c r="AB1124" s="263"/>
      <c r="AC1124" s="263"/>
      <c r="AD1124" s="263"/>
      <c r="AE1124" s="263"/>
      <c r="AF1124" s="64">
        <v>2</v>
      </c>
      <c r="AG1124" s="263"/>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2" t="s">
        <v>808</v>
      </c>
      <c r="B1125" s="262"/>
      <c r="C1125" s="262"/>
      <c r="D1125" s="262"/>
      <c r="E1125" s="262"/>
      <c r="F1125" s="262"/>
      <c r="G1125" s="262"/>
      <c r="H1125" s="262"/>
      <c r="I1125" s="262"/>
      <c r="J1125" s="262"/>
      <c r="K1125" s="262"/>
      <c r="L1125" s="262"/>
      <c r="M1125" s="262"/>
      <c r="N1125" s="262"/>
      <c r="O1125" s="262"/>
      <c r="P1125" s="262"/>
      <c r="Q1125" s="64">
        <v>2</v>
      </c>
      <c r="R1125" s="263"/>
      <c r="S1125" s="263"/>
      <c r="T1125" s="263"/>
      <c r="U1125" s="263"/>
      <c r="V1125" s="263"/>
      <c r="W1125" s="263"/>
      <c r="X1125" s="263"/>
      <c r="Y1125" s="263"/>
      <c r="Z1125" s="263"/>
      <c r="AA1125" s="263"/>
      <c r="AB1125" s="263"/>
      <c r="AC1125" s="263"/>
      <c r="AD1125" s="263"/>
      <c r="AE1125" s="263"/>
      <c r="AF1125" s="64">
        <v>2</v>
      </c>
      <c r="AG1125" s="263"/>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2" t="s">
        <v>809</v>
      </c>
      <c r="B1126" s="262"/>
      <c r="C1126" s="262"/>
      <c r="D1126" s="262"/>
      <c r="E1126" s="262"/>
      <c r="F1126" s="262"/>
      <c r="G1126" s="262"/>
      <c r="H1126" s="262"/>
      <c r="I1126" s="262"/>
      <c r="J1126" s="262"/>
      <c r="K1126" s="262"/>
      <c r="L1126" s="262"/>
      <c r="M1126" s="262"/>
      <c r="N1126" s="262"/>
      <c r="O1126" s="262"/>
      <c r="P1126" s="262"/>
      <c r="Q1126" s="64">
        <v>2</v>
      </c>
      <c r="R1126" s="270"/>
      <c r="S1126" s="270"/>
      <c r="T1126" s="270"/>
      <c r="U1126" s="270"/>
      <c r="V1126" s="270"/>
      <c r="W1126" s="270"/>
      <c r="X1126" s="270"/>
      <c r="Y1126" s="270"/>
      <c r="Z1126" s="270"/>
      <c r="AA1126" s="270"/>
      <c r="AB1126" s="270"/>
      <c r="AC1126" s="270"/>
      <c r="AD1126" s="270"/>
      <c r="AE1126" s="270"/>
      <c r="AF1126" s="64">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2" t="s">
        <v>810</v>
      </c>
      <c r="B1127" s="262"/>
      <c r="C1127" s="262"/>
      <c r="D1127" s="262"/>
      <c r="E1127" s="262"/>
      <c r="F1127" s="262"/>
      <c r="G1127" s="262"/>
      <c r="H1127" s="262"/>
      <c r="I1127" s="262"/>
      <c r="J1127" s="262"/>
      <c r="K1127" s="262"/>
      <c r="L1127" s="262"/>
      <c r="M1127" s="262"/>
      <c r="N1127" s="262"/>
      <c r="O1127" s="262"/>
      <c r="P1127" s="262"/>
      <c r="Q1127" s="64">
        <v>2</v>
      </c>
      <c r="R1127" s="270"/>
      <c r="S1127" s="270"/>
      <c r="T1127" s="270"/>
      <c r="U1127" s="270"/>
      <c r="V1127" s="270"/>
      <c r="W1127" s="270"/>
      <c r="X1127" s="270"/>
      <c r="Y1127" s="270"/>
      <c r="Z1127" s="270"/>
      <c r="AA1127" s="270"/>
      <c r="AB1127" s="270"/>
      <c r="AC1127" s="270"/>
      <c r="AD1127" s="270"/>
      <c r="AE1127" s="270"/>
      <c r="AF1127" s="64">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2" t="s">
        <v>811</v>
      </c>
      <c r="B1128" s="262"/>
      <c r="C1128" s="262"/>
      <c r="D1128" s="262"/>
      <c r="E1128" s="262"/>
      <c r="F1128" s="262"/>
      <c r="G1128" s="262"/>
      <c r="H1128" s="262"/>
      <c r="I1128" s="262"/>
      <c r="J1128" s="262"/>
      <c r="K1128" s="262"/>
      <c r="L1128" s="262"/>
      <c r="M1128" s="262"/>
      <c r="N1128" s="262"/>
      <c r="O1128" s="262"/>
      <c r="P1128" s="262"/>
      <c r="Q1128" s="64">
        <v>2</v>
      </c>
      <c r="R1128" s="270"/>
      <c r="S1128" s="270"/>
      <c r="T1128" s="270"/>
      <c r="U1128" s="270"/>
      <c r="V1128" s="270"/>
      <c r="W1128" s="270"/>
      <c r="X1128" s="270"/>
      <c r="Y1128" s="270"/>
      <c r="Z1128" s="270"/>
      <c r="AA1128" s="270"/>
      <c r="AB1128" s="270"/>
      <c r="AC1128" s="270"/>
      <c r="AD1128" s="270"/>
      <c r="AE1128" s="270"/>
      <c r="AF1128" s="64">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2" t="s">
        <v>812</v>
      </c>
      <c r="B1129" s="262"/>
      <c r="C1129" s="262"/>
      <c r="D1129" s="262"/>
      <c r="E1129" s="262"/>
      <c r="F1129" s="262"/>
      <c r="G1129" s="262"/>
      <c r="H1129" s="262"/>
      <c r="I1129" s="262"/>
      <c r="J1129" s="262"/>
      <c r="K1129" s="262"/>
      <c r="L1129" s="262"/>
      <c r="M1129" s="262"/>
      <c r="N1129" s="262"/>
      <c r="O1129" s="262"/>
      <c r="P1129" s="262"/>
      <c r="Q1129" s="64">
        <v>2</v>
      </c>
      <c r="R1129" s="263"/>
      <c r="S1129" s="263"/>
      <c r="T1129" s="263"/>
      <c r="U1129" s="263"/>
      <c r="V1129" s="263"/>
      <c r="W1129" s="263"/>
      <c r="X1129" s="263"/>
      <c r="Y1129" s="263"/>
      <c r="Z1129" s="263"/>
      <c r="AA1129" s="263"/>
      <c r="AB1129" s="263"/>
      <c r="AC1129" s="263"/>
      <c r="AD1129" s="263"/>
      <c r="AE1129" s="263"/>
      <c r="AF1129" s="64">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2" t="s">
        <v>813</v>
      </c>
      <c r="B1130" s="262"/>
      <c r="C1130" s="262"/>
      <c r="D1130" s="262"/>
      <c r="E1130" s="262"/>
      <c r="F1130" s="262"/>
      <c r="G1130" s="262"/>
      <c r="H1130" s="262"/>
      <c r="I1130" s="262"/>
      <c r="J1130" s="262"/>
      <c r="K1130" s="262"/>
      <c r="L1130" s="262"/>
      <c r="M1130" s="262"/>
      <c r="N1130" s="262"/>
      <c r="O1130" s="262"/>
      <c r="P1130" s="262"/>
      <c r="Q1130" s="64">
        <v>2</v>
      </c>
      <c r="R1130" s="270"/>
      <c r="S1130" s="270"/>
      <c r="T1130" s="270"/>
      <c r="U1130" s="270"/>
      <c r="V1130" s="270"/>
      <c r="W1130" s="270"/>
      <c r="X1130" s="270"/>
      <c r="Y1130" s="270"/>
      <c r="Z1130" s="270"/>
      <c r="AA1130" s="270"/>
      <c r="AB1130" s="270"/>
      <c r="AC1130" s="270"/>
      <c r="AD1130" s="270"/>
      <c r="AE1130" s="270"/>
      <c r="AF1130" s="64">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2" t="s">
        <v>814</v>
      </c>
      <c r="B1131" s="262"/>
      <c r="C1131" s="262"/>
      <c r="D1131" s="262"/>
      <c r="E1131" s="262"/>
      <c r="F1131" s="262"/>
      <c r="G1131" s="262"/>
      <c r="H1131" s="262"/>
      <c r="I1131" s="262"/>
      <c r="J1131" s="262"/>
      <c r="K1131" s="262"/>
      <c r="L1131" s="262"/>
      <c r="M1131" s="262"/>
      <c r="N1131" s="262"/>
      <c r="O1131" s="262"/>
      <c r="P1131" s="262"/>
      <c r="Q1131" s="64">
        <v>2</v>
      </c>
      <c r="R1131" s="270"/>
      <c r="S1131" s="270"/>
      <c r="T1131" s="270"/>
      <c r="U1131" s="270"/>
      <c r="V1131" s="270"/>
      <c r="W1131" s="270"/>
      <c r="X1131" s="270"/>
      <c r="Y1131" s="270"/>
      <c r="Z1131" s="270"/>
      <c r="AA1131" s="270"/>
      <c r="AB1131" s="270"/>
      <c r="AC1131" s="270"/>
      <c r="AD1131" s="270"/>
      <c r="AE1131" s="270"/>
      <c r="AF1131" s="64">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2" t="s">
        <v>815</v>
      </c>
      <c r="B1132" s="262"/>
      <c r="C1132" s="262"/>
      <c r="D1132" s="262"/>
      <c r="E1132" s="262"/>
      <c r="F1132" s="262"/>
      <c r="G1132" s="262"/>
      <c r="H1132" s="262"/>
      <c r="I1132" s="262"/>
      <c r="J1132" s="262"/>
      <c r="K1132" s="262"/>
      <c r="L1132" s="262"/>
      <c r="M1132" s="262"/>
      <c r="N1132" s="262"/>
      <c r="O1132" s="262"/>
      <c r="P1132" s="262"/>
      <c r="Q1132" s="64">
        <v>2</v>
      </c>
      <c r="R1132" s="270"/>
      <c r="S1132" s="270"/>
      <c r="T1132" s="270"/>
      <c r="U1132" s="270"/>
      <c r="V1132" s="270"/>
      <c r="W1132" s="270"/>
      <c r="X1132" s="270"/>
      <c r="Y1132" s="270"/>
      <c r="Z1132" s="270"/>
      <c r="AA1132" s="270"/>
      <c r="AB1132" s="270"/>
      <c r="AC1132" s="270"/>
      <c r="AD1132" s="270"/>
      <c r="AE1132" s="270"/>
      <c r="AF1132" s="64">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2" t="s">
        <v>816</v>
      </c>
      <c r="B1133" s="262"/>
      <c r="C1133" s="262"/>
      <c r="D1133" s="262"/>
      <c r="E1133" s="262"/>
      <c r="F1133" s="262"/>
      <c r="G1133" s="262"/>
      <c r="H1133" s="262"/>
      <c r="I1133" s="262"/>
      <c r="J1133" s="262"/>
      <c r="K1133" s="262"/>
      <c r="L1133" s="262"/>
      <c r="M1133" s="262"/>
      <c r="N1133" s="262"/>
      <c r="O1133" s="262"/>
      <c r="P1133" s="262"/>
      <c r="Q1133" s="64">
        <v>2</v>
      </c>
      <c r="R1133" s="270"/>
      <c r="S1133" s="270"/>
      <c r="T1133" s="270"/>
      <c r="U1133" s="270"/>
      <c r="V1133" s="270"/>
      <c r="W1133" s="270"/>
      <c r="X1133" s="270"/>
      <c r="Y1133" s="270"/>
      <c r="Z1133" s="270"/>
      <c r="AA1133" s="270"/>
      <c r="AB1133" s="270"/>
      <c r="AC1133" s="270"/>
      <c r="AD1133" s="270"/>
      <c r="AE1133" s="270"/>
      <c r="AF1133" s="64">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2" t="s">
        <v>817</v>
      </c>
      <c r="B1134" s="262"/>
      <c r="C1134" s="262"/>
      <c r="D1134" s="262"/>
      <c r="E1134" s="262"/>
      <c r="F1134" s="262"/>
      <c r="G1134" s="262"/>
      <c r="H1134" s="262"/>
      <c r="I1134" s="262"/>
      <c r="J1134" s="262"/>
      <c r="K1134" s="262"/>
      <c r="L1134" s="262"/>
      <c r="M1134" s="262"/>
      <c r="N1134" s="262"/>
      <c r="O1134" s="262"/>
      <c r="P1134" s="262"/>
      <c r="Q1134" s="64">
        <v>2</v>
      </c>
      <c r="R1134" s="263"/>
      <c r="S1134" s="263"/>
      <c r="T1134" s="263"/>
      <c r="U1134" s="263"/>
      <c r="V1134" s="263"/>
      <c r="W1134" s="263"/>
      <c r="X1134" s="263"/>
      <c r="Y1134" s="263"/>
      <c r="Z1134" s="263"/>
      <c r="AA1134" s="263"/>
      <c r="AB1134" s="263"/>
      <c r="AC1134" s="263"/>
      <c r="AD1134" s="263"/>
      <c r="AE1134" s="263"/>
      <c r="AF1134" s="64">
        <v>2</v>
      </c>
      <c r="AG1134" s="263"/>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2" t="s">
        <v>818</v>
      </c>
      <c r="B1135" s="262"/>
      <c r="C1135" s="262"/>
      <c r="D1135" s="262"/>
      <c r="E1135" s="262"/>
      <c r="F1135" s="262"/>
      <c r="G1135" s="262"/>
      <c r="H1135" s="262"/>
      <c r="I1135" s="262"/>
      <c r="J1135" s="262"/>
      <c r="K1135" s="262"/>
      <c r="L1135" s="262"/>
      <c r="M1135" s="262"/>
      <c r="N1135" s="262"/>
      <c r="O1135" s="262"/>
      <c r="P1135" s="262"/>
      <c r="Q1135" s="64">
        <v>2</v>
      </c>
      <c r="R1135" s="263"/>
      <c r="S1135" s="263"/>
      <c r="T1135" s="263"/>
      <c r="U1135" s="263"/>
      <c r="V1135" s="263"/>
      <c r="W1135" s="263"/>
      <c r="X1135" s="263"/>
      <c r="Y1135" s="263"/>
      <c r="Z1135" s="263"/>
      <c r="AA1135" s="263"/>
      <c r="AB1135" s="263"/>
      <c r="AC1135" s="263"/>
      <c r="AD1135" s="263"/>
      <c r="AE1135" s="263"/>
      <c r="AF1135" s="64">
        <v>2</v>
      </c>
      <c r="AG1135" s="263"/>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2" t="s">
        <v>819</v>
      </c>
      <c r="B1136" s="262"/>
      <c r="C1136" s="262"/>
      <c r="D1136" s="262"/>
      <c r="E1136" s="262"/>
      <c r="F1136" s="262"/>
      <c r="G1136" s="262"/>
      <c r="H1136" s="262"/>
      <c r="I1136" s="262"/>
      <c r="J1136" s="262"/>
      <c r="K1136" s="262"/>
      <c r="L1136" s="262"/>
      <c r="M1136" s="262"/>
      <c r="N1136" s="262"/>
      <c r="O1136" s="262"/>
      <c r="P1136" s="262"/>
      <c r="Q1136" s="64">
        <v>2</v>
      </c>
      <c r="R1136" s="263"/>
      <c r="S1136" s="263"/>
      <c r="T1136" s="263"/>
      <c r="U1136" s="263"/>
      <c r="V1136" s="263"/>
      <c r="W1136" s="263"/>
      <c r="X1136" s="263"/>
      <c r="Y1136" s="263"/>
      <c r="Z1136" s="263"/>
      <c r="AA1136" s="263"/>
      <c r="AB1136" s="263"/>
      <c r="AC1136" s="263"/>
      <c r="AD1136" s="263"/>
      <c r="AE1136" s="263"/>
      <c r="AF1136" s="64">
        <v>2</v>
      </c>
      <c r="AG1136" s="263"/>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2" t="s">
        <v>820</v>
      </c>
      <c r="B1137" s="262"/>
      <c r="C1137" s="262"/>
      <c r="D1137" s="262"/>
      <c r="E1137" s="262"/>
      <c r="F1137" s="262"/>
      <c r="G1137" s="262"/>
      <c r="H1137" s="262"/>
      <c r="I1137" s="262"/>
      <c r="J1137" s="262"/>
      <c r="K1137" s="262"/>
      <c r="L1137" s="262"/>
      <c r="M1137" s="262"/>
      <c r="N1137" s="262"/>
      <c r="O1137" s="262"/>
      <c r="P1137" s="262"/>
      <c r="Q1137" s="64">
        <v>2</v>
      </c>
      <c r="R1137" s="270"/>
      <c r="S1137" s="270"/>
      <c r="T1137" s="270"/>
      <c r="U1137" s="270"/>
      <c r="V1137" s="270"/>
      <c r="W1137" s="270"/>
      <c r="X1137" s="270"/>
      <c r="Y1137" s="270"/>
      <c r="Z1137" s="270"/>
      <c r="AA1137" s="270"/>
      <c r="AB1137" s="270"/>
      <c r="AC1137" s="270"/>
      <c r="AD1137" s="270"/>
      <c r="AE1137" s="270"/>
      <c r="AF1137" s="64">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2" t="s">
        <v>821</v>
      </c>
      <c r="B1138" s="262"/>
      <c r="C1138" s="262"/>
      <c r="D1138" s="262"/>
      <c r="E1138" s="262"/>
      <c r="F1138" s="262"/>
      <c r="G1138" s="262"/>
      <c r="H1138" s="262"/>
      <c r="I1138" s="262"/>
      <c r="J1138" s="262"/>
      <c r="K1138" s="262"/>
      <c r="L1138" s="262"/>
      <c r="M1138" s="262"/>
      <c r="N1138" s="262"/>
      <c r="O1138" s="262"/>
      <c r="P1138" s="262"/>
      <c r="Q1138" s="64">
        <v>2</v>
      </c>
      <c r="R1138" s="270"/>
      <c r="S1138" s="270"/>
      <c r="T1138" s="270"/>
      <c r="U1138" s="270"/>
      <c r="V1138" s="270"/>
      <c r="W1138" s="270"/>
      <c r="X1138" s="270"/>
      <c r="Y1138" s="270"/>
      <c r="Z1138" s="270"/>
      <c r="AA1138" s="270"/>
      <c r="AB1138" s="270"/>
      <c r="AC1138" s="270"/>
      <c r="AD1138" s="270"/>
      <c r="AE1138" s="270"/>
      <c r="AF1138" s="64">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2" t="s">
        <v>822</v>
      </c>
      <c r="B1139" s="262"/>
      <c r="C1139" s="262"/>
      <c r="D1139" s="262"/>
      <c r="E1139" s="262"/>
      <c r="F1139" s="262"/>
      <c r="G1139" s="262"/>
      <c r="H1139" s="262"/>
      <c r="I1139" s="262"/>
      <c r="J1139" s="262"/>
      <c r="K1139" s="262"/>
      <c r="L1139" s="262"/>
      <c r="M1139" s="262"/>
      <c r="N1139" s="262"/>
      <c r="O1139" s="262"/>
      <c r="P1139" s="262"/>
      <c r="Q1139" s="64">
        <v>2</v>
      </c>
      <c r="R1139" s="270"/>
      <c r="S1139" s="270"/>
      <c r="T1139" s="270"/>
      <c r="U1139" s="270"/>
      <c r="V1139" s="270"/>
      <c r="W1139" s="270"/>
      <c r="X1139" s="270"/>
      <c r="Y1139" s="270"/>
      <c r="Z1139" s="270"/>
      <c r="AA1139" s="270"/>
      <c r="AB1139" s="270"/>
      <c r="AC1139" s="270"/>
      <c r="AD1139" s="270"/>
      <c r="AE1139" s="270"/>
      <c r="AF1139" s="64">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2" t="s">
        <v>823</v>
      </c>
      <c r="B1140" s="262"/>
      <c r="C1140" s="262"/>
      <c r="D1140" s="262"/>
      <c r="E1140" s="262"/>
      <c r="F1140" s="262"/>
      <c r="G1140" s="262"/>
      <c r="H1140" s="262"/>
      <c r="I1140" s="262"/>
      <c r="J1140" s="262"/>
      <c r="K1140" s="262"/>
      <c r="L1140" s="262"/>
      <c r="M1140" s="262"/>
      <c r="N1140" s="262"/>
      <c r="O1140" s="262"/>
      <c r="P1140" s="262"/>
      <c r="Q1140" s="64">
        <v>2</v>
      </c>
      <c r="R1140" s="270"/>
      <c r="S1140" s="270"/>
      <c r="T1140" s="270"/>
      <c r="U1140" s="270"/>
      <c r="V1140" s="270"/>
      <c r="W1140" s="270"/>
      <c r="X1140" s="270"/>
      <c r="Y1140" s="270"/>
      <c r="Z1140" s="270"/>
      <c r="AA1140" s="270"/>
      <c r="AB1140" s="270"/>
      <c r="AC1140" s="270"/>
      <c r="AD1140" s="270"/>
      <c r="AE1140" s="270"/>
      <c r="AF1140" s="64">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2" t="s">
        <v>824</v>
      </c>
      <c r="B1141" s="262"/>
      <c r="C1141" s="262"/>
      <c r="D1141" s="262"/>
      <c r="E1141" s="262"/>
      <c r="F1141" s="262"/>
      <c r="G1141" s="262"/>
      <c r="H1141" s="262"/>
      <c r="I1141" s="262"/>
      <c r="J1141" s="262"/>
      <c r="K1141" s="262"/>
      <c r="L1141" s="262"/>
      <c r="M1141" s="262"/>
      <c r="N1141" s="262"/>
      <c r="O1141" s="262"/>
      <c r="P1141" s="262"/>
      <c r="Q1141" s="64">
        <v>2</v>
      </c>
      <c r="R1141" s="263"/>
      <c r="S1141" s="263"/>
      <c r="T1141" s="263"/>
      <c r="U1141" s="263"/>
      <c r="V1141" s="263"/>
      <c r="W1141" s="263"/>
      <c r="X1141" s="263"/>
      <c r="Y1141" s="263"/>
      <c r="Z1141" s="263"/>
      <c r="AA1141" s="263"/>
      <c r="AB1141" s="263"/>
      <c r="AC1141" s="263"/>
      <c r="AD1141" s="263"/>
      <c r="AE1141" s="263"/>
      <c r="AF1141" s="64">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2" t="s">
        <v>825</v>
      </c>
      <c r="B1142" s="262"/>
      <c r="C1142" s="262"/>
      <c r="D1142" s="262"/>
      <c r="E1142" s="262"/>
      <c r="F1142" s="262"/>
      <c r="G1142" s="262"/>
      <c r="H1142" s="262"/>
      <c r="I1142" s="262"/>
      <c r="J1142" s="262"/>
      <c r="K1142" s="262"/>
      <c r="L1142" s="262"/>
      <c r="M1142" s="262"/>
      <c r="N1142" s="262"/>
      <c r="O1142" s="262"/>
      <c r="P1142" s="262"/>
      <c r="Q1142" s="64">
        <v>2</v>
      </c>
      <c r="R1142" s="263"/>
      <c r="S1142" s="263"/>
      <c r="T1142" s="263"/>
      <c r="U1142" s="263"/>
      <c r="V1142" s="263"/>
      <c r="W1142" s="263"/>
      <c r="X1142" s="263"/>
      <c r="Y1142" s="263"/>
      <c r="Z1142" s="263"/>
      <c r="AA1142" s="263"/>
      <c r="AB1142" s="263"/>
      <c r="AC1142" s="263"/>
      <c r="AD1142" s="263"/>
      <c r="AE1142" s="263"/>
      <c r="AF1142" s="64">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2" t="s">
        <v>826</v>
      </c>
      <c r="B1143" s="262"/>
      <c r="C1143" s="262"/>
      <c r="D1143" s="262"/>
      <c r="E1143" s="262"/>
      <c r="F1143" s="262"/>
      <c r="G1143" s="262"/>
      <c r="H1143" s="262"/>
      <c r="I1143" s="262"/>
      <c r="J1143" s="262"/>
      <c r="K1143" s="262"/>
      <c r="L1143" s="262"/>
      <c r="M1143" s="262"/>
      <c r="N1143" s="262"/>
      <c r="O1143" s="262"/>
      <c r="P1143" s="262"/>
      <c r="Q1143" s="64">
        <v>2</v>
      </c>
      <c r="R1143" s="270"/>
      <c r="S1143" s="270"/>
      <c r="T1143" s="270"/>
      <c r="U1143" s="270"/>
      <c r="V1143" s="270"/>
      <c r="W1143" s="270"/>
      <c r="X1143" s="270"/>
      <c r="Y1143" s="270"/>
      <c r="Z1143" s="270"/>
      <c r="AA1143" s="270"/>
      <c r="AB1143" s="270"/>
      <c r="AC1143" s="270"/>
      <c r="AD1143" s="270"/>
      <c r="AE1143" s="270"/>
      <c r="AF1143" s="64">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2" t="s">
        <v>827</v>
      </c>
      <c r="B1144" s="262"/>
      <c r="C1144" s="262"/>
      <c r="D1144" s="262"/>
      <c r="E1144" s="262"/>
      <c r="F1144" s="262"/>
      <c r="G1144" s="262"/>
      <c r="H1144" s="262"/>
      <c r="I1144" s="262"/>
      <c r="J1144" s="262"/>
      <c r="K1144" s="262"/>
      <c r="L1144" s="262"/>
      <c r="M1144" s="262"/>
      <c r="N1144" s="262"/>
      <c r="O1144" s="262"/>
      <c r="P1144" s="262"/>
      <c r="Q1144" s="64">
        <v>2</v>
      </c>
      <c r="R1144" s="270"/>
      <c r="S1144" s="270"/>
      <c r="T1144" s="270"/>
      <c r="U1144" s="270"/>
      <c r="V1144" s="270"/>
      <c r="W1144" s="270"/>
      <c r="X1144" s="270"/>
      <c r="Y1144" s="270"/>
      <c r="Z1144" s="270"/>
      <c r="AA1144" s="270"/>
      <c r="AB1144" s="270"/>
      <c r="AC1144" s="270"/>
      <c r="AD1144" s="270"/>
      <c r="AE1144" s="270"/>
      <c r="AF1144" s="64">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2" t="s">
        <v>828</v>
      </c>
      <c r="B1145" s="262"/>
      <c r="C1145" s="262"/>
      <c r="D1145" s="262"/>
      <c r="E1145" s="262"/>
      <c r="F1145" s="262"/>
      <c r="G1145" s="262"/>
      <c r="H1145" s="262"/>
      <c r="I1145" s="262"/>
      <c r="J1145" s="262"/>
      <c r="K1145" s="262"/>
      <c r="L1145" s="262"/>
      <c r="M1145" s="262"/>
      <c r="N1145" s="262"/>
      <c r="O1145" s="262"/>
      <c r="P1145" s="262"/>
      <c r="Q1145" s="64">
        <v>2</v>
      </c>
      <c r="R1145" s="270"/>
      <c r="S1145" s="270"/>
      <c r="T1145" s="270"/>
      <c r="U1145" s="270"/>
      <c r="V1145" s="270"/>
      <c r="W1145" s="270"/>
      <c r="X1145" s="270"/>
      <c r="Y1145" s="270"/>
      <c r="Z1145" s="270"/>
      <c r="AA1145" s="270"/>
      <c r="AB1145" s="270"/>
      <c r="AC1145" s="270"/>
      <c r="AD1145" s="270"/>
      <c r="AE1145" s="270"/>
      <c r="AF1145" s="64">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2" t="s">
        <v>829</v>
      </c>
      <c r="B1146" s="262"/>
      <c r="C1146" s="262"/>
      <c r="D1146" s="262"/>
      <c r="E1146" s="262"/>
      <c r="F1146" s="262"/>
      <c r="G1146" s="262"/>
      <c r="H1146" s="262"/>
      <c r="I1146" s="262"/>
      <c r="J1146" s="262"/>
      <c r="K1146" s="262"/>
      <c r="L1146" s="262"/>
      <c r="M1146" s="262"/>
      <c r="N1146" s="262"/>
      <c r="O1146" s="262"/>
      <c r="P1146" s="262"/>
      <c r="Q1146" s="64">
        <v>2</v>
      </c>
      <c r="R1146" s="263"/>
      <c r="S1146" s="263"/>
      <c r="T1146" s="263"/>
      <c r="U1146" s="263"/>
      <c r="V1146" s="263"/>
      <c r="W1146" s="263"/>
      <c r="X1146" s="263"/>
      <c r="Y1146" s="263"/>
      <c r="Z1146" s="263"/>
      <c r="AA1146" s="263"/>
      <c r="AB1146" s="263"/>
      <c r="AC1146" s="263"/>
      <c r="AD1146" s="263"/>
      <c r="AE1146" s="263"/>
      <c r="AF1146" s="64">
        <v>2</v>
      </c>
      <c r="AG1146" s="263"/>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2" t="s">
        <v>830</v>
      </c>
      <c r="B1147" s="262"/>
      <c r="C1147" s="262"/>
      <c r="D1147" s="262"/>
      <c r="E1147" s="262"/>
      <c r="F1147" s="262"/>
      <c r="G1147" s="262"/>
      <c r="H1147" s="262"/>
      <c r="I1147" s="262"/>
      <c r="J1147" s="262"/>
      <c r="K1147" s="262"/>
      <c r="L1147" s="262"/>
      <c r="M1147" s="262"/>
      <c r="N1147" s="262"/>
      <c r="O1147" s="262"/>
      <c r="P1147" s="262"/>
      <c r="Q1147" s="64">
        <v>2</v>
      </c>
      <c r="R1147" s="270"/>
      <c r="S1147" s="270"/>
      <c r="T1147" s="270"/>
      <c r="U1147" s="270"/>
      <c r="V1147" s="270"/>
      <c r="W1147" s="270"/>
      <c r="X1147" s="270"/>
      <c r="Y1147" s="270"/>
      <c r="Z1147" s="270"/>
      <c r="AA1147" s="270"/>
      <c r="AB1147" s="270"/>
      <c r="AC1147" s="270"/>
      <c r="AD1147" s="270"/>
      <c r="AE1147" s="270"/>
      <c r="AF1147" s="64">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2" t="s">
        <v>831</v>
      </c>
      <c r="B1148" s="262"/>
      <c r="C1148" s="262"/>
      <c r="D1148" s="262"/>
      <c r="E1148" s="262"/>
      <c r="F1148" s="262"/>
      <c r="G1148" s="262"/>
      <c r="H1148" s="262"/>
      <c r="I1148" s="262"/>
      <c r="J1148" s="262"/>
      <c r="K1148" s="262"/>
      <c r="L1148" s="262"/>
      <c r="M1148" s="262"/>
      <c r="N1148" s="262"/>
      <c r="O1148" s="262"/>
      <c r="P1148" s="262"/>
      <c r="Q1148" s="64">
        <v>2</v>
      </c>
      <c r="R1148" s="270"/>
      <c r="S1148" s="270"/>
      <c r="T1148" s="270"/>
      <c r="U1148" s="270"/>
      <c r="V1148" s="270"/>
      <c r="W1148" s="270"/>
      <c r="X1148" s="270"/>
      <c r="Y1148" s="270"/>
      <c r="Z1148" s="270"/>
      <c r="AA1148" s="270"/>
      <c r="AB1148" s="270"/>
      <c r="AC1148" s="270"/>
      <c r="AD1148" s="270"/>
      <c r="AE1148" s="270"/>
      <c r="AF1148" s="64">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2" t="s">
        <v>832</v>
      </c>
      <c r="B1149" s="262"/>
      <c r="C1149" s="262"/>
      <c r="D1149" s="262"/>
      <c r="E1149" s="262"/>
      <c r="F1149" s="262"/>
      <c r="G1149" s="262"/>
      <c r="H1149" s="262"/>
      <c r="I1149" s="262"/>
      <c r="J1149" s="262"/>
      <c r="K1149" s="262"/>
      <c r="L1149" s="262"/>
      <c r="M1149" s="262"/>
      <c r="N1149" s="262"/>
      <c r="O1149" s="262"/>
      <c r="P1149" s="262"/>
      <c r="Q1149" s="64">
        <v>2</v>
      </c>
      <c r="R1149" s="270"/>
      <c r="S1149" s="270"/>
      <c r="T1149" s="270"/>
      <c r="U1149" s="270"/>
      <c r="V1149" s="270"/>
      <c r="W1149" s="270"/>
      <c r="X1149" s="270"/>
      <c r="Y1149" s="270"/>
      <c r="Z1149" s="270"/>
      <c r="AA1149" s="270"/>
      <c r="AB1149" s="270"/>
      <c r="AC1149" s="270"/>
      <c r="AD1149" s="270"/>
      <c r="AE1149" s="270"/>
      <c r="AF1149" s="64">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2" t="s">
        <v>833</v>
      </c>
      <c r="B1150" s="262"/>
      <c r="C1150" s="262"/>
      <c r="D1150" s="262"/>
      <c r="E1150" s="262"/>
      <c r="F1150" s="262"/>
      <c r="G1150" s="262"/>
      <c r="H1150" s="262"/>
      <c r="I1150" s="262"/>
      <c r="J1150" s="262"/>
      <c r="K1150" s="262"/>
      <c r="L1150" s="262"/>
      <c r="M1150" s="262"/>
      <c r="N1150" s="262"/>
      <c r="O1150" s="262"/>
      <c r="P1150" s="262"/>
      <c r="Q1150" s="64">
        <v>2</v>
      </c>
      <c r="R1150" s="270"/>
      <c r="S1150" s="270"/>
      <c r="T1150" s="270"/>
      <c r="U1150" s="270"/>
      <c r="V1150" s="270"/>
      <c r="W1150" s="270"/>
      <c r="X1150" s="270"/>
      <c r="Y1150" s="270"/>
      <c r="Z1150" s="270"/>
      <c r="AA1150" s="270"/>
      <c r="AB1150" s="270"/>
      <c r="AC1150" s="270"/>
      <c r="AD1150" s="270"/>
      <c r="AE1150" s="270"/>
      <c r="AF1150" s="64">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2" t="s">
        <v>834</v>
      </c>
      <c r="B1151" s="262"/>
      <c r="C1151" s="262"/>
      <c r="D1151" s="262"/>
      <c r="E1151" s="262"/>
      <c r="F1151" s="262"/>
      <c r="G1151" s="262"/>
      <c r="H1151" s="262"/>
      <c r="I1151" s="262"/>
      <c r="J1151" s="262"/>
      <c r="K1151" s="262"/>
      <c r="L1151" s="262"/>
      <c r="M1151" s="262"/>
      <c r="N1151" s="262"/>
      <c r="O1151" s="262"/>
      <c r="P1151" s="262"/>
      <c r="Q1151" s="64">
        <v>2</v>
      </c>
      <c r="R1151" s="263"/>
      <c r="S1151" s="263"/>
      <c r="T1151" s="263"/>
      <c r="U1151" s="263"/>
      <c r="V1151" s="263"/>
      <c r="W1151" s="263"/>
      <c r="X1151" s="263"/>
      <c r="Y1151" s="263"/>
      <c r="Z1151" s="263"/>
      <c r="AA1151" s="263"/>
      <c r="AB1151" s="263"/>
      <c r="AC1151" s="263"/>
      <c r="AD1151" s="263"/>
      <c r="AE1151" s="263"/>
      <c r="AF1151" s="64">
        <v>2</v>
      </c>
      <c r="AG1151" s="263"/>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2" t="s">
        <v>835</v>
      </c>
      <c r="B1152" s="262"/>
      <c r="C1152" s="262"/>
      <c r="D1152" s="262"/>
      <c r="E1152" s="262"/>
      <c r="F1152" s="262"/>
      <c r="G1152" s="262"/>
      <c r="H1152" s="262"/>
      <c r="I1152" s="262"/>
      <c r="J1152" s="262"/>
      <c r="K1152" s="262"/>
      <c r="L1152" s="262"/>
      <c r="M1152" s="262"/>
      <c r="N1152" s="262"/>
      <c r="O1152" s="262"/>
      <c r="P1152" s="262"/>
      <c r="Q1152" s="64">
        <v>2</v>
      </c>
      <c r="R1152" s="263"/>
      <c r="S1152" s="263"/>
      <c r="T1152" s="263"/>
      <c r="U1152" s="263"/>
      <c r="V1152" s="263"/>
      <c r="W1152" s="263"/>
      <c r="X1152" s="263"/>
      <c r="Y1152" s="263"/>
      <c r="Z1152" s="263"/>
      <c r="AA1152" s="263"/>
      <c r="AB1152" s="263"/>
      <c r="AC1152" s="263"/>
      <c r="AD1152" s="263"/>
      <c r="AE1152" s="263"/>
      <c r="AF1152" s="64">
        <v>2</v>
      </c>
      <c r="AG1152" s="263"/>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2" t="s">
        <v>836</v>
      </c>
      <c r="B1153" s="262"/>
      <c r="C1153" s="262"/>
      <c r="D1153" s="262"/>
      <c r="E1153" s="262"/>
      <c r="F1153" s="262"/>
      <c r="G1153" s="262"/>
      <c r="H1153" s="262"/>
      <c r="I1153" s="262"/>
      <c r="J1153" s="262"/>
      <c r="K1153" s="262"/>
      <c r="L1153" s="262"/>
      <c r="M1153" s="262"/>
      <c r="N1153" s="262"/>
      <c r="O1153" s="262"/>
      <c r="P1153" s="262"/>
      <c r="Q1153" s="64">
        <v>2</v>
      </c>
      <c r="R1153" s="263"/>
      <c r="S1153" s="263"/>
      <c r="T1153" s="263"/>
      <c r="U1153" s="263"/>
      <c r="V1153" s="263"/>
      <c r="W1153" s="263"/>
      <c r="X1153" s="263"/>
      <c r="Y1153" s="263"/>
      <c r="Z1153" s="263"/>
      <c r="AA1153" s="263"/>
      <c r="AB1153" s="263"/>
      <c r="AC1153" s="263"/>
      <c r="AD1153" s="263"/>
      <c r="AE1153" s="263"/>
      <c r="AF1153" s="64">
        <v>2</v>
      </c>
      <c r="AG1153" s="263"/>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2" t="s">
        <v>837</v>
      </c>
      <c r="B1154" s="262"/>
      <c r="C1154" s="262"/>
      <c r="D1154" s="262"/>
      <c r="E1154" s="262"/>
      <c r="F1154" s="262"/>
      <c r="G1154" s="262"/>
      <c r="H1154" s="262"/>
      <c r="I1154" s="262"/>
      <c r="J1154" s="262"/>
      <c r="K1154" s="262"/>
      <c r="L1154" s="262"/>
      <c r="M1154" s="262"/>
      <c r="N1154" s="262"/>
      <c r="O1154" s="262"/>
      <c r="P1154" s="262"/>
      <c r="Q1154" s="64">
        <v>2</v>
      </c>
      <c r="R1154" s="270"/>
      <c r="S1154" s="270"/>
      <c r="T1154" s="270"/>
      <c r="U1154" s="270"/>
      <c r="V1154" s="270"/>
      <c r="W1154" s="270"/>
      <c r="X1154" s="270"/>
      <c r="Y1154" s="270"/>
      <c r="Z1154" s="270"/>
      <c r="AA1154" s="270"/>
      <c r="AB1154" s="270"/>
      <c r="AC1154" s="270"/>
      <c r="AD1154" s="270"/>
      <c r="AE1154" s="270"/>
      <c r="AF1154" s="64">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2" t="s">
        <v>838</v>
      </c>
      <c r="B1155" s="262"/>
      <c r="C1155" s="262"/>
      <c r="D1155" s="262"/>
      <c r="E1155" s="262"/>
      <c r="F1155" s="262"/>
      <c r="G1155" s="262"/>
      <c r="H1155" s="262"/>
      <c r="I1155" s="262"/>
      <c r="J1155" s="262"/>
      <c r="K1155" s="262"/>
      <c r="L1155" s="262"/>
      <c r="M1155" s="262"/>
      <c r="N1155" s="262"/>
      <c r="O1155" s="262"/>
      <c r="P1155" s="262"/>
      <c r="Q1155" s="64">
        <v>2</v>
      </c>
      <c r="R1155" s="270"/>
      <c r="S1155" s="270"/>
      <c r="T1155" s="270"/>
      <c r="U1155" s="270"/>
      <c r="V1155" s="270"/>
      <c r="W1155" s="270"/>
      <c r="X1155" s="270"/>
      <c r="Y1155" s="270"/>
      <c r="Z1155" s="270"/>
      <c r="AA1155" s="270"/>
      <c r="AB1155" s="270"/>
      <c r="AC1155" s="270"/>
      <c r="AD1155" s="270"/>
      <c r="AE1155" s="270"/>
      <c r="AF1155" s="64">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2" t="s">
        <v>839</v>
      </c>
      <c r="B1156" s="262"/>
      <c r="C1156" s="262"/>
      <c r="D1156" s="262"/>
      <c r="E1156" s="262"/>
      <c r="F1156" s="262"/>
      <c r="G1156" s="262"/>
      <c r="H1156" s="262"/>
      <c r="I1156" s="262"/>
      <c r="J1156" s="262"/>
      <c r="K1156" s="262"/>
      <c r="L1156" s="262"/>
      <c r="M1156" s="262"/>
      <c r="N1156" s="262"/>
      <c r="O1156" s="262"/>
      <c r="P1156" s="262"/>
      <c r="Q1156" s="64">
        <v>2</v>
      </c>
      <c r="R1156" s="270"/>
      <c r="S1156" s="270"/>
      <c r="T1156" s="270"/>
      <c r="U1156" s="270"/>
      <c r="V1156" s="270"/>
      <c r="W1156" s="270"/>
      <c r="X1156" s="270"/>
      <c r="Y1156" s="270"/>
      <c r="Z1156" s="270"/>
      <c r="AA1156" s="270"/>
      <c r="AB1156" s="270"/>
      <c r="AC1156" s="270"/>
      <c r="AD1156" s="270"/>
      <c r="AE1156" s="270"/>
      <c r="AF1156" s="64">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2" t="s">
        <v>840</v>
      </c>
      <c r="B1157" s="262"/>
      <c r="C1157" s="262"/>
      <c r="D1157" s="262"/>
      <c r="E1157" s="262"/>
      <c r="F1157" s="262"/>
      <c r="G1157" s="262"/>
      <c r="H1157" s="262"/>
      <c r="I1157" s="262"/>
      <c r="J1157" s="262"/>
      <c r="K1157" s="262"/>
      <c r="L1157" s="262"/>
      <c r="M1157" s="262"/>
      <c r="N1157" s="262"/>
      <c r="O1157" s="262"/>
      <c r="P1157" s="262"/>
      <c r="Q1157" s="64">
        <v>2</v>
      </c>
      <c r="R1157" s="270"/>
      <c r="S1157" s="270"/>
      <c r="T1157" s="270"/>
      <c r="U1157" s="270"/>
      <c r="V1157" s="270"/>
      <c r="W1157" s="270"/>
      <c r="X1157" s="270"/>
      <c r="Y1157" s="270"/>
      <c r="Z1157" s="270"/>
      <c r="AA1157" s="270"/>
      <c r="AB1157" s="270"/>
      <c r="AC1157" s="270"/>
      <c r="AD1157" s="270"/>
      <c r="AE1157" s="270"/>
      <c r="AF1157" s="64">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2" t="s">
        <v>841</v>
      </c>
      <c r="B1158" s="262"/>
      <c r="C1158" s="262"/>
      <c r="D1158" s="262"/>
      <c r="E1158" s="262"/>
      <c r="F1158" s="262"/>
      <c r="G1158" s="262"/>
      <c r="H1158" s="262"/>
      <c r="I1158" s="262"/>
      <c r="J1158" s="262"/>
      <c r="K1158" s="262"/>
      <c r="L1158" s="262"/>
      <c r="M1158" s="262"/>
      <c r="N1158" s="262"/>
      <c r="O1158" s="262"/>
      <c r="P1158" s="262"/>
      <c r="Q1158" s="64">
        <v>2</v>
      </c>
      <c r="R1158" s="263"/>
      <c r="S1158" s="263"/>
      <c r="T1158" s="263"/>
      <c r="U1158" s="263"/>
      <c r="V1158" s="263"/>
      <c r="W1158" s="263"/>
      <c r="X1158" s="263"/>
      <c r="Y1158" s="263"/>
      <c r="Z1158" s="263"/>
      <c r="AA1158" s="263"/>
      <c r="AB1158" s="263"/>
      <c r="AC1158" s="263"/>
      <c r="AD1158" s="263"/>
      <c r="AE1158" s="263"/>
      <c r="AF1158" s="64">
        <v>2</v>
      </c>
      <c r="AG1158" s="263"/>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2" t="s">
        <v>842</v>
      </c>
      <c r="B1159" s="262"/>
      <c r="C1159" s="262"/>
      <c r="D1159" s="262"/>
      <c r="E1159" s="262"/>
      <c r="F1159" s="262"/>
      <c r="G1159" s="262"/>
      <c r="H1159" s="262"/>
      <c r="I1159" s="262"/>
      <c r="J1159" s="262"/>
      <c r="K1159" s="262"/>
      <c r="L1159" s="262"/>
      <c r="M1159" s="262"/>
      <c r="N1159" s="262"/>
      <c r="O1159" s="262"/>
      <c r="P1159" s="262"/>
      <c r="Q1159" s="64">
        <v>2</v>
      </c>
      <c r="R1159" s="263"/>
      <c r="S1159" s="263"/>
      <c r="T1159" s="263"/>
      <c r="U1159" s="263"/>
      <c r="V1159" s="263"/>
      <c r="W1159" s="263"/>
      <c r="X1159" s="263"/>
      <c r="Y1159" s="263"/>
      <c r="Z1159" s="263"/>
      <c r="AA1159" s="263"/>
      <c r="AB1159" s="263"/>
      <c r="AC1159" s="263"/>
      <c r="AD1159" s="263"/>
      <c r="AE1159" s="263"/>
      <c r="AF1159" s="64">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2" t="s">
        <v>843</v>
      </c>
      <c r="B1160" s="262"/>
      <c r="C1160" s="262"/>
      <c r="D1160" s="262"/>
      <c r="E1160" s="262"/>
      <c r="F1160" s="262"/>
      <c r="G1160" s="262"/>
      <c r="H1160" s="262"/>
      <c r="I1160" s="262"/>
      <c r="J1160" s="262"/>
      <c r="K1160" s="262"/>
      <c r="L1160" s="262"/>
      <c r="M1160" s="262"/>
      <c r="N1160" s="262"/>
      <c r="O1160" s="262"/>
      <c r="P1160" s="262"/>
      <c r="Q1160" s="64">
        <v>2</v>
      </c>
      <c r="R1160" s="270"/>
      <c r="S1160" s="270"/>
      <c r="T1160" s="270"/>
      <c r="U1160" s="270"/>
      <c r="V1160" s="270"/>
      <c r="W1160" s="270"/>
      <c r="X1160" s="270"/>
      <c r="Y1160" s="270"/>
      <c r="Z1160" s="270"/>
      <c r="AA1160" s="270"/>
      <c r="AB1160" s="270"/>
      <c r="AC1160" s="270"/>
      <c r="AD1160" s="270"/>
      <c r="AE1160" s="270"/>
      <c r="AF1160" s="64">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2" t="s">
        <v>844</v>
      </c>
      <c r="B1161" s="262"/>
      <c r="C1161" s="262"/>
      <c r="D1161" s="262"/>
      <c r="E1161" s="262"/>
      <c r="F1161" s="262"/>
      <c r="G1161" s="262"/>
      <c r="H1161" s="262"/>
      <c r="I1161" s="262"/>
      <c r="J1161" s="262"/>
      <c r="K1161" s="262"/>
      <c r="L1161" s="262"/>
      <c r="M1161" s="262"/>
      <c r="N1161" s="262"/>
      <c r="O1161" s="262"/>
      <c r="P1161" s="262"/>
      <c r="Q1161" s="64">
        <v>2</v>
      </c>
      <c r="R1161" s="270"/>
      <c r="S1161" s="270"/>
      <c r="T1161" s="270"/>
      <c r="U1161" s="270"/>
      <c r="V1161" s="270"/>
      <c r="W1161" s="270"/>
      <c r="X1161" s="270"/>
      <c r="Y1161" s="270"/>
      <c r="Z1161" s="270"/>
      <c r="AA1161" s="270"/>
      <c r="AB1161" s="270"/>
      <c r="AC1161" s="270"/>
      <c r="AD1161" s="270"/>
      <c r="AE1161" s="270"/>
      <c r="AF1161" s="64">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2" t="s">
        <v>845</v>
      </c>
      <c r="B1162" s="262"/>
      <c r="C1162" s="262"/>
      <c r="D1162" s="262"/>
      <c r="E1162" s="262"/>
      <c r="F1162" s="262"/>
      <c r="G1162" s="262"/>
      <c r="H1162" s="262"/>
      <c r="I1162" s="262"/>
      <c r="J1162" s="262"/>
      <c r="K1162" s="262"/>
      <c r="L1162" s="262"/>
      <c r="M1162" s="262"/>
      <c r="N1162" s="262"/>
      <c r="O1162" s="262"/>
      <c r="P1162" s="262"/>
      <c r="Q1162" s="64">
        <v>2</v>
      </c>
      <c r="R1162" s="270"/>
      <c r="S1162" s="270"/>
      <c r="T1162" s="270"/>
      <c r="U1162" s="270"/>
      <c r="V1162" s="270"/>
      <c r="W1162" s="270"/>
      <c r="X1162" s="270"/>
      <c r="Y1162" s="270"/>
      <c r="Z1162" s="270"/>
      <c r="AA1162" s="270"/>
      <c r="AB1162" s="270"/>
      <c r="AC1162" s="270"/>
      <c r="AD1162" s="270"/>
      <c r="AE1162" s="270"/>
      <c r="AF1162" s="64">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2" t="s">
        <v>846</v>
      </c>
      <c r="B1163" s="262"/>
      <c r="C1163" s="262"/>
      <c r="D1163" s="262"/>
      <c r="E1163" s="262"/>
      <c r="F1163" s="262"/>
      <c r="G1163" s="262"/>
      <c r="H1163" s="262"/>
      <c r="I1163" s="262"/>
      <c r="J1163" s="262"/>
      <c r="K1163" s="262"/>
      <c r="L1163" s="262"/>
      <c r="M1163" s="262"/>
      <c r="N1163" s="262"/>
      <c r="O1163" s="262"/>
      <c r="P1163" s="262"/>
      <c r="Q1163" s="64">
        <v>2</v>
      </c>
      <c r="R1163" s="263"/>
      <c r="S1163" s="263"/>
      <c r="T1163" s="263"/>
      <c r="U1163" s="263"/>
      <c r="V1163" s="263"/>
      <c r="W1163" s="263"/>
      <c r="X1163" s="263"/>
      <c r="Y1163" s="263"/>
      <c r="Z1163" s="263"/>
      <c r="AA1163" s="263"/>
      <c r="AB1163" s="263"/>
      <c r="AC1163" s="263"/>
      <c r="AD1163" s="263"/>
      <c r="AE1163" s="263"/>
      <c r="AF1163" s="64">
        <v>2</v>
      </c>
      <c r="AG1163" s="263"/>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2" t="s">
        <v>847</v>
      </c>
      <c r="B1164" s="262"/>
      <c r="C1164" s="262"/>
      <c r="D1164" s="262"/>
      <c r="E1164" s="262"/>
      <c r="F1164" s="262"/>
      <c r="G1164" s="262"/>
      <c r="H1164" s="262"/>
      <c r="I1164" s="262"/>
      <c r="J1164" s="262"/>
      <c r="K1164" s="262"/>
      <c r="L1164" s="262"/>
      <c r="M1164" s="262"/>
      <c r="N1164" s="262"/>
      <c r="O1164" s="262"/>
      <c r="P1164" s="262"/>
      <c r="Q1164" s="64">
        <v>2</v>
      </c>
      <c r="R1164" s="270"/>
      <c r="S1164" s="270"/>
      <c r="T1164" s="270"/>
      <c r="U1164" s="270"/>
      <c r="V1164" s="270"/>
      <c r="W1164" s="270"/>
      <c r="X1164" s="270"/>
      <c r="Y1164" s="270"/>
      <c r="Z1164" s="270"/>
      <c r="AA1164" s="270"/>
      <c r="AB1164" s="270"/>
      <c r="AC1164" s="270"/>
      <c r="AD1164" s="270"/>
      <c r="AE1164" s="270"/>
      <c r="AF1164" s="64">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2" t="s">
        <v>848</v>
      </c>
      <c r="B1165" s="262"/>
      <c r="C1165" s="262"/>
      <c r="D1165" s="262"/>
      <c r="E1165" s="262"/>
      <c r="F1165" s="262"/>
      <c r="G1165" s="262"/>
      <c r="H1165" s="262"/>
      <c r="I1165" s="262"/>
      <c r="J1165" s="262"/>
      <c r="K1165" s="262"/>
      <c r="L1165" s="262"/>
      <c r="M1165" s="262"/>
      <c r="N1165" s="262"/>
      <c r="O1165" s="262"/>
      <c r="P1165" s="262"/>
      <c r="Q1165" s="64">
        <v>2</v>
      </c>
      <c r="R1165" s="270"/>
      <c r="S1165" s="270"/>
      <c r="T1165" s="270"/>
      <c r="U1165" s="270"/>
      <c r="V1165" s="270"/>
      <c r="W1165" s="270"/>
      <c r="X1165" s="270"/>
      <c r="Y1165" s="270"/>
      <c r="Z1165" s="270"/>
      <c r="AA1165" s="270"/>
      <c r="AB1165" s="270"/>
      <c r="AC1165" s="270"/>
      <c r="AD1165" s="270"/>
      <c r="AE1165" s="270"/>
      <c r="AF1165" s="64">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2" t="s">
        <v>849</v>
      </c>
      <c r="B1166" s="262"/>
      <c r="C1166" s="262"/>
      <c r="D1166" s="262"/>
      <c r="E1166" s="262"/>
      <c r="F1166" s="262"/>
      <c r="G1166" s="262"/>
      <c r="H1166" s="262"/>
      <c r="I1166" s="262"/>
      <c r="J1166" s="262"/>
      <c r="K1166" s="262"/>
      <c r="L1166" s="262"/>
      <c r="M1166" s="262"/>
      <c r="N1166" s="262"/>
      <c r="O1166" s="262"/>
      <c r="P1166" s="262"/>
      <c r="Q1166" s="64">
        <v>2</v>
      </c>
      <c r="R1166" s="270"/>
      <c r="S1166" s="270"/>
      <c r="T1166" s="270"/>
      <c r="U1166" s="270"/>
      <c r="V1166" s="270"/>
      <c r="W1166" s="270"/>
      <c r="X1166" s="270"/>
      <c r="Y1166" s="270"/>
      <c r="Z1166" s="270"/>
      <c r="AA1166" s="270"/>
      <c r="AB1166" s="270"/>
      <c r="AC1166" s="270"/>
      <c r="AD1166" s="270"/>
      <c r="AE1166" s="270"/>
      <c r="AF1166" s="64">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2" t="s">
        <v>850</v>
      </c>
      <c r="B1167" s="262"/>
      <c r="C1167" s="262"/>
      <c r="D1167" s="262"/>
      <c r="E1167" s="262"/>
      <c r="F1167" s="262"/>
      <c r="G1167" s="262"/>
      <c r="H1167" s="262"/>
      <c r="I1167" s="262"/>
      <c r="J1167" s="262"/>
      <c r="K1167" s="262"/>
      <c r="L1167" s="262"/>
      <c r="M1167" s="262"/>
      <c r="N1167" s="262"/>
      <c r="O1167" s="262"/>
      <c r="P1167" s="262"/>
      <c r="Q1167" s="64">
        <v>2</v>
      </c>
      <c r="R1167" s="270"/>
      <c r="S1167" s="270"/>
      <c r="T1167" s="270"/>
      <c r="U1167" s="270"/>
      <c r="V1167" s="270"/>
      <c r="W1167" s="270"/>
      <c r="X1167" s="270"/>
      <c r="Y1167" s="270"/>
      <c r="Z1167" s="270"/>
      <c r="AA1167" s="270"/>
      <c r="AB1167" s="270"/>
      <c r="AC1167" s="270"/>
      <c r="AD1167" s="270"/>
      <c r="AE1167" s="270"/>
      <c r="AF1167" s="64">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2" t="s">
        <v>851</v>
      </c>
      <c r="B1168" s="262"/>
      <c r="C1168" s="262"/>
      <c r="D1168" s="262"/>
      <c r="E1168" s="262"/>
      <c r="F1168" s="262"/>
      <c r="G1168" s="262"/>
      <c r="H1168" s="262"/>
      <c r="I1168" s="262"/>
      <c r="J1168" s="262"/>
      <c r="K1168" s="262"/>
      <c r="L1168" s="262"/>
      <c r="M1168" s="262"/>
      <c r="N1168" s="262"/>
      <c r="O1168" s="262"/>
      <c r="P1168" s="262"/>
      <c r="Q1168" s="64">
        <v>2</v>
      </c>
      <c r="R1168" s="263"/>
      <c r="S1168" s="263"/>
      <c r="T1168" s="263"/>
      <c r="U1168" s="263"/>
      <c r="V1168" s="263"/>
      <c r="W1168" s="263"/>
      <c r="X1168" s="263"/>
      <c r="Y1168" s="263"/>
      <c r="Z1168" s="263"/>
      <c r="AA1168" s="263"/>
      <c r="AB1168" s="263"/>
      <c r="AC1168" s="263"/>
      <c r="AD1168" s="263"/>
      <c r="AE1168" s="263"/>
      <c r="AF1168" s="64">
        <v>2</v>
      </c>
      <c r="AG1168" s="263"/>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2" t="s">
        <v>852</v>
      </c>
      <c r="B1169" s="262"/>
      <c r="C1169" s="262"/>
      <c r="D1169" s="262"/>
      <c r="E1169" s="262"/>
      <c r="F1169" s="262"/>
      <c r="G1169" s="262"/>
      <c r="H1169" s="262"/>
      <c r="I1169" s="262"/>
      <c r="J1169" s="262"/>
      <c r="K1169" s="262"/>
      <c r="L1169" s="262"/>
      <c r="M1169" s="262"/>
      <c r="N1169" s="262"/>
      <c r="O1169" s="262"/>
      <c r="P1169" s="262"/>
      <c r="Q1169" s="64">
        <v>2</v>
      </c>
      <c r="R1169" s="263"/>
      <c r="S1169" s="263"/>
      <c r="T1169" s="263"/>
      <c r="U1169" s="263"/>
      <c r="V1169" s="263"/>
      <c r="W1169" s="263"/>
      <c r="X1169" s="263"/>
      <c r="Y1169" s="263"/>
      <c r="Z1169" s="263"/>
      <c r="AA1169" s="263"/>
      <c r="AB1169" s="263"/>
      <c r="AC1169" s="263"/>
      <c r="AD1169" s="263"/>
      <c r="AE1169" s="263"/>
      <c r="AF1169" s="64">
        <v>2</v>
      </c>
      <c r="AG1169" s="263"/>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2" t="s">
        <v>853</v>
      </c>
      <c r="B1170" s="262"/>
      <c r="C1170" s="262"/>
      <c r="D1170" s="262"/>
      <c r="E1170" s="262"/>
      <c r="F1170" s="262"/>
      <c r="G1170" s="262"/>
      <c r="H1170" s="262"/>
      <c r="I1170" s="262"/>
      <c r="J1170" s="262"/>
      <c r="K1170" s="262"/>
      <c r="L1170" s="262"/>
      <c r="M1170" s="262"/>
      <c r="N1170" s="262"/>
      <c r="O1170" s="262"/>
      <c r="P1170" s="262"/>
      <c r="Q1170" s="64">
        <v>2</v>
      </c>
      <c r="R1170" s="263"/>
      <c r="S1170" s="263"/>
      <c r="T1170" s="263"/>
      <c r="U1170" s="263"/>
      <c r="V1170" s="263"/>
      <c r="W1170" s="263"/>
      <c r="X1170" s="263"/>
      <c r="Y1170" s="263"/>
      <c r="Z1170" s="263"/>
      <c r="AA1170" s="263"/>
      <c r="AB1170" s="263"/>
      <c r="AC1170" s="263"/>
      <c r="AD1170" s="263"/>
      <c r="AE1170" s="263"/>
      <c r="AF1170" s="64">
        <v>2</v>
      </c>
      <c r="AG1170" s="263"/>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2" t="s">
        <v>854</v>
      </c>
      <c r="B1171" s="262"/>
      <c r="C1171" s="262"/>
      <c r="D1171" s="262"/>
      <c r="E1171" s="262"/>
      <c r="F1171" s="262"/>
      <c r="G1171" s="262"/>
      <c r="H1171" s="262"/>
      <c r="I1171" s="262"/>
      <c r="J1171" s="262"/>
      <c r="K1171" s="262"/>
      <c r="L1171" s="262"/>
      <c r="M1171" s="262"/>
      <c r="N1171" s="262"/>
      <c r="O1171" s="262"/>
      <c r="P1171" s="262"/>
      <c r="Q1171" s="64">
        <v>2</v>
      </c>
      <c r="R1171" s="270"/>
      <c r="S1171" s="270"/>
      <c r="T1171" s="270"/>
      <c r="U1171" s="270"/>
      <c r="V1171" s="270"/>
      <c r="W1171" s="270"/>
      <c r="X1171" s="270"/>
      <c r="Y1171" s="270"/>
      <c r="Z1171" s="270"/>
      <c r="AA1171" s="270"/>
      <c r="AB1171" s="270"/>
      <c r="AC1171" s="270"/>
      <c r="AD1171" s="270"/>
      <c r="AE1171" s="270"/>
      <c r="AF1171" s="64">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2" t="s">
        <v>855</v>
      </c>
      <c r="B1172" s="262"/>
      <c r="C1172" s="262"/>
      <c r="D1172" s="262"/>
      <c r="E1172" s="262"/>
      <c r="F1172" s="262"/>
      <c r="G1172" s="262"/>
      <c r="H1172" s="262"/>
      <c r="I1172" s="262"/>
      <c r="J1172" s="262"/>
      <c r="K1172" s="262"/>
      <c r="L1172" s="262"/>
      <c r="M1172" s="262"/>
      <c r="N1172" s="262"/>
      <c r="O1172" s="262"/>
      <c r="P1172" s="262"/>
      <c r="Q1172" s="64">
        <v>2</v>
      </c>
      <c r="R1172" s="270"/>
      <c r="S1172" s="270"/>
      <c r="T1172" s="270"/>
      <c r="U1172" s="270"/>
      <c r="V1172" s="270"/>
      <c r="W1172" s="270"/>
      <c r="X1172" s="270"/>
      <c r="Y1172" s="270"/>
      <c r="Z1172" s="270"/>
      <c r="AA1172" s="270"/>
      <c r="AB1172" s="270"/>
      <c r="AC1172" s="270"/>
      <c r="AD1172" s="270"/>
      <c r="AE1172" s="270"/>
      <c r="AF1172" s="64">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2" t="s">
        <v>856</v>
      </c>
      <c r="B1173" s="262"/>
      <c r="C1173" s="262"/>
      <c r="D1173" s="262"/>
      <c r="E1173" s="262"/>
      <c r="F1173" s="262"/>
      <c r="G1173" s="262"/>
      <c r="H1173" s="262"/>
      <c r="I1173" s="262"/>
      <c r="J1173" s="262"/>
      <c r="K1173" s="262"/>
      <c r="L1173" s="262"/>
      <c r="M1173" s="262"/>
      <c r="N1173" s="262"/>
      <c r="O1173" s="262"/>
      <c r="P1173" s="262"/>
      <c r="Q1173" s="64">
        <v>2</v>
      </c>
      <c r="R1173" s="270"/>
      <c r="S1173" s="270"/>
      <c r="T1173" s="270"/>
      <c r="U1173" s="270"/>
      <c r="V1173" s="270"/>
      <c r="W1173" s="270"/>
      <c r="X1173" s="270"/>
      <c r="Y1173" s="270"/>
      <c r="Z1173" s="270"/>
      <c r="AA1173" s="270"/>
      <c r="AB1173" s="270"/>
      <c r="AC1173" s="270"/>
      <c r="AD1173" s="270"/>
      <c r="AE1173" s="270"/>
      <c r="AF1173" s="64">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2" t="s">
        <v>857</v>
      </c>
      <c r="B1174" s="262"/>
      <c r="C1174" s="262"/>
      <c r="D1174" s="262"/>
      <c r="E1174" s="262"/>
      <c r="F1174" s="262"/>
      <c r="G1174" s="262"/>
      <c r="H1174" s="262"/>
      <c r="I1174" s="262"/>
      <c r="J1174" s="262"/>
      <c r="K1174" s="262"/>
      <c r="L1174" s="262"/>
      <c r="M1174" s="262"/>
      <c r="N1174" s="262"/>
      <c r="O1174" s="262"/>
      <c r="P1174" s="262"/>
      <c r="Q1174" s="64">
        <v>2</v>
      </c>
      <c r="R1174" s="270"/>
      <c r="S1174" s="270"/>
      <c r="T1174" s="270"/>
      <c r="U1174" s="270"/>
      <c r="V1174" s="270"/>
      <c r="W1174" s="270"/>
      <c r="X1174" s="270"/>
      <c r="Y1174" s="270"/>
      <c r="Z1174" s="270"/>
      <c r="AA1174" s="270"/>
      <c r="AB1174" s="270"/>
      <c r="AC1174" s="270"/>
      <c r="AD1174" s="270"/>
      <c r="AE1174" s="270"/>
      <c r="AF1174" s="64">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2" t="s">
        <v>858</v>
      </c>
      <c r="B1175" s="262"/>
      <c r="C1175" s="262"/>
      <c r="D1175" s="262"/>
      <c r="E1175" s="262"/>
      <c r="F1175" s="262"/>
      <c r="G1175" s="262"/>
      <c r="H1175" s="262"/>
      <c r="I1175" s="262"/>
      <c r="J1175" s="262"/>
      <c r="K1175" s="262"/>
      <c r="L1175" s="262"/>
      <c r="M1175" s="262"/>
      <c r="N1175" s="262"/>
      <c r="O1175" s="262"/>
      <c r="P1175" s="262"/>
      <c r="Q1175" s="64">
        <v>2</v>
      </c>
      <c r="R1175" s="263"/>
      <c r="S1175" s="263"/>
      <c r="T1175" s="263"/>
      <c r="U1175" s="263"/>
      <c r="V1175" s="263"/>
      <c r="W1175" s="263"/>
      <c r="X1175" s="263"/>
      <c r="Y1175" s="263"/>
      <c r="Z1175" s="263"/>
      <c r="AA1175" s="263"/>
      <c r="AB1175" s="263"/>
      <c r="AC1175" s="263"/>
      <c r="AD1175" s="263"/>
      <c r="AE1175" s="263"/>
      <c r="AF1175" s="64">
        <v>2</v>
      </c>
      <c r="AG1175" s="263"/>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2" t="s">
        <v>859</v>
      </c>
      <c r="B1176" s="262"/>
      <c r="C1176" s="262"/>
      <c r="D1176" s="262"/>
      <c r="E1176" s="262"/>
      <c r="F1176" s="262"/>
      <c r="G1176" s="262"/>
      <c r="H1176" s="262"/>
      <c r="I1176" s="262"/>
      <c r="J1176" s="262"/>
      <c r="K1176" s="262"/>
      <c r="L1176" s="262"/>
      <c r="M1176" s="262"/>
      <c r="N1176" s="262"/>
      <c r="O1176" s="262"/>
      <c r="P1176" s="262"/>
      <c r="Q1176" s="64">
        <v>2</v>
      </c>
      <c r="R1176" s="263"/>
      <c r="S1176" s="263"/>
      <c r="T1176" s="263"/>
      <c r="U1176" s="263"/>
      <c r="V1176" s="263"/>
      <c r="W1176" s="263"/>
      <c r="X1176" s="263"/>
      <c r="Y1176" s="263"/>
      <c r="Z1176" s="263"/>
      <c r="AA1176" s="263"/>
      <c r="AB1176" s="263"/>
      <c r="AC1176" s="263"/>
      <c r="AD1176" s="263"/>
      <c r="AE1176" s="263"/>
      <c r="AF1176" s="64">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2" t="s">
        <v>860</v>
      </c>
      <c r="B1177" s="262"/>
      <c r="C1177" s="262"/>
      <c r="D1177" s="262"/>
      <c r="E1177" s="262"/>
      <c r="F1177" s="262"/>
      <c r="G1177" s="262"/>
      <c r="H1177" s="262"/>
      <c r="I1177" s="262"/>
      <c r="J1177" s="262"/>
      <c r="K1177" s="262"/>
      <c r="L1177" s="262"/>
      <c r="M1177" s="262"/>
      <c r="N1177" s="262"/>
      <c r="O1177" s="262"/>
      <c r="P1177" s="262"/>
      <c r="Q1177" s="64">
        <v>2</v>
      </c>
      <c r="R1177" s="270"/>
      <c r="S1177" s="270"/>
      <c r="T1177" s="270"/>
      <c r="U1177" s="270"/>
      <c r="V1177" s="270"/>
      <c r="W1177" s="270"/>
      <c r="X1177" s="270"/>
      <c r="Y1177" s="270"/>
      <c r="Z1177" s="270"/>
      <c r="AA1177" s="270"/>
      <c r="AB1177" s="270"/>
      <c r="AC1177" s="270"/>
      <c r="AD1177" s="270"/>
      <c r="AE1177" s="270"/>
      <c r="AF1177" s="64">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2" t="s">
        <v>861</v>
      </c>
      <c r="B1178" s="262"/>
      <c r="C1178" s="262"/>
      <c r="D1178" s="262"/>
      <c r="E1178" s="262"/>
      <c r="F1178" s="262"/>
      <c r="G1178" s="262"/>
      <c r="H1178" s="262"/>
      <c r="I1178" s="262"/>
      <c r="J1178" s="262"/>
      <c r="K1178" s="262"/>
      <c r="L1178" s="262"/>
      <c r="M1178" s="262"/>
      <c r="N1178" s="262"/>
      <c r="O1178" s="262"/>
      <c r="P1178" s="262"/>
      <c r="Q1178" s="64">
        <v>2</v>
      </c>
      <c r="R1178" s="270"/>
      <c r="S1178" s="270"/>
      <c r="T1178" s="270"/>
      <c r="U1178" s="270"/>
      <c r="V1178" s="270"/>
      <c r="W1178" s="270"/>
      <c r="X1178" s="270"/>
      <c r="Y1178" s="270"/>
      <c r="Z1178" s="270"/>
      <c r="AA1178" s="270"/>
      <c r="AB1178" s="270"/>
      <c r="AC1178" s="270"/>
      <c r="AD1178" s="270"/>
      <c r="AE1178" s="270"/>
      <c r="AF1178" s="64">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2" t="s">
        <v>862</v>
      </c>
      <c r="B1179" s="262"/>
      <c r="C1179" s="262"/>
      <c r="D1179" s="262"/>
      <c r="E1179" s="262"/>
      <c r="F1179" s="262"/>
      <c r="G1179" s="262"/>
      <c r="H1179" s="262"/>
      <c r="I1179" s="262"/>
      <c r="J1179" s="262"/>
      <c r="K1179" s="262"/>
      <c r="L1179" s="262"/>
      <c r="M1179" s="262"/>
      <c r="N1179" s="262"/>
      <c r="O1179" s="262"/>
      <c r="P1179" s="262"/>
      <c r="Q1179" s="64">
        <v>2</v>
      </c>
      <c r="R1179" s="270"/>
      <c r="S1179" s="270"/>
      <c r="T1179" s="270"/>
      <c r="U1179" s="270"/>
      <c r="V1179" s="270"/>
      <c r="W1179" s="270"/>
      <c r="X1179" s="270"/>
      <c r="Y1179" s="270"/>
      <c r="Z1179" s="270"/>
      <c r="AA1179" s="270"/>
      <c r="AB1179" s="270"/>
      <c r="AC1179" s="270"/>
      <c r="AD1179" s="270"/>
      <c r="AE1179" s="270"/>
      <c r="AF1179" s="64">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2" t="s">
        <v>863</v>
      </c>
      <c r="B1180" s="262"/>
      <c r="C1180" s="262"/>
      <c r="D1180" s="262"/>
      <c r="E1180" s="262"/>
      <c r="F1180" s="262"/>
      <c r="G1180" s="262"/>
      <c r="H1180" s="262"/>
      <c r="I1180" s="262"/>
      <c r="J1180" s="262"/>
      <c r="K1180" s="262"/>
      <c r="L1180" s="262"/>
      <c r="M1180" s="262"/>
      <c r="N1180" s="262"/>
      <c r="O1180" s="262"/>
      <c r="P1180" s="262"/>
      <c r="Q1180" s="64">
        <v>2</v>
      </c>
      <c r="R1180" s="263"/>
      <c r="S1180" s="263"/>
      <c r="T1180" s="263"/>
      <c r="U1180" s="263"/>
      <c r="V1180" s="263"/>
      <c r="W1180" s="263"/>
      <c r="X1180" s="263"/>
      <c r="Y1180" s="263"/>
      <c r="Z1180" s="263"/>
      <c r="AA1180" s="263"/>
      <c r="AB1180" s="263"/>
      <c r="AC1180" s="263"/>
      <c r="AD1180" s="263"/>
      <c r="AE1180" s="263"/>
      <c r="AF1180" s="64">
        <v>2</v>
      </c>
      <c r="AG1180" s="263"/>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2" t="s">
        <v>864</v>
      </c>
      <c r="B1181" s="262"/>
      <c r="C1181" s="262"/>
      <c r="D1181" s="262"/>
      <c r="E1181" s="262"/>
      <c r="F1181" s="262"/>
      <c r="G1181" s="262"/>
      <c r="H1181" s="262"/>
      <c r="I1181" s="262"/>
      <c r="J1181" s="262"/>
      <c r="K1181" s="262"/>
      <c r="L1181" s="262"/>
      <c r="M1181" s="262"/>
      <c r="N1181" s="262"/>
      <c r="O1181" s="262"/>
      <c r="P1181" s="262"/>
      <c r="Q1181" s="64">
        <v>2</v>
      </c>
      <c r="R1181" s="270"/>
      <c r="S1181" s="270"/>
      <c r="T1181" s="270"/>
      <c r="U1181" s="270"/>
      <c r="V1181" s="270"/>
      <c r="W1181" s="270"/>
      <c r="X1181" s="270"/>
      <c r="Y1181" s="270"/>
      <c r="Z1181" s="270"/>
      <c r="AA1181" s="270"/>
      <c r="AB1181" s="270"/>
      <c r="AC1181" s="270"/>
      <c r="AD1181" s="270"/>
      <c r="AE1181" s="270"/>
      <c r="AF1181" s="64">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2" t="s">
        <v>865</v>
      </c>
      <c r="B1182" s="262"/>
      <c r="C1182" s="262"/>
      <c r="D1182" s="262"/>
      <c r="E1182" s="262"/>
      <c r="F1182" s="262"/>
      <c r="G1182" s="262"/>
      <c r="H1182" s="262"/>
      <c r="I1182" s="262"/>
      <c r="J1182" s="262"/>
      <c r="K1182" s="262"/>
      <c r="L1182" s="262"/>
      <c r="M1182" s="262"/>
      <c r="N1182" s="262"/>
      <c r="O1182" s="262"/>
      <c r="P1182" s="262"/>
      <c r="Q1182" s="64">
        <v>2</v>
      </c>
      <c r="R1182" s="270"/>
      <c r="S1182" s="270"/>
      <c r="T1182" s="270"/>
      <c r="U1182" s="270"/>
      <c r="V1182" s="270"/>
      <c r="W1182" s="270"/>
      <c r="X1182" s="270"/>
      <c r="Y1182" s="270"/>
      <c r="Z1182" s="270"/>
      <c r="AA1182" s="270"/>
      <c r="AB1182" s="270"/>
      <c r="AC1182" s="270"/>
      <c r="AD1182" s="270"/>
      <c r="AE1182" s="270"/>
      <c r="AF1182" s="64">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2" t="s">
        <v>866</v>
      </c>
      <c r="B1183" s="262"/>
      <c r="C1183" s="262"/>
      <c r="D1183" s="262"/>
      <c r="E1183" s="262"/>
      <c r="F1183" s="262"/>
      <c r="G1183" s="262"/>
      <c r="H1183" s="262"/>
      <c r="I1183" s="262"/>
      <c r="J1183" s="262"/>
      <c r="K1183" s="262"/>
      <c r="L1183" s="262"/>
      <c r="M1183" s="262"/>
      <c r="N1183" s="262"/>
      <c r="O1183" s="262"/>
      <c r="P1183" s="262"/>
      <c r="Q1183" s="64">
        <v>2</v>
      </c>
      <c r="R1183" s="270"/>
      <c r="S1183" s="270"/>
      <c r="T1183" s="270"/>
      <c r="U1183" s="270"/>
      <c r="V1183" s="270"/>
      <c r="W1183" s="270"/>
      <c r="X1183" s="270"/>
      <c r="Y1183" s="270"/>
      <c r="Z1183" s="270"/>
      <c r="AA1183" s="270"/>
      <c r="AB1183" s="270"/>
      <c r="AC1183" s="270"/>
      <c r="AD1183" s="270"/>
      <c r="AE1183" s="270"/>
      <c r="AF1183" s="64">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2" t="s">
        <v>867</v>
      </c>
      <c r="B1184" s="262"/>
      <c r="C1184" s="262"/>
      <c r="D1184" s="262"/>
      <c r="E1184" s="262"/>
      <c r="F1184" s="262"/>
      <c r="G1184" s="262"/>
      <c r="H1184" s="262"/>
      <c r="I1184" s="262"/>
      <c r="J1184" s="262"/>
      <c r="K1184" s="262"/>
      <c r="L1184" s="262"/>
      <c r="M1184" s="262"/>
      <c r="N1184" s="262"/>
      <c r="O1184" s="262"/>
      <c r="P1184" s="262"/>
      <c r="Q1184" s="64">
        <v>2</v>
      </c>
      <c r="R1184" s="270"/>
      <c r="S1184" s="270"/>
      <c r="T1184" s="270"/>
      <c r="U1184" s="270"/>
      <c r="V1184" s="270"/>
      <c r="W1184" s="270"/>
      <c r="X1184" s="270"/>
      <c r="Y1184" s="270"/>
      <c r="Z1184" s="270"/>
      <c r="AA1184" s="270"/>
      <c r="AB1184" s="270"/>
      <c r="AC1184" s="270"/>
      <c r="AD1184" s="270"/>
      <c r="AE1184" s="270"/>
      <c r="AF1184" s="64">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2" t="s">
        <v>868</v>
      </c>
      <c r="B1185" s="262"/>
      <c r="C1185" s="262"/>
      <c r="D1185" s="262"/>
      <c r="E1185" s="262"/>
      <c r="F1185" s="262"/>
      <c r="G1185" s="262"/>
      <c r="H1185" s="262"/>
      <c r="I1185" s="262"/>
      <c r="J1185" s="262"/>
      <c r="K1185" s="262"/>
      <c r="L1185" s="262"/>
      <c r="M1185" s="262"/>
      <c r="N1185" s="262"/>
      <c r="O1185" s="262"/>
      <c r="P1185" s="262"/>
      <c r="Q1185" s="64">
        <v>2</v>
      </c>
      <c r="R1185" s="263"/>
      <c r="S1185" s="263"/>
      <c r="T1185" s="263"/>
      <c r="U1185" s="263"/>
      <c r="V1185" s="263"/>
      <c r="W1185" s="263"/>
      <c r="X1185" s="263"/>
      <c r="Y1185" s="263"/>
      <c r="Z1185" s="263"/>
      <c r="AA1185" s="263"/>
      <c r="AB1185" s="263"/>
      <c r="AC1185" s="263"/>
      <c r="AD1185" s="263"/>
      <c r="AE1185" s="263"/>
      <c r="AF1185" s="64">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2" t="s">
        <v>869</v>
      </c>
      <c r="B1186" s="262"/>
      <c r="C1186" s="262"/>
      <c r="D1186" s="262"/>
      <c r="E1186" s="262"/>
      <c r="F1186" s="262"/>
      <c r="G1186" s="262"/>
      <c r="H1186" s="262"/>
      <c r="I1186" s="262"/>
      <c r="J1186" s="262"/>
      <c r="K1186" s="262"/>
      <c r="L1186" s="262"/>
      <c r="M1186" s="262"/>
      <c r="N1186" s="262"/>
      <c r="O1186" s="262"/>
      <c r="P1186" s="262"/>
      <c r="Q1186" s="64">
        <v>2</v>
      </c>
      <c r="R1186" s="263"/>
      <c r="S1186" s="263"/>
      <c r="T1186" s="263"/>
      <c r="U1186" s="263"/>
      <c r="V1186" s="263"/>
      <c r="W1186" s="263"/>
      <c r="X1186" s="263"/>
      <c r="Y1186" s="263"/>
      <c r="Z1186" s="263"/>
      <c r="AA1186" s="263"/>
      <c r="AB1186" s="263"/>
      <c r="AC1186" s="263"/>
      <c r="AD1186" s="263"/>
      <c r="AE1186" s="263"/>
      <c r="AF1186" s="64">
        <v>2</v>
      </c>
      <c r="AG1186" s="263"/>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2" t="s">
        <v>870</v>
      </c>
      <c r="B1187" s="262"/>
      <c r="C1187" s="262"/>
      <c r="D1187" s="262"/>
      <c r="E1187" s="262"/>
      <c r="F1187" s="262"/>
      <c r="G1187" s="262"/>
      <c r="H1187" s="262"/>
      <c r="I1187" s="262"/>
      <c r="J1187" s="262"/>
      <c r="K1187" s="262"/>
      <c r="L1187" s="262"/>
      <c r="M1187" s="262"/>
      <c r="N1187" s="262"/>
      <c r="O1187" s="262"/>
      <c r="P1187" s="262"/>
      <c r="Q1187" s="64">
        <v>2</v>
      </c>
      <c r="R1187" s="263"/>
      <c r="S1187" s="263"/>
      <c r="T1187" s="263"/>
      <c r="U1187" s="263"/>
      <c r="V1187" s="263"/>
      <c r="W1187" s="263"/>
      <c r="X1187" s="263"/>
      <c r="Y1187" s="263"/>
      <c r="Z1187" s="263"/>
      <c r="AA1187" s="263"/>
      <c r="AB1187" s="263"/>
      <c r="AC1187" s="263"/>
      <c r="AD1187" s="263"/>
      <c r="AE1187" s="263"/>
      <c r="AF1187" s="64">
        <v>2</v>
      </c>
      <c r="AG1187" s="263"/>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2" t="s">
        <v>871</v>
      </c>
      <c r="B1188" s="262"/>
      <c r="C1188" s="262"/>
      <c r="D1188" s="262"/>
      <c r="E1188" s="262"/>
      <c r="F1188" s="262"/>
      <c r="G1188" s="262"/>
      <c r="H1188" s="262"/>
      <c r="I1188" s="262"/>
      <c r="J1188" s="262"/>
      <c r="K1188" s="262"/>
      <c r="L1188" s="262"/>
      <c r="M1188" s="262"/>
      <c r="N1188" s="262"/>
      <c r="O1188" s="262"/>
      <c r="P1188" s="262"/>
      <c r="Q1188" s="64">
        <v>2</v>
      </c>
      <c r="R1188" s="270"/>
      <c r="S1188" s="270"/>
      <c r="T1188" s="270"/>
      <c r="U1188" s="270"/>
      <c r="V1188" s="270"/>
      <c r="W1188" s="270"/>
      <c r="X1188" s="270"/>
      <c r="Y1188" s="270"/>
      <c r="Z1188" s="270"/>
      <c r="AA1188" s="270"/>
      <c r="AB1188" s="270"/>
      <c r="AC1188" s="270"/>
      <c r="AD1188" s="270"/>
      <c r="AE1188" s="270"/>
      <c r="AF1188" s="64">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2" t="s">
        <v>872</v>
      </c>
      <c r="B1189" s="262"/>
      <c r="C1189" s="262"/>
      <c r="D1189" s="262"/>
      <c r="E1189" s="262"/>
      <c r="F1189" s="262"/>
      <c r="G1189" s="262"/>
      <c r="H1189" s="262"/>
      <c r="I1189" s="262"/>
      <c r="J1189" s="262"/>
      <c r="K1189" s="262"/>
      <c r="L1189" s="262"/>
      <c r="M1189" s="262"/>
      <c r="N1189" s="262"/>
      <c r="O1189" s="262"/>
      <c r="P1189" s="262"/>
      <c r="Q1189" s="64">
        <v>2</v>
      </c>
      <c r="R1189" s="270"/>
      <c r="S1189" s="270"/>
      <c r="T1189" s="270"/>
      <c r="U1189" s="270"/>
      <c r="V1189" s="270"/>
      <c r="W1189" s="270"/>
      <c r="X1189" s="270"/>
      <c r="Y1189" s="270"/>
      <c r="Z1189" s="270"/>
      <c r="AA1189" s="270"/>
      <c r="AB1189" s="270"/>
      <c r="AC1189" s="270"/>
      <c r="AD1189" s="270"/>
      <c r="AE1189" s="270"/>
      <c r="AF1189" s="64">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2" t="s">
        <v>873</v>
      </c>
      <c r="B1190" s="262"/>
      <c r="C1190" s="262"/>
      <c r="D1190" s="262"/>
      <c r="E1190" s="262"/>
      <c r="F1190" s="262"/>
      <c r="G1190" s="262"/>
      <c r="H1190" s="262"/>
      <c r="I1190" s="262"/>
      <c r="J1190" s="262"/>
      <c r="K1190" s="262"/>
      <c r="L1190" s="262"/>
      <c r="M1190" s="262"/>
      <c r="N1190" s="262"/>
      <c r="O1190" s="262"/>
      <c r="P1190" s="262"/>
      <c r="Q1190" s="64">
        <v>2</v>
      </c>
      <c r="R1190" s="270"/>
      <c r="S1190" s="270"/>
      <c r="T1190" s="270"/>
      <c r="U1190" s="270"/>
      <c r="V1190" s="270"/>
      <c r="W1190" s="270"/>
      <c r="X1190" s="270"/>
      <c r="Y1190" s="270"/>
      <c r="Z1190" s="270"/>
      <c r="AA1190" s="270"/>
      <c r="AB1190" s="270"/>
      <c r="AC1190" s="270"/>
      <c r="AD1190" s="270"/>
      <c r="AE1190" s="270"/>
      <c r="AF1190" s="64">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2" t="s">
        <v>874</v>
      </c>
      <c r="B1191" s="262"/>
      <c r="C1191" s="262"/>
      <c r="D1191" s="262"/>
      <c r="E1191" s="262"/>
      <c r="F1191" s="262"/>
      <c r="G1191" s="262"/>
      <c r="H1191" s="262"/>
      <c r="I1191" s="262"/>
      <c r="J1191" s="262"/>
      <c r="K1191" s="262"/>
      <c r="L1191" s="262"/>
      <c r="M1191" s="262"/>
      <c r="N1191" s="262"/>
      <c r="O1191" s="262"/>
      <c r="P1191" s="262"/>
      <c r="Q1191" s="64">
        <v>2</v>
      </c>
      <c r="R1191" s="270"/>
      <c r="S1191" s="270"/>
      <c r="T1191" s="270"/>
      <c r="U1191" s="270"/>
      <c r="V1191" s="270"/>
      <c r="W1191" s="270"/>
      <c r="X1191" s="270"/>
      <c r="Y1191" s="270"/>
      <c r="Z1191" s="270"/>
      <c r="AA1191" s="270"/>
      <c r="AB1191" s="270"/>
      <c r="AC1191" s="270"/>
      <c r="AD1191" s="270"/>
      <c r="AE1191" s="270"/>
      <c r="AF1191" s="64">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2" t="s">
        <v>875</v>
      </c>
      <c r="B1192" s="262"/>
      <c r="C1192" s="262"/>
      <c r="D1192" s="262"/>
      <c r="E1192" s="262"/>
      <c r="F1192" s="262"/>
      <c r="G1192" s="262"/>
      <c r="H1192" s="262"/>
      <c r="I1192" s="262"/>
      <c r="J1192" s="262"/>
      <c r="K1192" s="262"/>
      <c r="L1192" s="262"/>
      <c r="M1192" s="262"/>
      <c r="N1192" s="262"/>
      <c r="O1192" s="262"/>
      <c r="P1192" s="262"/>
      <c r="Q1192" s="64">
        <v>2</v>
      </c>
      <c r="R1192" s="263"/>
      <c r="S1192" s="263"/>
      <c r="T1192" s="263"/>
      <c r="U1192" s="263"/>
      <c r="V1192" s="263"/>
      <c r="W1192" s="263"/>
      <c r="X1192" s="263"/>
      <c r="Y1192" s="263"/>
      <c r="Z1192" s="263"/>
      <c r="AA1192" s="263"/>
      <c r="AB1192" s="263"/>
      <c r="AC1192" s="263"/>
      <c r="AD1192" s="263"/>
      <c r="AE1192" s="263"/>
      <c r="AF1192" s="64">
        <v>2</v>
      </c>
      <c r="AG1192" s="263"/>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2" t="s">
        <v>876</v>
      </c>
      <c r="B1193" s="262"/>
      <c r="C1193" s="262"/>
      <c r="D1193" s="262"/>
      <c r="E1193" s="262"/>
      <c r="F1193" s="262"/>
      <c r="G1193" s="262"/>
      <c r="H1193" s="262"/>
      <c r="I1193" s="262"/>
      <c r="J1193" s="262"/>
      <c r="K1193" s="262"/>
      <c r="L1193" s="262"/>
      <c r="M1193" s="262"/>
      <c r="N1193" s="262"/>
      <c r="O1193" s="262"/>
      <c r="P1193" s="262"/>
      <c r="Q1193" s="64">
        <v>2</v>
      </c>
      <c r="R1193" s="263"/>
      <c r="S1193" s="263"/>
      <c r="T1193" s="263"/>
      <c r="U1193" s="263"/>
      <c r="V1193" s="263"/>
      <c r="W1193" s="263"/>
      <c r="X1193" s="263"/>
      <c r="Y1193" s="263"/>
      <c r="Z1193" s="263"/>
      <c r="AA1193" s="263"/>
      <c r="AB1193" s="263"/>
      <c r="AC1193" s="263"/>
      <c r="AD1193" s="263"/>
      <c r="AE1193" s="263"/>
      <c r="AF1193" s="64">
        <v>2</v>
      </c>
      <c r="AG1193" s="263"/>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2" t="s">
        <v>877</v>
      </c>
      <c r="B1194" s="262"/>
      <c r="C1194" s="262"/>
      <c r="D1194" s="262"/>
      <c r="E1194" s="262"/>
      <c r="F1194" s="262"/>
      <c r="G1194" s="262"/>
      <c r="H1194" s="262"/>
      <c r="I1194" s="262"/>
      <c r="J1194" s="262"/>
      <c r="K1194" s="262"/>
      <c r="L1194" s="262"/>
      <c r="M1194" s="262"/>
      <c r="N1194" s="262"/>
      <c r="O1194" s="262"/>
      <c r="P1194" s="262"/>
      <c r="Q1194" s="64">
        <v>2</v>
      </c>
      <c r="R1194" s="270"/>
      <c r="S1194" s="270"/>
      <c r="T1194" s="270"/>
      <c r="U1194" s="270"/>
      <c r="V1194" s="270"/>
      <c r="W1194" s="270"/>
      <c r="X1194" s="270"/>
      <c r="Y1194" s="270"/>
      <c r="Z1194" s="270"/>
      <c r="AA1194" s="270"/>
      <c r="AB1194" s="270"/>
      <c r="AC1194" s="270"/>
      <c r="AD1194" s="270"/>
      <c r="AE1194" s="270"/>
      <c r="AF1194" s="64">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2" t="s">
        <v>878</v>
      </c>
      <c r="B1195" s="262"/>
      <c r="C1195" s="262"/>
      <c r="D1195" s="262"/>
      <c r="E1195" s="262"/>
      <c r="F1195" s="262"/>
      <c r="G1195" s="262"/>
      <c r="H1195" s="262"/>
      <c r="I1195" s="262"/>
      <c r="J1195" s="262"/>
      <c r="K1195" s="262"/>
      <c r="L1195" s="262"/>
      <c r="M1195" s="262"/>
      <c r="N1195" s="262"/>
      <c r="O1195" s="262"/>
      <c r="P1195" s="262"/>
      <c r="Q1195" s="64">
        <v>2</v>
      </c>
      <c r="R1195" s="270"/>
      <c r="S1195" s="270"/>
      <c r="T1195" s="270"/>
      <c r="U1195" s="270"/>
      <c r="V1195" s="270"/>
      <c r="W1195" s="270"/>
      <c r="X1195" s="270"/>
      <c r="Y1195" s="270"/>
      <c r="Z1195" s="270"/>
      <c r="AA1195" s="270"/>
      <c r="AB1195" s="270"/>
      <c r="AC1195" s="270"/>
      <c r="AD1195" s="270"/>
      <c r="AE1195" s="270"/>
      <c r="AF1195" s="64">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2" t="s">
        <v>879</v>
      </c>
      <c r="B1196" s="262"/>
      <c r="C1196" s="262"/>
      <c r="D1196" s="262"/>
      <c r="E1196" s="262"/>
      <c r="F1196" s="262"/>
      <c r="G1196" s="262"/>
      <c r="H1196" s="262"/>
      <c r="I1196" s="262"/>
      <c r="J1196" s="262"/>
      <c r="K1196" s="262"/>
      <c r="L1196" s="262"/>
      <c r="M1196" s="262"/>
      <c r="N1196" s="262"/>
      <c r="O1196" s="262"/>
      <c r="P1196" s="262"/>
      <c r="Q1196" s="64">
        <v>2</v>
      </c>
      <c r="R1196" s="270"/>
      <c r="S1196" s="270"/>
      <c r="T1196" s="270"/>
      <c r="U1196" s="270"/>
      <c r="V1196" s="270"/>
      <c r="W1196" s="270"/>
      <c r="X1196" s="270"/>
      <c r="Y1196" s="270"/>
      <c r="Z1196" s="270"/>
      <c r="AA1196" s="270"/>
      <c r="AB1196" s="270"/>
      <c r="AC1196" s="270"/>
      <c r="AD1196" s="270"/>
      <c r="AE1196" s="270"/>
      <c r="AF1196" s="64">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2" t="s">
        <v>880</v>
      </c>
      <c r="B1197" s="262"/>
      <c r="C1197" s="262"/>
      <c r="D1197" s="262"/>
      <c r="E1197" s="262"/>
      <c r="F1197" s="262"/>
      <c r="G1197" s="262"/>
      <c r="H1197" s="262"/>
      <c r="I1197" s="262"/>
      <c r="J1197" s="262"/>
      <c r="K1197" s="262"/>
      <c r="L1197" s="262"/>
      <c r="M1197" s="262"/>
      <c r="N1197" s="262"/>
      <c r="O1197" s="262"/>
      <c r="P1197" s="262"/>
      <c r="Q1197" s="64">
        <v>2</v>
      </c>
      <c r="R1197" s="263"/>
      <c r="S1197" s="263"/>
      <c r="T1197" s="263"/>
      <c r="U1197" s="263"/>
      <c r="V1197" s="263"/>
      <c r="W1197" s="263"/>
      <c r="X1197" s="263"/>
      <c r="Y1197" s="263"/>
      <c r="Z1197" s="263"/>
      <c r="AA1197" s="263"/>
      <c r="AB1197" s="263"/>
      <c r="AC1197" s="263"/>
      <c r="AD1197" s="263"/>
      <c r="AE1197" s="263"/>
      <c r="AF1197" s="64">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2" t="s">
        <v>881</v>
      </c>
      <c r="B1198" s="262"/>
      <c r="C1198" s="262"/>
      <c r="D1198" s="262"/>
      <c r="E1198" s="262"/>
      <c r="F1198" s="262"/>
      <c r="G1198" s="262"/>
      <c r="H1198" s="262"/>
      <c r="I1198" s="262"/>
      <c r="J1198" s="262"/>
      <c r="K1198" s="262"/>
      <c r="L1198" s="262"/>
      <c r="M1198" s="262"/>
      <c r="N1198" s="262"/>
      <c r="O1198" s="262"/>
      <c r="P1198" s="262"/>
      <c r="Q1198" s="64">
        <v>2</v>
      </c>
      <c r="R1198" s="270"/>
      <c r="S1198" s="270"/>
      <c r="T1198" s="270"/>
      <c r="U1198" s="270"/>
      <c r="V1198" s="270"/>
      <c r="W1198" s="270"/>
      <c r="X1198" s="270"/>
      <c r="Y1198" s="270"/>
      <c r="Z1198" s="270"/>
      <c r="AA1198" s="270"/>
      <c r="AB1198" s="270"/>
      <c r="AC1198" s="270"/>
      <c r="AD1198" s="270"/>
      <c r="AE1198" s="270"/>
      <c r="AF1198" s="64">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2" t="s">
        <v>882</v>
      </c>
      <c r="B1199" s="262"/>
      <c r="C1199" s="262"/>
      <c r="D1199" s="262"/>
      <c r="E1199" s="262"/>
      <c r="F1199" s="262"/>
      <c r="G1199" s="262"/>
      <c r="H1199" s="262"/>
      <c r="I1199" s="262"/>
      <c r="J1199" s="262"/>
      <c r="K1199" s="262"/>
      <c r="L1199" s="262"/>
      <c r="M1199" s="262"/>
      <c r="N1199" s="262"/>
      <c r="O1199" s="262"/>
      <c r="P1199" s="262"/>
      <c r="Q1199" s="64">
        <v>2</v>
      </c>
      <c r="R1199" s="270"/>
      <c r="S1199" s="270"/>
      <c r="T1199" s="270"/>
      <c r="U1199" s="270"/>
      <c r="V1199" s="270"/>
      <c r="W1199" s="270"/>
      <c r="X1199" s="270"/>
      <c r="Y1199" s="270"/>
      <c r="Z1199" s="270"/>
      <c r="AA1199" s="270"/>
      <c r="AB1199" s="270"/>
      <c r="AC1199" s="270"/>
      <c r="AD1199" s="270"/>
      <c r="AE1199" s="270"/>
      <c r="AF1199" s="64">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2" t="s">
        <v>883</v>
      </c>
      <c r="B1200" s="262"/>
      <c r="C1200" s="262"/>
      <c r="D1200" s="262"/>
      <c r="E1200" s="262"/>
      <c r="F1200" s="262"/>
      <c r="G1200" s="262"/>
      <c r="H1200" s="262"/>
      <c r="I1200" s="262"/>
      <c r="J1200" s="262"/>
      <c r="K1200" s="262"/>
      <c r="L1200" s="262"/>
      <c r="M1200" s="262"/>
      <c r="N1200" s="262"/>
      <c r="O1200" s="262"/>
      <c r="P1200" s="262"/>
      <c r="Q1200" s="64">
        <v>2</v>
      </c>
      <c r="R1200" s="270"/>
      <c r="S1200" s="270"/>
      <c r="T1200" s="270"/>
      <c r="U1200" s="270"/>
      <c r="V1200" s="270"/>
      <c r="W1200" s="270"/>
      <c r="X1200" s="270"/>
      <c r="Y1200" s="270"/>
      <c r="Z1200" s="270"/>
      <c r="AA1200" s="270"/>
      <c r="AB1200" s="270"/>
      <c r="AC1200" s="270"/>
      <c r="AD1200" s="270"/>
      <c r="AE1200" s="270"/>
      <c r="AF1200" s="64">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1" t="s">
        <v>57</v>
      </c>
      <c r="B1202" s="271"/>
      <c r="C1202" s="271"/>
      <c r="D1202" s="271"/>
      <c r="E1202" s="271"/>
      <c r="F1202" s="271"/>
      <c r="G1202" s="271"/>
      <c r="H1202" s="271"/>
      <c r="I1202" s="271"/>
      <c r="J1202" s="271"/>
      <c r="K1202" s="271"/>
      <c r="L1202" s="271"/>
      <c r="M1202" s="271"/>
      <c r="N1202" s="271"/>
      <c r="O1202" s="271"/>
      <c r="P1202" s="271"/>
      <c r="Q1202" s="66" t="s">
        <v>48</v>
      </c>
      <c r="R1202" s="272" t="s">
        <v>49</v>
      </c>
      <c r="S1202" s="272"/>
      <c r="T1202" s="272"/>
      <c r="U1202" s="272"/>
      <c r="V1202" s="272"/>
      <c r="W1202" s="272"/>
      <c r="X1202" s="272"/>
      <c r="Y1202" s="272"/>
      <c r="Z1202" s="272"/>
      <c r="AA1202" s="272"/>
      <c r="AB1202" s="272"/>
      <c r="AC1202" s="272"/>
      <c r="AD1202" s="272"/>
      <c r="AE1202" s="272"/>
      <c r="AF1202" s="67" t="s">
        <v>48</v>
      </c>
      <c r="AG1202" s="273" t="s">
        <v>8</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2" t="s">
        <v>884</v>
      </c>
      <c r="B1203" s="262"/>
      <c r="C1203" s="262"/>
      <c r="D1203" s="262"/>
      <c r="E1203" s="262"/>
      <c r="F1203" s="262"/>
      <c r="G1203" s="262"/>
      <c r="H1203" s="262"/>
      <c r="I1203" s="262"/>
      <c r="J1203" s="262"/>
      <c r="K1203" s="262"/>
      <c r="L1203" s="262"/>
      <c r="M1203" s="262"/>
      <c r="N1203" s="262"/>
      <c r="O1203" s="262"/>
      <c r="P1203" s="262"/>
      <c r="Q1203" s="64">
        <v>2</v>
      </c>
      <c r="R1203" s="263"/>
      <c r="S1203" s="263"/>
      <c r="T1203" s="263"/>
      <c r="U1203" s="263"/>
      <c r="V1203" s="263"/>
      <c r="W1203" s="263"/>
      <c r="X1203" s="263"/>
      <c r="Y1203" s="263"/>
      <c r="Z1203" s="263"/>
      <c r="AA1203" s="263"/>
      <c r="AB1203" s="263"/>
      <c r="AC1203" s="263"/>
      <c r="AD1203" s="263"/>
      <c r="AE1203" s="263"/>
      <c r="AF1203" s="64">
        <v>2</v>
      </c>
      <c r="AG1203" s="263"/>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2" t="s">
        <v>885</v>
      </c>
      <c r="B1204" s="262"/>
      <c r="C1204" s="262"/>
      <c r="D1204" s="262"/>
      <c r="E1204" s="262"/>
      <c r="F1204" s="262"/>
      <c r="G1204" s="262"/>
      <c r="H1204" s="262"/>
      <c r="I1204" s="262"/>
      <c r="J1204" s="262"/>
      <c r="K1204" s="262"/>
      <c r="L1204" s="262"/>
      <c r="M1204" s="262"/>
      <c r="N1204" s="262"/>
      <c r="O1204" s="262"/>
      <c r="P1204" s="262"/>
      <c r="Q1204" s="64">
        <v>2</v>
      </c>
      <c r="R1204" s="270"/>
      <c r="S1204" s="270"/>
      <c r="T1204" s="270"/>
      <c r="U1204" s="270"/>
      <c r="V1204" s="270"/>
      <c r="W1204" s="270"/>
      <c r="X1204" s="270"/>
      <c r="Y1204" s="270"/>
      <c r="Z1204" s="270"/>
      <c r="AA1204" s="270"/>
      <c r="AB1204" s="270"/>
      <c r="AC1204" s="270"/>
      <c r="AD1204" s="270"/>
      <c r="AE1204" s="270"/>
      <c r="AF1204" s="64">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2" t="s">
        <v>886</v>
      </c>
      <c r="B1205" s="262"/>
      <c r="C1205" s="262"/>
      <c r="D1205" s="262"/>
      <c r="E1205" s="262"/>
      <c r="F1205" s="262"/>
      <c r="G1205" s="262"/>
      <c r="H1205" s="262"/>
      <c r="I1205" s="262"/>
      <c r="J1205" s="262"/>
      <c r="K1205" s="262"/>
      <c r="L1205" s="262"/>
      <c r="M1205" s="262"/>
      <c r="N1205" s="262"/>
      <c r="O1205" s="262"/>
      <c r="P1205" s="262"/>
      <c r="Q1205" s="64">
        <v>2</v>
      </c>
      <c r="R1205" s="263"/>
      <c r="S1205" s="263"/>
      <c r="T1205" s="263"/>
      <c r="U1205" s="263"/>
      <c r="V1205" s="263"/>
      <c r="W1205" s="263"/>
      <c r="X1205" s="263"/>
      <c r="Y1205" s="263"/>
      <c r="Z1205" s="263"/>
      <c r="AA1205" s="263"/>
      <c r="AB1205" s="263"/>
      <c r="AC1205" s="263"/>
      <c r="AD1205" s="263"/>
      <c r="AE1205" s="263"/>
      <c r="AF1205" s="64">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2" t="s">
        <v>887</v>
      </c>
      <c r="B1206" s="262"/>
      <c r="C1206" s="262"/>
      <c r="D1206" s="262"/>
      <c r="E1206" s="262"/>
      <c r="F1206" s="262"/>
      <c r="G1206" s="262"/>
      <c r="H1206" s="262"/>
      <c r="I1206" s="262"/>
      <c r="J1206" s="262"/>
      <c r="K1206" s="262"/>
      <c r="L1206" s="262"/>
      <c r="M1206" s="262"/>
      <c r="N1206" s="262"/>
      <c r="O1206" s="262"/>
      <c r="P1206" s="262"/>
      <c r="Q1206" s="64">
        <v>2</v>
      </c>
      <c r="R1206" s="263"/>
      <c r="S1206" s="263"/>
      <c r="T1206" s="263"/>
      <c r="U1206" s="263"/>
      <c r="V1206" s="263"/>
      <c r="W1206" s="263"/>
      <c r="X1206" s="263"/>
      <c r="Y1206" s="263"/>
      <c r="Z1206" s="263"/>
      <c r="AA1206" s="263"/>
      <c r="AB1206" s="263"/>
      <c r="AC1206" s="263"/>
      <c r="AD1206" s="263"/>
      <c r="AE1206" s="263"/>
      <c r="AF1206" s="64">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2" t="s">
        <v>888</v>
      </c>
      <c r="B1207" s="262"/>
      <c r="C1207" s="262"/>
      <c r="D1207" s="262"/>
      <c r="E1207" s="262"/>
      <c r="F1207" s="262"/>
      <c r="G1207" s="262"/>
      <c r="H1207" s="262"/>
      <c r="I1207" s="262"/>
      <c r="J1207" s="262"/>
      <c r="K1207" s="262"/>
      <c r="L1207" s="262"/>
      <c r="M1207" s="262"/>
      <c r="N1207" s="262"/>
      <c r="O1207" s="262"/>
      <c r="P1207" s="262"/>
      <c r="Q1207" s="64">
        <v>2</v>
      </c>
      <c r="R1207" s="263"/>
      <c r="S1207" s="263"/>
      <c r="T1207" s="263"/>
      <c r="U1207" s="263"/>
      <c r="V1207" s="263"/>
      <c r="W1207" s="263"/>
      <c r="X1207" s="263"/>
      <c r="Y1207" s="263"/>
      <c r="Z1207" s="263"/>
      <c r="AA1207" s="263"/>
      <c r="AB1207" s="263"/>
      <c r="AC1207" s="263"/>
      <c r="AD1207" s="263"/>
      <c r="AE1207" s="263"/>
      <c r="AF1207" s="64">
        <v>2</v>
      </c>
      <c r="AG1207" s="263"/>
      <c r="AH1207" s="263"/>
      <c r="AI1207" s="263"/>
      <c r="AJ1207" s="263"/>
      <c r="AK1207" s="263"/>
      <c r="AL1207" s="263"/>
      <c r="AM1207" s="263"/>
      <c r="AN1207" s="263"/>
      <c r="AO1207" s="263"/>
      <c r="AP1207" s="263"/>
      <c r="AQ1207" s="263"/>
      <c r="AR1207" s="263"/>
      <c r="AS1207" s="263"/>
      <c r="AT1207" s="263"/>
    </row>
    <row r="1210" spans="1:46" ht="45" customHeight="1" x14ac:dyDescent="0.3">
      <c r="A1210" s="265" t="s">
        <v>889</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45</v>
      </c>
      <c r="AH1210" s="266"/>
      <c r="AI1210" s="266"/>
      <c r="AJ1210" s="266"/>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46</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7" t="s">
        <v>779</v>
      </c>
      <c r="B1214" s="267"/>
      <c r="C1214" s="267"/>
      <c r="D1214" s="267"/>
      <c r="E1214" s="267"/>
      <c r="F1214" s="267"/>
      <c r="G1214" s="267"/>
      <c r="H1214" s="267"/>
      <c r="I1214" s="267"/>
      <c r="J1214" s="267"/>
      <c r="K1214" s="267"/>
      <c r="L1214" s="267"/>
      <c r="M1214" s="267"/>
      <c r="N1214" s="267"/>
      <c r="O1214" s="267"/>
      <c r="P1214" s="267"/>
      <c r="Q1214" s="61"/>
      <c r="R1214" s="56"/>
      <c r="S1214" s="56"/>
      <c r="T1214" s="56"/>
      <c r="U1214" s="56"/>
      <c r="V1214" s="268"/>
      <c r="W1214" s="268"/>
      <c r="X1214" s="268"/>
      <c r="Y1214" s="268"/>
      <c r="Z1214" s="268"/>
      <c r="AA1214" s="268"/>
      <c r="AB1214" s="268"/>
      <c r="AC1214" s="268"/>
      <c r="AD1214" s="268"/>
      <c r="AE1214" s="268"/>
      <c r="AF1214" s="61"/>
      <c r="AG1214" s="56"/>
      <c r="AH1214" s="56"/>
      <c r="AI1214" s="56"/>
      <c r="AJ1214" s="56"/>
      <c r="AK1214" s="268"/>
      <c r="AL1214" s="268"/>
      <c r="AM1214" s="268"/>
      <c r="AN1214" s="268"/>
      <c r="AO1214" s="268"/>
      <c r="AP1214" s="268"/>
      <c r="AQ1214" s="268"/>
      <c r="AR1214" s="268"/>
      <c r="AS1214" s="268"/>
      <c r="AT1214" s="268"/>
    </row>
    <row r="1215" spans="1:46" ht="45" customHeight="1" thickTop="1" thickBot="1" x14ac:dyDescent="0.3">
      <c r="A1215" s="259" t="s">
        <v>25</v>
      </c>
      <c r="B1215" s="259"/>
      <c r="C1215" s="259"/>
      <c r="D1215" s="259"/>
      <c r="E1215" s="259"/>
      <c r="F1215" s="259"/>
      <c r="G1215" s="259"/>
      <c r="H1215" s="259"/>
      <c r="I1215" s="259"/>
      <c r="J1215" s="259"/>
      <c r="K1215" s="259"/>
      <c r="L1215" s="259"/>
      <c r="M1215" s="259"/>
      <c r="N1215" s="259"/>
      <c r="O1215" s="259"/>
      <c r="P1215" s="259"/>
      <c r="Q1215" s="62" t="s">
        <v>48</v>
      </c>
      <c r="R1215" s="260" t="s">
        <v>49</v>
      </c>
      <c r="S1215" s="260"/>
      <c r="T1215" s="260"/>
      <c r="U1215" s="260"/>
      <c r="V1215" s="260"/>
      <c r="W1215" s="260"/>
      <c r="X1215" s="260"/>
      <c r="Y1215" s="260"/>
      <c r="Z1215" s="260"/>
      <c r="AA1215" s="260"/>
      <c r="AB1215" s="260"/>
      <c r="AC1215" s="260"/>
      <c r="AD1215" s="260"/>
      <c r="AE1215" s="260"/>
      <c r="AF1215" s="63" t="s">
        <v>48</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7" t="s">
        <v>890</v>
      </c>
      <c r="B1216" s="277"/>
      <c r="C1216" s="277"/>
      <c r="D1216" s="277"/>
      <c r="E1216" s="277"/>
      <c r="F1216" s="277"/>
      <c r="G1216" s="277"/>
      <c r="H1216" s="277"/>
      <c r="I1216" s="277"/>
      <c r="J1216" s="277"/>
      <c r="K1216" s="277"/>
      <c r="L1216" s="277"/>
      <c r="M1216" s="277"/>
      <c r="N1216" s="277"/>
      <c r="O1216" s="277"/>
      <c r="P1216" s="277"/>
      <c r="Q1216" s="64">
        <v>2</v>
      </c>
      <c r="R1216" s="263"/>
      <c r="S1216" s="263"/>
      <c r="T1216" s="263"/>
      <c r="U1216" s="263"/>
      <c r="V1216" s="263"/>
      <c r="W1216" s="263"/>
      <c r="X1216" s="263"/>
      <c r="Y1216" s="263"/>
      <c r="Z1216" s="263"/>
      <c r="AA1216" s="263"/>
      <c r="AB1216" s="263"/>
      <c r="AC1216" s="263"/>
      <c r="AD1216" s="263"/>
      <c r="AE1216" s="263"/>
      <c r="AF1216" s="64">
        <v>2</v>
      </c>
      <c r="AG1216" s="263"/>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7" t="s">
        <v>891</v>
      </c>
      <c r="B1217" s="277"/>
      <c r="C1217" s="277"/>
      <c r="D1217" s="277"/>
      <c r="E1217" s="277"/>
      <c r="F1217" s="277"/>
      <c r="G1217" s="277"/>
      <c r="H1217" s="277"/>
      <c r="I1217" s="277"/>
      <c r="J1217" s="277"/>
      <c r="K1217" s="277"/>
      <c r="L1217" s="277"/>
      <c r="M1217" s="277"/>
      <c r="N1217" s="277"/>
      <c r="O1217" s="277"/>
      <c r="P1217" s="277"/>
      <c r="Q1217" s="64">
        <v>2</v>
      </c>
      <c r="R1217" s="270"/>
      <c r="S1217" s="270"/>
      <c r="T1217" s="270"/>
      <c r="U1217" s="270"/>
      <c r="V1217" s="270"/>
      <c r="W1217" s="270"/>
      <c r="X1217" s="270"/>
      <c r="Y1217" s="270"/>
      <c r="Z1217" s="270"/>
      <c r="AA1217" s="270"/>
      <c r="AB1217" s="270"/>
      <c r="AC1217" s="270"/>
      <c r="AD1217" s="270"/>
      <c r="AE1217" s="270"/>
      <c r="AF1217" s="64">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77" t="s">
        <v>892</v>
      </c>
      <c r="B1218" s="277"/>
      <c r="C1218" s="277"/>
      <c r="D1218" s="277"/>
      <c r="E1218" s="277"/>
      <c r="F1218" s="277"/>
      <c r="G1218" s="277"/>
      <c r="H1218" s="277"/>
      <c r="I1218" s="277"/>
      <c r="J1218" s="277"/>
      <c r="K1218" s="277"/>
      <c r="L1218" s="277"/>
      <c r="M1218" s="277"/>
      <c r="N1218" s="277"/>
      <c r="O1218" s="277"/>
      <c r="P1218" s="277"/>
      <c r="Q1218" s="64">
        <v>2</v>
      </c>
      <c r="R1218" s="270"/>
      <c r="S1218" s="270"/>
      <c r="T1218" s="270"/>
      <c r="U1218" s="270"/>
      <c r="V1218" s="270"/>
      <c r="W1218" s="270"/>
      <c r="X1218" s="270"/>
      <c r="Y1218" s="270"/>
      <c r="Z1218" s="270"/>
      <c r="AA1218" s="270"/>
      <c r="AB1218" s="270"/>
      <c r="AC1218" s="270"/>
      <c r="AD1218" s="270"/>
      <c r="AE1218" s="270"/>
      <c r="AF1218" s="64">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7" t="s">
        <v>893</v>
      </c>
      <c r="B1219" s="277"/>
      <c r="C1219" s="277"/>
      <c r="D1219" s="277"/>
      <c r="E1219" s="277"/>
      <c r="F1219" s="277"/>
      <c r="G1219" s="277"/>
      <c r="H1219" s="277"/>
      <c r="I1219" s="277"/>
      <c r="J1219" s="277"/>
      <c r="K1219" s="277"/>
      <c r="L1219" s="277"/>
      <c r="M1219" s="277"/>
      <c r="N1219" s="277"/>
      <c r="O1219" s="277"/>
      <c r="P1219" s="277"/>
      <c r="Q1219" s="64">
        <v>2</v>
      </c>
      <c r="R1219" s="270"/>
      <c r="S1219" s="270"/>
      <c r="T1219" s="270"/>
      <c r="U1219" s="270"/>
      <c r="V1219" s="270"/>
      <c r="W1219" s="270"/>
      <c r="X1219" s="270"/>
      <c r="Y1219" s="270"/>
      <c r="Z1219" s="270"/>
      <c r="AA1219" s="270"/>
      <c r="AB1219" s="270"/>
      <c r="AC1219" s="270"/>
      <c r="AD1219" s="270"/>
      <c r="AE1219" s="270"/>
      <c r="AF1219" s="64">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77" t="s">
        <v>894</v>
      </c>
      <c r="B1220" s="277"/>
      <c r="C1220" s="277"/>
      <c r="D1220" s="277"/>
      <c r="E1220" s="277"/>
      <c r="F1220" s="277"/>
      <c r="G1220" s="277"/>
      <c r="H1220" s="277"/>
      <c r="I1220" s="277"/>
      <c r="J1220" s="277"/>
      <c r="K1220" s="277"/>
      <c r="L1220" s="277"/>
      <c r="M1220" s="277"/>
      <c r="N1220" s="277"/>
      <c r="O1220" s="277"/>
      <c r="P1220" s="277"/>
      <c r="Q1220" s="64">
        <v>2</v>
      </c>
      <c r="R1220" s="270"/>
      <c r="S1220" s="270"/>
      <c r="T1220" s="270"/>
      <c r="U1220" s="270"/>
      <c r="V1220" s="270"/>
      <c r="W1220" s="270"/>
      <c r="X1220" s="270"/>
      <c r="Y1220" s="270"/>
      <c r="Z1220" s="270"/>
      <c r="AA1220" s="270"/>
      <c r="AB1220" s="270"/>
      <c r="AC1220" s="270"/>
      <c r="AD1220" s="270"/>
      <c r="AE1220" s="270"/>
      <c r="AF1220" s="64">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77" t="s">
        <v>895</v>
      </c>
      <c r="B1221" s="277"/>
      <c r="C1221" s="277"/>
      <c r="D1221" s="277"/>
      <c r="E1221" s="277"/>
      <c r="F1221" s="277"/>
      <c r="G1221" s="277"/>
      <c r="H1221" s="277"/>
      <c r="I1221" s="277"/>
      <c r="J1221" s="277"/>
      <c r="K1221" s="277"/>
      <c r="L1221" s="277"/>
      <c r="M1221" s="277"/>
      <c r="N1221" s="277"/>
      <c r="O1221" s="277"/>
      <c r="P1221" s="277"/>
      <c r="Q1221" s="64">
        <v>2</v>
      </c>
      <c r="R1221" s="263"/>
      <c r="S1221" s="263"/>
      <c r="T1221" s="263"/>
      <c r="U1221" s="263"/>
      <c r="V1221" s="263"/>
      <c r="W1221" s="263"/>
      <c r="X1221" s="263"/>
      <c r="Y1221" s="263"/>
      <c r="Z1221" s="263"/>
      <c r="AA1221" s="263"/>
      <c r="AB1221" s="263"/>
      <c r="AC1221" s="263"/>
      <c r="AD1221" s="263"/>
      <c r="AE1221" s="263"/>
      <c r="AF1221" s="64">
        <v>2</v>
      </c>
      <c r="AG1221" s="263"/>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7" t="s">
        <v>896</v>
      </c>
      <c r="B1222" s="277"/>
      <c r="C1222" s="277"/>
      <c r="D1222" s="277"/>
      <c r="E1222" s="277"/>
      <c r="F1222" s="277"/>
      <c r="G1222" s="277"/>
      <c r="H1222" s="277"/>
      <c r="I1222" s="277"/>
      <c r="J1222" s="277"/>
      <c r="K1222" s="277"/>
      <c r="L1222" s="277"/>
      <c r="M1222" s="277"/>
      <c r="N1222" s="277"/>
      <c r="O1222" s="277"/>
      <c r="P1222" s="277"/>
      <c r="Q1222" s="64">
        <v>2</v>
      </c>
      <c r="R1222" s="263"/>
      <c r="S1222" s="263"/>
      <c r="T1222" s="263"/>
      <c r="U1222" s="263"/>
      <c r="V1222" s="263"/>
      <c r="W1222" s="263"/>
      <c r="X1222" s="263"/>
      <c r="Y1222" s="263"/>
      <c r="Z1222" s="263"/>
      <c r="AA1222" s="263"/>
      <c r="AB1222" s="263"/>
      <c r="AC1222" s="263"/>
      <c r="AD1222" s="263"/>
      <c r="AE1222" s="263"/>
      <c r="AF1222" s="64">
        <v>2</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7" t="s">
        <v>897</v>
      </c>
      <c r="B1223" s="277"/>
      <c r="C1223" s="277"/>
      <c r="D1223" s="277"/>
      <c r="E1223" s="277"/>
      <c r="F1223" s="277"/>
      <c r="G1223" s="277"/>
      <c r="H1223" s="277"/>
      <c r="I1223" s="277"/>
      <c r="J1223" s="277"/>
      <c r="K1223" s="277"/>
      <c r="L1223" s="277"/>
      <c r="M1223" s="277"/>
      <c r="N1223" s="277"/>
      <c r="O1223" s="277"/>
      <c r="P1223" s="277"/>
      <c r="Q1223" s="64">
        <v>2</v>
      </c>
      <c r="R1223" s="263"/>
      <c r="S1223" s="263"/>
      <c r="T1223" s="263"/>
      <c r="U1223" s="263"/>
      <c r="V1223" s="263"/>
      <c r="W1223" s="263"/>
      <c r="X1223" s="263"/>
      <c r="Y1223" s="263"/>
      <c r="Z1223" s="263"/>
      <c r="AA1223" s="263"/>
      <c r="AB1223" s="263"/>
      <c r="AC1223" s="263"/>
      <c r="AD1223" s="263"/>
      <c r="AE1223" s="263"/>
      <c r="AF1223" s="64">
        <v>2</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1" t="s">
        <v>57</v>
      </c>
      <c r="B1225" s="271"/>
      <c r="C1225" s="271"/>
      <c r="D1225" s="271"/>
      <c r="E1225" s="271"/>
      <c r="F1225" s="271"/>
      <c r="G1225" s="271"/>
      <c r="H1225" s="271"/>
      <c r="I1225" s="271"/>
      <c r="J1225" s="271"/>
      <c r="K1225" s="271"/>
      <c r="L1225" s="271"/>
      <c r="M1225" s="271"/>
      <c r="N1225" s="271"/>
      <c r="O1225" s="271"/>
      <c r="P1225" s="271"/>
      <c r="Q1225" s="66" t="s">
        <v>48</v>
      </c>
      <c r="R1225" s="272" t="s">
        <v>49</v>
      </c>
      <c r="S1225" s="272"/>
      <c r="T1225" s="272"/>
      <c r="U1225" s="272"/>
      <c r="V1225" s="272"/>
      <c r="W1225" s="272"/>
      <c r="X1225" s="272"/>
      <c r="Y1225" s="272"/>
      <c r="Z1225" s="272"/>
      <c r="AA1225" s="272"/>
      <c r="AB1225" s="272"/>
      <c r="AC1225" s="272"/>
      <c r="AD1225" s="272"/>
      <c r="AE1225" s="272"/>
      <c r="AF1225" s="67" t="s">
        <v>48</v>
      </c>
      <c r="AG1225" s="273" t="s">
        <v>8</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2" t="s">
        <v>898</v>
      </c>
      <c r="B1226" s="262" t="s">
        <v>898</v>
      </c>
      <c r="C1226" s="262" t="s">
        <v>898</v>
      </c>
      <c r="D1226" s="262" t="s">
        <v>898</v>
      </c>
      <c r="E1226" s="262" t="s">
        <v>898</v>
      </c>
      <c r="F1226" s="262" t="s">
        <v>898</v>
      </c>
      <c r="G1226" s="262" t="s">
        <v>898</v>
      </c>
      <c r="H1226" s="262" t="s">
        <v>898</v>
      </c>
      <c r="I1226" s="262" t="s">
        <v>898</v>
      </c>
      <c r="J1226" s="262" t="s">
        <v>898</v>
      </c>
      <c r="K1226" s="262" t="s">
        <v>898</v>
      </c>
      <c r="L1226" s="262" t="s">
        <v>898</v>
      </c>
      <c r="M1226" s="262" t="s">
        <v>898</v>
      </c>
      <c r="N1226" s="262" t="s">
        <v>898</v>
      </c>
      <c r="O1226" s="262" t="s">
        <v>898</v>
      </c>
      <c r="P1226" s="262" t="s">
        <v>898</v>
      </c>
      <c r="Q1226" s="64">
        <v>2</v>
      </c>
      <c r="R1226" s="263"/>
      <c r="S1226" s="263"/>
      <c r="T1226" s="263"/>
      <c r="U1226" s="263"/>
      <c r="V1226" s="263"/>
      <c r="W1226" s="263"/>
      <c r="X1226" s="263"/>
      <c r="Y1226" s="263"/>
      <c r="Z1226" s="263"/>
      <c r="AA1226" s="263"/>
      <c r="AB1226" s="263"/>
      <c r="AC1226" s="263"/>
      <c r="AD1226" s="263"/>
      <c r="AE1226" s="263"/>
      <c r="AF1226" s="64">
        <v>2</v>
      </c>
      <c r="AG1226" s="263"/>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2" t="s">
        <v>899</v>
      </c>
      <c r="B1227" s="262" t="s">
        <v>899</v>
      </c>
      <c r="C1227" s="262" t="s">
        <v>899</v>
      </c>
      <c r="D1227" s="262" t="s">
        <v>899</v>
      </c>
      <c r="E1227" s="262" t="s">
        <v>899</v>
      </c>
      <c r="F1227" s="262" t="s">
        <v>899</v>
      </c>
      <c r="G1227" s="262" t="s">
        <v>899</v>
      </c>
      <c r="H1227" s="262" t="s">
        <v>899</v>
      </c>
      <c r="I1227" s="262" t="s">
        <v>899</v>
      </c>
      <c r="J1227" s="262" t="s">
        <v>899</v>
      </c>
      <c r="K1227" s="262" t="s">
        <v>899</v>
      </c>
      <c r="L1227" s="262" t="s">
        <v>899</v>
      </c>
      <c r="M1227" s="262" t="s">
        <v>899</v>
      </c>
      <c r="N1227" s="262" t="s">
        <v>899</v>
      </c>
      <c r="O1227" s="262" t="s">
        <v>899</v>
      </c>
      <c r="P1227" s="262" t="s">
        <v>899</v>
      </c>
      <c r="Q1227" s="64">
        <v>2</v>
      </c>
      <c r="R1227" s="270"/>
      <c r="S1227" s="270"/>
      <c r="T1227" s="270"/>
      <c r="U1227" s="270"/>
      <c r="V1227" s="270"/>
      <c r="W1227" s="270"/>
      <c r="X1227" s="270"/>
      <c r="Y1227" s="270"/>
      <c r="Z1227" s="270"/>
      <c r="AA1227" s="270"/>
      <c r="AB1227" s="270"/>
      <c r="AC1227" s="270"/>
      <c r="AD1227" s="270"/>
      <c r="AE1227" s="270"/>
      <c r="AF1227" s="64">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2" t="s">
        <v>900</v>
      </c>
      <c r="B1228" s="262" t="s">
        <v>900</v>
      </c>
      <c r="C1228" s="262" t="s">
        <v>900</v>
      </c>
      <c r="D1228" s="262" t="s">
        <v>900</v>
      </c>
      <c r="E1228" s="262" t="s">
        <v>900</v>
      </c>
      <c r="F1228" s="262" t="s">
        <v>900</v>
      </c>
      <c r="G1228" s="262" t="s">
        <v>900</v>
      </c>
      <c r="H1228" s="262" t="s">
        <v>900</v>
      </c>
      <c r="I1228" s="262" t="s">
        <v>900</v>
      </c>
      <c r="J1228" s="262" t="s">
        <v>900</v>
      </c>
      <c r="K1228" s="262" t="s">
        <v>900</v>
      </c>
      <c r="L1228" s="262" t="s">
        <v>900</v>
      </c>
      <c r="M1228" s="262" t="s">
        <v>900</v>
      </c>
      <c r="N1228" s="262" t="s">
        <v>900</v>
      </c>
      <c r="O1228" s="262" t="s">
        <v>900</v>
      </c>
      <c r="P1228" s="262" t="s">
        <v>900</v>
      </c>
      <c r="Q1228" s="64">
        <v>2</v>
      </c>
      <c r="R1228" s="263"/>
      <c r="S1228" s="263"/>
      <c r="T1228" s="263"/>
      <c r="U1228" s="263"/>
      <c r="V1228" s="263"/>
      <c r="W1228" s="263"/>
      <c r="X1228" s="263"/>
      <c r="Y1228" s="263"/>
      <c r="Z1228" s="263"/>
      <c r="AA1228" s="263"/>
      <c r="AB1228" s="263"/>
      <c r="AC1228" s="263"/>
      <c r="AD1228" s="263"/>
      <c r="AE1228" s="263"/>
      <c r="AF1228" s="64">
        <v>2</v>
      </c>
      <c r="AG1228" s="263"/>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2" t="s">
        <v>901</v>
      </c>
      <c r="B1229" s="262" t="s">
        <v>901</v>
      </c>
      <c r="C1229" s="262" t="s">
        <v>901</v>
      </c>
      <c r="D1229" s="262" t="s">
        <v>901</v>
      </c>
      <c r="E1229" s="262" t="s">
        <v>901</v>
      </c>
      <c r="F1229" s="262" t="s">
        <v>901</v>
      </c>
      <c r="G1229" s="262" t="s">
        <v>901</v>
      </c>
      <c r="H1229" s="262" t="s">
        <v>901</v>
      </c>
      <c r="I1229" s="262" t="s">
        <v>901</v>
      </c>
      <c r="J1229" s="262" t="s">
        <v>901</v>
      </c>
      <c r="K1229" s="262" t="s">
        <v>901</v>
      </c>
      <c r="L1229" s="262" t="s">
        <v>901</v>
      </c>
      <c r="M1229" s="262" t="s">
        <v>901</v>
      </c>
      <c r="N1229" s="262" t="s">
        <v>901</v>
      </c>
      <c r="O1229" s="262" t="s">
        <v>901</v>
      </c>
      <c r="P1229" s="262" t="s">
        <v>901</v>
      </c>
      <c r="Q1229" s="64">
        <v>2</v>
      </c>
      <c r="R1229" s="263"/>
      <c r="S1229" s="263"/>
      <c r="T1229" s="263"/>
      <c r="U1229" s="263"/>
      <c r="V1229" s="263"/>
      <c r="W1229" s="263"/>
      <c r="X1229" s="263"/>
      <c r="Y1229" s="263"/>
      <c r="Z1229" s="263"/>
      <c r="AA1229" s="263"/>
      <c r="AB1229" s="263"/>
      <c r="AC1229" s="263"/>
      <c r="AD1229" s="263"/>
      <c r="AE1229" s="263"/>
      <c r="AF1229" s="64">
        <v>2</v>
      </c>
      <c r="AG1229" s="263"/>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2" t="s">
        <v>902</v>
      </c>
      <c r="B1230" s="262" t="s">
        <v>902</v>
      </c>
      <c r="C1230" s="262" t="s">
        <v>902</v>
      </c>
      <c r="D1230" s="262" t="s">
        <v>902</v>
      </c>
      <c r="E1230" s="262" t="s">
        <v>902</v>
      </c>
      <c r="F1230" s="262" t="s">
        <v>902</v>
      </c>
      <c r="G1230" s="262" t="s">
        <v>902</v>
      </c>
      <c r="H1230" s="262" t="s">
        <v>902</v>
      </c>
      <c r="I1230" s="262" t="s">
        <v>902</v>
      </c>
      <c r="J1230" s="262" t="s">
        <v>902</v>
      </c>
      <c r="K1230" s="262" t="s">
        <v>902</v>
      </c>
      <c r="L1230" s="262" t="s">
        <v>902</v>
      </c>
      <c r="M1230" s="262" t="s">
        <v>902</v>
      </c>
      <c r="N1230" s="262" t="s">
        <v>902</v>
      </c>
      <c r="O1230" s="262" t="s">
        <v>902</v>
      </c>
      <c r="P1230" s="262" t="s">
        <v>902</v>
      </c>
      <c r="Q1230" s="64">
        <v>2</v>
      </c>
      <c r="R1230" s="263"/>
      <c r="S1230" s="263"/>
      <c r="T1230" s="263"/>
      <c r="U1230" s="263"/>
      <c r="V1230" s="263"/>
      <c r="W1230" s="263"/>
      <c r="X1230" s="263"/>
      <c r="Y1230" s="263"/>
      <c r="Z1230" s="263"/>
      <c r="AA1230" s="263"/>
      <c r="AB1230" s="263"/>
      <c r="AC1230" s="263"/>
      <c r="AD1230" s="263"/>
      <c r="AE1230" s="263"/>
      <c r="AF1230" s="64">
        <v>2</v>
      </c>
      <c r="AG1230" s="263"/>
      <c r="AH1230" s="263"/>
      <c r="AI1230" s="263"/>
      <c r="AJ1230" s="263"/>
      <c r="AK1230" s="263"/>
      <c r="AL1230" s="263"/>
      <c r="AM1230" s="263"/>
      <c r="AN1230" s="263"/>
      <c r="AO1230" s="263"/>
      <c r="AP1230" s="263"/>
      <c r="AQ1230" s="263"/>
      <c r="AR1230" s="263"/>
      <c r="AS1230" s="263"/>
      <c r="AT1230" s="263"/>
    </row>
    <row r="1233" spans="1:46" ht="45" customHeight="1" x14ac:dyDescent="0.3">
      <c r="A1233" s="265" t="s">
        <v>903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45</v>
      </c>
      <c r="AH1233" s="266"/>
      <c r="AI1233" s="266"/>
      <c r="AJ1233" s="266"/>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46</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7" t="s">
        <v>589</v>
      </c>
      <c r="B1237" s="267"/>
      <c r="C1237" s="267"/>
      <c r="D1237" s="267"/>
      <c r="E1237" s="267"/>
      <c r="F1237" s="267"/>
      <c r="G1237" s="267"/>
      <c r="H1237" s="267"/>
      <c r="I1237" s="267"/>
      <c r="J1237" s="267"/>
      <c r="K1237" s="267"/>
      <c r="L1237" s="267"/>
      <c r="M1237" s="267"/>
      <c r="N1237" s="267"/>
      <c r="O1237" s="267"/>
      <c r="P1237" s="267"/>
      <c r="Q1237" s="61"/>
      <c r="R1237" s="56"/>
      <c r="S1237" s="56"/>
      <c r="T1237" s="56"/>
      <c r="U1237" s="56"/>
      <c r="V1237" s="268"/>
      <c r="W1237" s="268"/>
      <c r="X1237" s="268"/>
      <c r="Y1237" s="268"/>
      <c r="Z1237" s="268"/>
      <c r="AA1237" s="268"/>
      <c r="AB1237" s="268"/>
      <c r="AC1237" s="268"/>
      <c r="AD1237" s="268"/>
      <c r="AE1237" s="268"/>
      <c r="AF1237" s="61"/>
      <c r="AG1237" s="56"/>
      <c r="AH1237" s="56"/>
      <c r="AI1237" s="56"/>
      <c r="AJ1237" s="56"/>
      <c r="AK1237" s="268"/>
      <c r="AL1237" s="268"/>
      <c r="AM1237" s="268"/>
      <c r="AN1237" s="268"/>
      <c r="AO1237" s="268"/>
      <c r="AP1237" s="268"/>
      <c r="AQ1237" s="268"/>
      <c r="AR1237" s="268"/>
      <c r="AS1237" s="268"/>
      <c r="AT1237" s="268"/>
    </row>
    <row r="1238" spans="1:46" ht="45" customHeight="1" thickTop="1" thickBot="1" x14ac:dyDescent="0.3">
      <c r="A1238" s="259" t="s">
        <v>25</v>
      </c>
      <c r="B1238" s="259"/>
      <c r="C1238" s="259"/>
      <c r="D1238" s="259"/>
      <c r="E1238" s="259"/>
      <c r="F1238" s="259"/>
      <c r="G1238" s="259"/>
      <c r="H1238" s="259"/>
      <c r="I1238" s="259"/>
      <c r="J1238" s="259"/>
      <c r="K1238" s="259"/>
      <c r="L1238" s="259"/>
      <c r="M1238" s="259"/>
      <c r="N1238" s="259"/>
      <c r="O1238" s="259"/>
      <c r="P1238" s="259"/>
      <c r="Q1238" s="62" t="s">
        <v>48</v>
      </c>
      <c r="R1238" s="260" t="s">
        <v>49</v>
      </c>
      <c r="S1238" s="260"/>
      <c r="T1238" s="260"/>
      <c r="U1238" s="260"/>
      <c r="V1238" s="260"/>
      <c r="W1238" s="260"/>
      <c r="X1238" s="260"/>
      <c r="Y1238" s="260"/>
      <c r="Z1238" s="260"/>
      <c r="AA1238" s="260"/>
      <c r="AB1238" s="260"/>
      <c r="AC1238" s="260"/>
      <c r="AD1238" s="260"/>
      <c r="AE1238" s="260"/>
      <c r="AF1238" s="63" t="s">
        <v>48</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62" t="s">
        <v>890</v>
      </c>
      <c r="B1239" s="262" t="s">
        <v>890</v>
      </c>
      <c r="C1239" s="262" t="s">
        <v>890</v>
      </c>
      <c r="D1239" s="262" t="s">
        <v>890</v>
      </c>
      <c r="E1239" s="262" t="s">
        <v>890</v>
      </c>
      <c r="F1239" s="262" t="s">
        <v>890</v>
      </c>
      <c r="G1239" s="262" t="s">
        <v>890</v>
      </c>
      <c r="H1239" s="262" t="s">
        <v>890</v>
      </c>
      <c r="I1239" s="262" t="s">
        <v>890</v>
      </c>
      <c r="J1239" s="262" t="s">
        <v>890</v>
      </c>
      <c r="K1239" s="262" t="s">
        <v>890</v>
      </c>
      <c r="L1239" s="262" t="s">
        <v>890</v>
      </c>
      <c r="M1239" s="262" t="s">
        <v>890</v>
      </c>
      <c r="N1239" s="262" t="s">
        <v>890</v>
      </c>
      <c r="O1239" s="262" t="s">
        <v>890</v>
      </c>
      <c r="P1239" s="262" t="s">
        <v>890</v>
      </c>
      <c r="Q1239" s="64">
        <v>2</v>
      </c>
      <c r="R1239" s="263"/>
      <c r="S1239" s="263"/>
      <c r="T1239" s="263"/>
      <c r="U1239" s="263"/>
      <c r="V1239" s="263"/>
      <c r="W1239" s="263"/>
      <c r="X1239" s="263"/>
      <c r="Y1239" s="263"/>
      <c r="Z1239" s="263"/>
      <c r="AA1239" s="263"/>
      <c r="AB1239" s="263"/>
      <c r="AC1239" s="263"/>
      <c r="AD1239" s="263"/>
      <c r="AE1239" s="263"/>
      <c r="AF1239" s="64">
        <v>2</v>
      </c>
      <c r="AG1239" s="263"/>
      <c r="AH1239" s="263"/>
      <c r="AI1239" s="263"/>
      <c r="AJ1239" s="263"/>
      <c r="AK1239" s="263"/>
      <c r="AL1239" s="263"/>
      <c r="AM1239" s="263"/>
      <c r="AN1239" s="263"/>
      <c r="AO1239" s="263"/>
      <c r="AP1239" s="263"/>
      <c r="AQ1239" s="263"/>
      <c r="AR1239" s="263"/>
      <c r="AS1239" s="263"/>
      <c r="AT1239" s="263"/>
    </row>
    <row r="1240" spans="1:46" ht="45" customHeight="1" thickTop="1" thickBot="1" x14ac:dyDescent="0.3">
      <c r="A1240" s="262" t="s">
        <v>891</v>
      </c>
      <c r="B1240" s="262" t="s">
        <v>891</v>
      </c>
      <c r="C1240" s="262" t="s">
        <v>891</v>
      </c>
      <c r="D1240" s="262" t="s">
        <v>891</v>
      </c>
      <c r="E1240" s="262" t="s">
        <v>891</v>
      </c>
      <c r="F1240" s="262" t="s">
        <v>891</v>
      </c>
      <c r="G1240" s="262" t="s">
        <v>891</v>
      </c>
      <c r="H1240" s="262" t="s">
        <v>891</v>
      </c>
      <c r="I1240" s="262" t="s">
        <v>891</v>
      </c>
      <c r="J1240" s="262" t="s">
        <v>891</v>
      </c>
      <c r="K1240" s="262" t="s">
        <v>891</v>
      </c>
      <c r="L1240" s="262" t="s">
        <v>891</v>
      </c>
      <c r="M1240" s="262" t="s">
        <v>891</v>
      </c>
      <c r="N1240" s="262" t="s">
        <v>891</v>
      </c>
      <c r="O1240" s="262" t="s">
        <v>891</v>
      </c>
      <c r="P1240" s="262" t="s">
        <v>891</v>
      </c>
      <c r="Q1240" s="64">
        <v>2</v>
      </c>
      <c r="R1240" s="270"/>
      <c r="S1240" s="270"/>
      <c r="T1240" s="270"/>
      <c r="U1240" s="270"/>
      <c r="V1240" s="270"/>
      <c r="W1240" s="270"/>
      <c r="X1240" s="270"/>
      <c r="Y1240" s="270"/>
      <c r="Z1240" s="270"/>
      <c r="AA1240" s="270"/>
      <c r="AB1240" s="270"/>
      <c r="AC1240" s="270"/>
      <c r="AD1240" s="270"/>
      <c r="AE1240" s="270"/>
      <c r="AF1240" s="64">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2" t="s">
        <v>904</v>
      </c>
      <c r="B1241" s="262" t="s">
        <v>904</v>
      </c>
      <c r="C1241" s="262" t="s">
        <v>904</v>
      </c>
      <c r="D1241" s="262" t="s">
        <v>904</v>
      </c>
      <c r="E1241" s="262" t="s">
        <v>904</v>
      </c>
      <c r="F1241" s="262" t="s">
        <v>904</v>
      </c>
      <c r="G1241" s="262" t="s">
        <v>904</v>
      </c>
      <c r="H1241" s="262" t="s">
        <v>904</v>
      </c>
      <c r="I1241" s="262" t="s">
        <v>904</v>
      </c>
      <c r="J1241" s="262" t="s">
        <v>904</v>
      </c>
      <c r="K1241" s="262" t="s">
        <v>904</v>
      </c>
      <c r="L1241" s="262" t="s">
        <v>904</v>
      </c>
      <c r="M1241" s="262" t="s">
        <v>904</v>
      </c>
      <c r="N1241" s="262" t="s">
        <v>904</v>
      </c>
      <c r="O1241" s="262" t="s">
        <v>904</v>
      </c>
      <c r="P1241" s="262" t="s">
        <v>904</v>
      </c>
      <c r="Q1241" s="64">
        <v>2</v>
      </c>
      <c r="R1241" s="270"/>
      <c r="S1241" s="270"/>
      <c r="T1241" s="270"/>
      <c r="U1241" s="270"/>
      <c r="V1241" s="270"/>
      <c r="W1241" s="270"/>
      <c r="X1241" s="270"/>
      <c r="Y1241" s="270"/>
      <c r="Z1241" s="270"/>
      <c r="AA1241" s="270"/>
      <c r="AB1241" s="270"/>
      <c r="AC1241" s="270"/>
      <c r="AD1241" s="270"/>
      <c r="AE1241" s="270"/>
      <c r="AF1241" s="64">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2" t="s">
        <v>905</v>
      </c>
      <c r="B1242" s="262" t="s">
        <v>905</v>
      </c>
      <c r="C1242" s="262" t="s">
        <v>905</v>
      </c>
      <c r="D1242" s="262" t="s">
        <v>905</v>
      </c>
      <c r="E1242" s="262" t="s">
        <v>905</v>
      </c>
      <c r="F1242" s="262" t="s">
        <v>905</v>
      </c>
      <c r="G1242" s="262" t="s">
        <v>905</v>
      </c>
      <c r="H1242" s="262" t="s">
        <v>905</v>
      </c>
      <c r="I1242" s="262" t="s">
        <v>905</v>
      </c>
      <c r="J1242" s="262" t="s">
        <v>905</v>
      </c>
      <c r="K1242" s="262" t="s">
        <v>905</v>
      </c>
      <c r="L1242" s="262" t="s">
        <v>905</v>
      </c>
      <c r="M1242" s="262" t="s">
        <v>905</v>
      </c>
      <c r="N1242" s="262" t="s">
        <v>905</v>
      </c>
      <c r="O1242" s="262" t="s">
        <v>905</v>
      </c>
      <c r="P1242" s="262" t="s">
        <v>905</v>
      </c>
      <c r="Q1242" s="64">
        <v>2</v>
      </c>
      <c r="R1242" s="270"/>
      <c r="S1242" s="270"/>
      <c r="T1242" s="270"/>
      <c r="U1242" s="270"/>
      <c r="V1242" s="270"/>
      <c r="W1242" s="270"/>
      <c r="X1242" s="270"/>
      <c r="Y1242" s="270"/>
      <c r="Z1242" s="270"/>
      <c r="AA1242" s="270"/>
      <c r="AB1242" s="270"/>
      <c r="AC1242" s="270"/>
      <c r="AD1242" s="270"/>
      <c r="AE1242" s="270"/>
      <c r="AF1242" s="64">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2" t="s">
        <v>906</v>
      </c>
      <c r="B1243" s="262" t="s">
        <v>906</v>
      </c>
      <c r="C1243" s="262" t="s">
        <v>906</v>
      </c>
      <c r="D1243" s="262" t="s">
        <v>906</v>
      </c>
      <c r="E1243" s="262" t="s">
        <v>906</v>
      </c>
      <c r="F1243" s="262" t="s">
        <v>906</v>
      </c>
      <c r="G1243" s="262" t="s">
        <v>906</v>
      </c>
      <c r="H1243" s="262" t="s">
        <v>906</v>
      </c>
      <c r="I1243" s="262" t="s">
        <v>906</v>
      </c>
      <c r="J1243" s="262" t="s">
        <v>906</v>
      </c>
      <c r="K1243" s="262" t="s">
        <v>906</v>
      </c>
      <c r="L1243" s="262" t="s">
        <v>906</v>
      </c>
      <c r="M1243" s="262" t="s">
        <v>906</v>
      </c>
      <c r="N1243" s="262" t="s">
        <v>906</v>
      </c>
      <c r="O1243" s="262" t="s">
        <v>906</v>
      </c>
      <c r="P1243" s="262" t="s">
        <v>906</v>
      </c>
      <c r="Q1243" s="64">
        <v>2</v>
      </c>
      <c r="R1243" s="270"/>
      <c r="S1243" s="270"/>
      <c r="T1243" s="270"/>
      <c r="U1243" s="270"/>
      <c r="V1243" s="270"/>
      <c r="W1243" s="270"/>
      <c r="X1243" s="270"/>
      <c r="Y1243" s="270"/>
      <c r="Z1243" s="270"/>
      <c r="AA1243" s="270"/>
      <c r="AB1243" s="270"/>
      <c r="AC1243" s="270"/>
      <c r="AD1243" s="270"/>
      <c r="AE1243" s="270"/>
      <c r="AF1243" s="64">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2" t="s">
        <v>907</v>
      </c>
      <c r="B1244" s="262" t="s">
        <v>907</v>
      </c>
      <c r="C1244" s="262" t="s">
        <v>907</v>
      </c>
      <c r="D1244" s="262" t="s">
        <v>907</v>
      </c>
      <c r="E1244" s="262" t="s">
        <v>907</v>
      </c>
      <c r="F1244" s="262" t="s">
        <v>907</v>
      </c>
      <c r="G1244" s="262" t="s">
        <v>907</v>
      </c>
      <c r="H1244" s="262" t="s">
        <v>907</v>
      </c>
      <c r="I1244" s="262" t="s">
        <v>907</v>
      </c>
      <c r="J1244" s="262" t="s">
        <v>907</v>
      </c>
      <c r="K1244" s="262" t="s">
        <v>907</v>
      </c>
      <c r="L1244" s="262" t="s">
        <v>907</v>
      </c>
      <c r="M1244" s="262" t="s">
        <v>907</v>
      </c>
      <c r="N1244" s="262" t="s">
        <v>907</v>
      </c>
      <c r="O1244" s="262" t="s">
        <v>907</v>
      </c>
      <c r="P1244" s="262" t="s">
        <v>907</v>
      </c>
      <c r="Q1244" s="64">
        <v>2</v>
      </c>
      <c r="R1244" s="263"/>
      <c r="S1244" s="263"/>
      <c r="T1244" s="263"/>
      <c r="U1244" s="263"/>
      <c r="V1244" s="263"/>
      <c r="W1244" s="263"/>
      <c r="X1244" s="263"/>
      <c r="Y1244" s="263"/>
      <c r="Z1244" s="263"/>
      <c r="AA1244" s="263"/>
      <c r="AB1244" s="263"/>
      <c r="AC1244" s="263"/>
      <c r="AD1244" s="263"/>
      <c r="AE1244" s="263"/>
      <c r="AF1244" s="64">
        <v>2</v>
      </c>
      <c r="AG1244" s="263"/>
      <c r="AH1244" s="263"/>
      <c r="AI1244" s="263"/>
      <c r="AJ1244" s="263"/>
      <c r="AK1244" s="263"/>
      <c r="AL1244" s="263"/>
      <c r="AM1244" s="263"/>
      <c r="AN1244" s="263"/>
      <c r="AO1244" s="263"/>
      <c r="AP1244" s="263"/>
      <c r="AQ1244" s="263"/>
      <c r="AR1244" s="263"/>
      <c r="AS1244" s="263"/>
      <c r="AT1244" s="263"/>
    </row>
    <row r="1245" spans="1:46" ht="45" customHeight="1" thickTop="1" thickBot="1" x14ac:dyDescent="0.3">
      <c r="A1245" s="262" t="s">
        <v>908</v>
      </c>
      <c r="B1245" s="262" t="s">
        <v>908</v>
      </c>
      <c r="C1245" s="262" t="s">
        <v>908</v>
      </c>
      <c r="D1245" s="262" t="s">
        <v>908</v>
      </c>
      <c r="E1245" s="262" t="s">
        <v>908</v>
      </c>
      <c r="F1245" s="262" t="s">
        <v>908</v>
      </c>
      <c r="G1245" s="262" t="s">
        <v>908</v>
      </c>
      <c r="H1245" s="262" t="s">
        <v>908</v>
      </c>
      <c r="I1245" s="262" t="s">
        <v>908</v>
      </c>
      <c r="J1245" s="262" t="s">
        <v>908</v>
      </c>
      <c r="K1245" s="262" t="s">
        <v>908</v>
      </c>
      <c r="L1245" s="262" t="s">
        <v>908</v>
      </c>
      <c r="M1245" s="262" t="s">
        <v>908</v>
      </c>
      <c r="N1245" s="262" t="s">
        <v>908</v>
      </c>
      <c r="O1245" s="262" t="s">
        <v>908</v>
      </c>
      <c r="P1245" s="262" t="s">
        <v>908</v>
      </c>
      <c r="Q1245" s="64">
        <v>2</v>
      </c>
      <c r="R1245" s="263"/>
      <c r="S1245" s="263"/>
      <c r="T1245" s="263"/>
      <c r="U1245" s="263"/>
      <c r="V1245" s="263"/>
      <c r="W1245" s="263"/>
      <c r="X1245" s="263"/>
      <c r="Y1245" s="263"/>
      <c r="Z1245" s="263"/>
      <c r="AA1245" s="263"/>
      <c r="AB1245" s="263"/>
      <c r="AC1245" s="263"/>
      <c r="AD1245" s="263"/>
      <c r="AE1245" s="263"/>
      <c r="AF1245" s="64">
        <v>2</v>
      </c>
      <c r="AG1245" s="263"/>
      <c r="AH1245" s="263"/>
      <c r="AI1245" s="263"/>
      <c r="AJ1245" s="263"/>
      <c r="AK1245" s="263"/>
      <c r="AL1245" s="263"/>
      <c r="AM1245" s="263"/>
      <c r="AN1245" s="263"/>
      <c r="AO1245" s="263"/>
      <c r="AP1245" s="263"/>
      <c r="AQ1245" s="263"/>
      <c r="AR1245" s="263"/>
      <c r="AS1245" s="263"/>
      <c r="AT1245" s="263"/>
    </row>
    <row r="1246" spans="1:46" ht="45" customHeight="1" thickTop="1" thickBot="1" x14ac:dyDescent="0.3">
      <c r="A1246" s="262" t="s">
        <v>909</v>
      </c>
      <c r="B1246" s="262" t="s">
        <v>909</v>
      </c>
      <c r="C1246" s="262" t="s">
        <v>909</v>
      </c>
      <c r="D1246" s="262" t="s">
        <v>909</v>
      </c>
      <c r="E1246" s="262" t="s">
        <v>909</v>
      </c>
      <c r="F1246" s="262" t="s">
        <v>909</v>
      </c>
      <c r="G1246" s="262" t="s">
        <v>909</v>
      </c>
      <c r="H1246" s="262" t="s">
        <v>909</v>
      </c>
      <c r="I1246" s="262" t="s">
        <v>909</v>
      </c>
      <c r="J1246" s="262" t="s">
        <v>909</v>
      </c>
      <c r="K1246" s="262" t="s">
        <v>909</v>
      </c>
      <c r="L1246" s="262" t="s">
        <v>909</v>
      </c>
      <c r="M1246" s="262" t="s">
        <v>909</v>
      </c>
      <c r="N1246" s="262" t="s">
        <v>909</v>
      </c>
      <c r="O1246" s="262" t="s">
        <v>909</v>
      </c>
      <c r="P1246" s="262" t="s">
        <v>909</v>
      </c>
      <c r="Q1246" s="64">
        <v>2</v>
      </c>
      <c r="R1246" s="263"/>
      <c r="S1246" s="263"/>
      <c r="T1246" s="263"/>
      <c r="U1246" s="263"/>
      <c r="V1246" s="263"/>
      <c r="W1246" s="263"/>
      <c r="X1246" s="263"/>
      <c r="Y1246" s="263"/>
      <c r="Z1246" s="263"/>
      <c r="AA1246" s="263"/>
      <c r="AB1246" s="263"/>
      <c r="AC1246" s="263"/>
      <c r="AD1246" s="263"/>
      <c r="AE1246" s="263"/>
      <c r="AF1246" s="64">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3">
      <c r="A1247" s="262" t="s">
        <v>910</v>
      </c>
      <c r="B1247" s="262" t="s">
        <v>910</v>
      </c>
      <c r="C1247" s="262" t="s">
        <v>910</v>
      </c>
      <c r="D1247" s="262" t="s">
        <v>910</v>
      </c>
      <c r="E1247" s="262" t="s">
        <v>910</v>
      </c>
      <c r="F1247" s="262" t="s">
        <v>910</v>
      </c>
      <c r="G1247" s="262" t="s">
        <v>910</v>
      </c>
      <c r="H1247" s="262" t="s">
        <v>910</v>
      </c>
      <c r="I1247" s="262" t="s">
        <v>910</v>
      </c>
      <c r="J1247" s="262" t="s">
        <v>910</v>
      </c>
      <c r="K1247" s="262" t="s">
        <v>910</v>
      </c>
      <c r="L1247" s="262" t="s">
        <v>910</v>
      </c>
      <c r="M1247" s="262" t="s">
        <v>910</v>
      </c>
      <c r="N1247" s="262" t="s">
        <v>910</v>
      </c>
      <c r="O1247" s="262" t="s">
        <v>910</v>
      </c>
      <c r="P1247" s="262" t="s">
        <v>910</v>
      </c>
      <c r="Q1247" s="64">
        <v>2</v>
      </c>
      <c r="R1247" s="270"/>
      <c r="S1247" s="270"/>
      <c r="T1247" s="270"/>
      <c r="U1247" s="270"/>
      <c r="V1247" s="270"/>
      <c r="W1247" s="270"/>
      <c r="X1247" s="270"/>
      <c r="Y1247" s="270"/>
      <c r="Z1247" s="270"/>
      <c r="AA1247" s="270"/>
      <c r="AB1247" s="270"/>
      <c r="AC1247" s="270"/>
      <c r="AD1247" s="270"/>
      <c r="AE1247" s="270"/>
      <c r="AF1247" s="64">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2" t="s">
        <v>911</v>
      </c>
      <c r="B1248" s="262" t="s">
        <v>911</v>
      </c>
      <c r="C1248" s="262" t="s">
        <v>911</v>
      </c>
      <c r="D1248" s="262" t="s">
        <v>911</v>
      </c>
      <c r="E1248" s="262" t="s">
        <v>911</v>
      </c>
      <c r="F1248" s="262" t="s">
        <v>911</v>
      </c>
      <c r="G1248" s="262" t="s">
        <v>911</v>
      </c>
      <c r="H1248" s="262" t="s">
        <v>911</v>
      </c>
      <c r="I1248" s="262" t="s">
        <v>911</v>
      </c>
      <c r="J1248" s="262" t="s">
        <v>911</v>
      </c>
      <c r="K1248" s="262" t="s">
        <v>911</v>
      </c>
      <c r="L1248" s="262" t="s">
        <v>911</v>
      </c>
      <c r="M1248" s="262" t="s">
        <v>911</v>
      </c>
      <c r="N1248" s="262" t="s">
        <v>911</v>
      </c>
      <c r="O1248" s="262" t="s">
        <v>911</v>
      </c>
      <c r="P1248" s="262" t="s">
        <v>911</v>
      </c>
      <c r="Q1248" s="64">
        <v>2</v>
      </c>
      <c r="R1248" s="270"/>
      <c r="S1248" s="270"/>
      <c r="T1248" s="270"/>
      <c r="U1248" s="270"/>
      <c r="V1248" s="270"/>
      <c r="W1248" s="270"/>
      <c r="X1248" s="270"/>
      <c r="Y1248" s="270"/>
      <c r="Z1248" s="270"/>
      <c r="AA1248" s="270"/>
      <c r="AB1248" s="270"/>
      <c r="AC1248" s="270"/>
      <c r="AD1248" s="270"/>
      <c r="AE1248" s="270"/>
      <c r="AF1248" s="64">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1" t="s">
        <v>57</v>
      </c>
      <c r="B1250" s="271"/>
      <c r="C1250" s="271"/>
      <c r="D1250" s="271"/>
      <c r="E1250" s="271"/>
      <c r="F1250" s="271"/>
      <c r="G1250" s="271"/>
      <c r="H1250" s="271"/>
      <c r="I1250" s="271"/>
      <c r="J1250" s="271"/>
      <c r="K1250" s="271"/>
      <c r="L1250" s="271"/>
      <c r="M1250" s="271"/>
      <c r="N1250" s="271"/>
      <c r="O1250" s="271"/>
      <c r="P1250" s="271"/>
      <c r="Q1250" s="66" t="s">
        <v>48</v>
      </c>
      <c r="R1250" s="272" t="s">
        <v>49</v>
      </c>
      <c r="S1250" s="272"/>
      <c r="T1250" s="272"/>
      <c r="U1250" s="272"/>
      <c r="V1250" s="272"/>
      <c r="W1250" s="272"/>
      <c r="X1250" s="272"/>
      <c r="Y1250" s="272"/>
      <c r="Z1250" s="272"/>
      <c r="AA1250" s="272"/>
      <c r="AB1250" s="272"/>
      <c r="AC1250" s="272"/>
      <c r="AD1250" s="272"/>
      <c r="AE1250" s="272"/>
      <c r="AF1250" s="67" t="s">
        <v>48</v>
      </c>
      <c r="AG1250" s="273" t="s">
        <v>8</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2" t="s">
        <v>912</v>
      </c>
      <c r="B1251" s="262" t="s">
        <v>912</v>
      </c>
      <c r="C1251" s="262" t="s">
        <v>912</v>
      </c>
      <c r="D1251" s="262" t="s">
        <v>912</v>
      </c>
      <c r="E1251" s="262" t="s">
        <v>912</v>
      </c>
      <c r="F1251" s="262" t="s">
        <v>912</v>
      </c>
      <c r="G1251" s="262" t="s">
        <v>912</v>
      </c>
      <c r="H1251" s="262" t="s">
        <v>912</v>
      </c>
      <c r="I1251" s="262" t="s">
        <v>912</v>
      </c>
      <c r="J1251" s="262" t="s">
        <v>912</v>
      </c>
      <c r="K1251" s="262" t="s">
        <v>912</v>
      </c>
      <c r="L1251" s="262" t="s">
        <v>912</v>
      </c>
      <c r="M1251" s="262" t="s">
        <v>912</v>
      </c>
      <c r="N1251" s="262" t="s">
        <v>912</v>
      </c>
      <c r="O1251" s="262" t="s">
        <v>912</v>
      </c>
      <c r="P1251" s="262" t="s">
        <v>912</v>
      </c>
      <c r="Q1251" s="64">
        <v>2</v>
      </c>
      <c r="R1251" s="263"/>
      <c r="S1251" s="263"/>
      <c r="T1251" s="263"/>
      <c r="U1251" s="263"/>
      <c r="V1251" s="263"/>
      <c r="W1251" s="263"/>
      <c r="X1251" s="263"/>
      <c r="Y1251" s="263"/>
      <c r="Z1251" s="263"/>
      <c r="AA1251" s="263"/>
      <c r="AB1251" s="263"/>
      <c r="AC1251" s="263"/>
      <c r="AD1251" s="263"/>
      <c r="AE1251" s="263"/>
      <c r="AF1251" s="64">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3">
      <c r="A1252" s="262" t="s">
        <v>913</v>
      </c>
      <c r="B1252" s="262" t="s">
        <v>913</v>
      </c>
      <c r="C1252" s="262" t="s">
        <v>913</v>
      </c>
      <c r="D1252" s="262" t="s">
        <v>913</v>
      </c>
      <c r="E1252" s="262" t="s">
        <v>913</v>
      </c>
      <c r="F1252" s="262" t="s">
        <v>913</v>
      </c>
      <c r="G1252" s="262" t="s">
        <v>913</v>
      </c>
      <c r="H1252" s="262" t="s">
        <v>913</v>
      </c>
      <c r="I1252" s="262" t="s">
        <v>913</v>
      </c>
      <c r="J1252" s="262" t="s">
        <v>913</v>
      </c>
      <c r="K1252" s="262" t="s">
        <v>913</v>
      </c>
      <c r="L1252" s="262" t="s">
        <v>913</v>
      </c>
      <c r="M1252" s="262" t="s">
        <v>913</v>
      </c>
      <c r="N1252" s="262" t="s">
        <v>913</v>
      </c>
      <c r="O1252" s="262" t="s">
        <v>913</v>
      </c>
      <c r="P1252" s="262" t="s">
        <v>913</v>
      </c>
      <c r="Q1252" s="64">
        <v>2</v>
      </c>
      <c r="R1252" s="270"/>
      <c r="S1252" s="270"/>
      <c r="T1252" s="270"/>
      <c r="U1252" s="270"/>
      <c r="V1252" s="270"/>
      <c r="W1252" s="270"/>
      <c r="X1252" s="270"/>
      <c r="Y1252" s="270"/>
      <c r="Z1252" s="270"/>
      <c r="AA1252" s="270"/>
      <c r="AB1252" s="270"/>
      <c r="AC1252" s="270"/>
      <c r="AD1252" s="270"/>
      <c r="AE1252" s="270"/>
      <c r="AF1252" s="64">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2" t="s">
        <v>914</v>
      </c>
      <c r="B1253" s="262" t="s">
        <v>914</v>
      </c>
      <c r="C1253" s="262" t="s">
        <v>914</v>
      </c>
      <c r="D1253" s="262" t="s">
        <v>914</v>
      </c>
      <c r="E1253" s="262" t="s">
        <v>914</v>
      </c>
      <c r="F1253" s="262" t="s">
        <v>914</v>
      </c>
      <c r="G1253" s="262" t="s">
        <v>914</v>
      </c>
      <c r="H1253" s="262" t="s">
        <v>914</v>
      </c>
      <c r="I1253" s="262" t="s">
        <v>914</v>
      </c>
      <c r="J1253" s="262" t="s">
        <v>914</v>
      </c>
      <c r="K1253" s="262" t="s">
        <v>914</v>
      </c>
      <c r="L1253" s="262" t="s">
        <v>914</v>
      </c>
      <c r="M1253" s="262" t="s">
        <v>914</v>
      </c>
      <c r="N1253" s="262" t="s">
        <v>914</v>
      </c>
      <c r="O1253" s="262" t="s">
        <v>914</v>
      </c>
      <c r="P1253" s="262" t="s">
        <v>914</v>
      </c>
      <c r="Q1253" s="64">
        <v>2</v>
      </c>
      <c r="R1253" s="263"/>
      <c r="S1253" s="263"/>
      <c r="T1253" s="263"/>
      <c r="U1253" s="263"/>
      <c r="V1253" s="263"/>
      <c r="W1253" s="263"/>
      <c r="X1253" s="263"/>
      <c r="Y1253" s="263"/>
      <c r="Z1253" s="263"/>
      <c r="AA1253" s="263"/>
      <c r="AB1253" s="263"/>
      <c r="AC1253" s="263"/>
      <c r="AD1253" s="263"/>
      <c r="AE1253" s="263"/>
      <c r="AF1253" s="64">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3">
      <c r="A1254" s="262" t="s">
        <v>915</v>
      </c>
      <c r="B1254" s="262" t="s">
        <v>915</v>
      </c>
      <c r="C1254" s="262" t="s">
        <v>915</v>
      </c>
      <c r="D1254" s="262" t="s">
        <v>915</v>
      </c>
      <c r="E1254" s="262" t="s">
        <v>915</v>
      </c>
      <c r="F1254" s="262" t="s">
        <v>915</v>
      </c>
      <c r="G1254" s="262" t="s">
        <v>915</v>
      </c>
      <c r="H1254" s="262" t="s">
        <v>915</v>
      </c>
      <c r="I1254" s="262" t="s">
        <v>915</v>
      </c>
      <c r="J1254" s="262" t="s">
        <v>915</v>
      </c>
      <c r="K1254" s="262" t="s">
        <v>915</v>
      </c>
      <c r="L1254" s="262" t="s">
        <v>915</v>
      </c>
      <c r="M1254" s="262" t="s">
        <v>915</v>
      </c>
      <c r="N1254" s="262" t="s">
        <v>915</v>
      </c>
      <c r="O1254" s="262" t="s">
        <v>915</v>
      </c>
      <c r="P1254" s="262" t="s">
        <v>915</v>
      </c>
      <c r="Q1254" s="64">
        <v>2</v>
      </c>
      <c r="R1254" s="263"/>
      <c r="S1254" s="263"/>
      <c r="T1254" s="263"/>
      <c r="U1254" s="263"/>
      <c r="V1254" s="263"/>
      <c r="W1254" s="263"/>
      <c r="X1254" s="263"/>
      <c r="Y1254" s="263"/>
      <c r="Z1254" s="263"/>
      <c r="AA1254" s="263"/>
      <c r="AB1254" s="263"/>
      <c r="AC1254" s="263"/>
      <c r="AD1254" s="263"/>
      <c r="AE1254" s="263"/>
      <c r="AF1254" s="64">
        <v>2</v>
      </c>
      <c r="AG1254" s="263"/>
      <c r="AH1254" s="263"/>
      <c r="AI1254" s="263"/>
      <c r="AJ1254" s="263"/>
      <c r="AK1254" s="263"/>
      <c r="AL1254" s="263"/>
      <c r="AM1254" s="263"/>
      <c r="AN1254" s="263"/>
      <c r="AO1254" s="263"/>
      <c r="AP1254" s="263"/>
      <c r="AQ1254" s="263"/>
      <c r="AR1254" s="263"/>
      <c r="AS1254" s="263"/>
      <c r="AT1254" s="263"/>
    </row>
    <row r="1255" spans="1:46" ht="45" customHeight="1" thickTop="1" thickBot="1" x14ac:dyDescent="0.3">
      <c r="A1255" s="262" t="s">
        <v>916</v>
      </c>
      <c r="B1255" s="262" t="s">
        <v>916</v>
      </c>
      <c r="C1255" s="262" t="s">
        <v>916</v>
      </c>
      <c r="D1255" s="262" t="s">
        <v>916</v>
      </c>
      <c r="E1255" s="262" t="s">
        <v>916</v>
      </c>
      <c r="F1255" s="262" t="s">
        <v>916</v>
      </c>
      <c r="G1255" s="262" t="s">
        <v>916</v>
      </c>
      <c r="H1255" s="262" t="s">
        <v>916</v>
      </c>
      <c r="I1255" s="262" t="s">
        <v>916</v>
      </c>
      <c r="J1255" s="262" t="s">
        <v>916</v>
      </c>
      <c r="K1255" s="262" t="s">
        <v>916</v>
      </c>
      <c r="L1255" s="262" t="s">
        <v>916</v>
      </c>
      <c r="M1255" s="262" t="s">
        <v>916</v>
      </c>
      <c r="N1255" s="262" t="s">
        <v>916</v>
      </c>
      <c r="O1255" s="262" t="s">
        <v>916</v>
      </c>
      <c r="P1255" s="262" t="s">
        <v>916</v>
      </c>
      <c r="Q1255" s="64">
        <v>2</v>
      </c>
      <c r="R1255" s="263"/>
      <c r="S1255" s="263"/>
      <c r="T1255" s="263"/>
      <c r="U1255" s="263"/>
      <c r="V1255" s="263"/>
      <c r="W1255" s="263"/>
      <c r="X1255" s="263"/>
      <c r="Y1255" s="263"/>
      <c r="Z1255" s="263"/>
      <c r="AA1255" s="263"/>
      <c r="AB1255" s="263"/>
      <c r="AC1255" s="263"/>
      <c r="AD1255" s="263"/>
      <c r="AE1255" s="263"/>
      <c r="AF1255" s="64">
        <v>2</v>
      </c>
      <c r="AG1255" s="263"/>
      <c r="AH1255" s="263"/>
      <c r="AI1255" s="263"/>
      <c r="AJ1255" s="263"/>
      <c r="AK1255" s="263"/>
      <c r="AL1255" s="263"/>
      <c r="AM1255" s="263"/>
      <c r="AN1255" s="263"/>
      <c r="AO1255" s="263"/>
      <c r="AP1255" s="263"/>
      <c r="AQ1255" s="263"/>
      <c r="AR1255" s="263"/>
      <c r="AS1255" s="263"/>
      <c r="AT1255" s="263"/>
    </row>
    <row r="1258" spans="1:46" ht="45" customHeight="1" x14ac:dyDescent="0.25">
      <c r="A1258" s="265" t="s">
        <v>917</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45</v>
      </c>
      <c r="AH1258" s="266"/>
      <c r="AI1258" s="266"/>
      <c r="AJ1258" s="266"/>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46</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7" t="s">
        <v>589</v>
      </c>
      <c r="B1262" s="267"/>
      <c r="C1262" s="267"/>
      <c r="D1262" s="267"/>
      <c r="E1262" s="267"/>
      <c r="F1262" s="267"/>
      <c r="G1262" s="267"/>
      <c r="H1262" s="267"/>
      <c r="I1262" s="267"/>
      <c r="J1262" s="267"/>
      <c r="K1262" s="267"/>
      <c r="L1262" s="267"/>
      <c r="M1262" s="267"/>
      <c r="N1262" s="267"/>
      <c r="O1262" s="267"/>
      <c r="P1262" s="267"/>
      <c r="Q1262" s="61"/>
      <c r="R1262" s="56"/>
      <c r="S1262" s="56"/>
      <c r="T1262" s="56"/>
      <c r="U1262" s="56"/>
      <c r="V1262" s="268"/>
      <c r="W1262" s="268"/>
      <c r="X1262" s="268"/>
      <c r="Y1262" s="268"/>
      <c r="Z1262" s="268"/>
      <c r="AA1262" s="268"/>
      <c r="AB1262" s="268"/>
      <c r="AC1262" s="268"/>
      <c r="AD1262" s="268"/>
      <c r="AE1262" s="268"/>
      <c r="AF1262" s="61"/>
      <c r="AG1262" s="56"/>
      <c r="AH1262" s="56"/>
      <c r="AI1262" s="56"/>
      <c r="AJ1262" s="56"/>
      <c r="AK1262" s="268"/>
      <c r="AL1262" s="268"/>
      <c r="AM1262" s="268"/>
      <c r="AN1262" s="268"/>
      <c r="AO1262" s="268"/>
      <c r="AP1262" s="268"/>
      <c r="AQ1262" s="268"/>
      <c r="AR1262" s="268"/>
      <c r="AS1262" s="268"/>
      <c r="AT1262" s="268"/>
    </row>
    <row r="1263" spans="1:46" ht="45" customHeight="1" thickTop="1" thickBot="1" x14ac:dyDescent="0.3">
      <c r="A1263" s="259" t="s">
        <v>25</v>
      </c>
      <c r="B1263" s="259"/>
      <c r="C1263" s="259"/>
      <c r="D1263" s="259"/>
      <c r="E1263" s="259"/>
      <c r="F1263" s="259"/>
      <c r="G1263" s="259"/>
      <c r="H1263" s="259"/>
      <c r="I1263" s="259"/>
      <c r="J1263" s="259"/>
      <c r="K1263" s="259"/>
      <c r="L1263" s="259"/>
      <c r="M1263" s="259"/>
      <c r="N1263" s="259"/>
      <c r="O1263" s="259"/>
      <c r="P1263" s="259"/>
      <c r="Q1263" s="62" t="s">
        <v>48</v>
      </c>
      <c r="R1263" s="260" t="s">
        <v>49</v>
      </c>
      <c r="S1263" s="260"/>
      <c r="T1263" s="260"/>
      <c r="U1263" s="260"/>
      <c r="V1263" s="260"/>
      <c r="W1263" s="260"/>
      <c r="X1263" s="260"/>
      <c r="Y1263" s="260"/>
      <c r="Z1263" s="260"/>
      <c r="AA1263" s="260"/>
      <c r="AB1263" s="260"/>
      <c r="AC1263" s="260"/>
      <c r="AD1263" s="260"/>
      <c r="AE1263" s="260"/>
      <c r="AF1263" s="63" t="s">
        <v>48</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62" t="s">
        <v>890</v>
      </c>
      <c r="B1264" s="262" t="s">
        <v>890</v>
      </c>
      <c r="C1264" s="262" t="s">
        <v>890</v>
      </c>
      <c r="D1264" s="262" t="s">
        <v>890</v>
      </c>
      <c r="E1264" s="262" t="s">
        <v>890</v>
      </c>
      <c r="F1264" s="262" t="s">
        <v>890</v>
      </c>
      <c r="G1264" s="262" t="s">
        <v>890</v>
      </c>
      <c r="H1264" s="262" t="s">
        <v>890</v>
      </c>
      <c r="I1264" s="262" t="s">
        <v>890</v>
      </c>
      <c r="J1264" s="262" t="s">
        <v>890</v>
      </c>
      <c r="K1264" s="262" t="s">
        <v>890</v>
      </c>
      <c r="L1264" s="262" t="s">
        <v>890</v>
      </c>
      <c r="M1264" s="262" t="s">
        <v>890</v>
      </c>
      <c r="N1264" s="262" t="s">
        <v>890</v>
      </c>
      <c r="O1264" s="262" t="s">
        <v>890</v>
      </c>
      <c r="P1264" s="262" t="s">
        <v>890</v>
      </c>
      <c r="Q1264" s="64">
        <v>2</v>
      </c>
      <c r="R1264" s="263"/>
      <c r="S1264" s="263"/>
      <c r="T1264" s="263"/>
      <c r="U1264" s="263"/>
      <c r="V1264" s="263"/>
      <c r="W1264" s="263"/>
      <c r="X1264" s="263"/>
      <c r="Y1264" s="263"/>
      <c r="Z1264" s="263"/>
      <c r="AA1264" s="263"/>
      <c r="AB1264" s="263"/>
      <c r="AC1264" s="263"/>
      <c r="AD1264" s="263"/>
      <c r="AE1264" s="263"/>
      <c r="AF1264" s="64">
        <v>2</v>
      </c>
      <c r="AG1264" s="263"/>
      <c r="AH1264" s="263"/>
      <c r="AI1264" s="263"/>
      <c r="AJ1264" s="263"/>
      <c r="AK1264" s="263"/>
      <c r="AL1264" s="263"/>
      <c r="AM1264" s="263"/>
      <c r="AN1264" s="263"/>
      <c r="AO1264" s="263"/>
      <c r="AP1264" s="263"/>
      <c r="AQ1264" s="263"/>
      <c r="AR1264" s="263"/>
      <c r="AS1264" s="263"/>
      <c r="AT1264" s="263"/>
    </row>
    <row r="1265" spans="1:46" ht="45" customHeight="1" thickTop="1" thickBot="1" x14ac:dyDescent="0.3">
      <c r="A1265" s="262" t="s">
        <v>918</v>
      </c>
      <c r="B1265" s="262" t="s">
        <v>918</v>
      </c>
      <c r="C1265" s="262" t="s">
        <v>918</v>
      </c>
      <c r="D1265" s="262" t="s">
        <v>918</v>
      </c>
      <c r="E1265" s="262" t="s">
        <v>918</v>
      </c>
      <c r="F1265" s="262" t="s">
        <v>918</v>
      </c>
      <c r="G1265" s="262" t="s">
        <v>918</v>
      </c>
      <c r="H1265" s="262" t="s">
        <v>918</v>
      </c>
      <c r="I1265" s="262" t="s">
        <v>918</v>
      </c>
      <c r="J1265" s="262" t="s">
        <v>918</v>
      </c>
      <c r="K1265" s="262" t="s">
        <v>918</v>
      </c>
      <c r="L1265" s="262" t="s">
        <v>918</v>
      </c>
      <c r="M1265" s="262" t="s">
        <v>918</v>
      </c>
      <c r="N1265" s="262" t="s">
        <v>918</v>
      </c>
      <c r="O1265" s="262" t="s">
        <v>918</v>
      </c>
      <c r="P1265" s="262" t="s">
        <v>918</v>
      </c>
      <c r="Q1265" s="64">
        <v>2</v>
      </c>
      <c r="R1265" s="270"/>
      <c r="S1265" s="270"/>
      <c r="T1265" s="270"/>
      <c r="U1265" s="270"/>
      <c r="V1265" s="270"/>
      <c r="W1265" s="270"/>
      <c r="X1265" s="270"/>
      <c r="Y1265" s="270"/>
      <c r="Z1265" s="270"/>
      <c r="AA1265" s="270"/>
      <c r="AB1265" s="270"/>
      <c r="AC1265" s="270"/>
      <c r="AD1265" s="270"/>
      <c r="AE1265" s="270"/>
      <c r="AF1265" s="64">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2" t="s">
        <v>919</v>
      </c>
      <c r="B1266" s="262" t="s">
        <v>919</v>
      </c>
      <c r="C1266" s="262" t="s">
        <v>919</v>
      </c>
      <c r="D1266" s="262" t="s">
        <v>919</v>
      </c>
      <c r="E1266" s="262" t="s">
        <v>919</v>
      </c>
      <c r="F1266" s="262" t="s">
        <v>919</v>
      </c>
      <c r="G1266" s="262" t="s">
        <v>919</v>
      </c>
      <c r="H1266" s="262" t="s">
        <v>919</v>
      </c>
      <c r="I1266" s="262" t="s">
        <v>919</v>
      </c>
      <c r="J1266" s="262" t="s">
        <v>919</v>
      </c>
      <c r="K1266" s="262" t="s">
        <v>919</v>
      </c>
      <c r="L1266" s="262" t="s">
        <v>919</v>
      </c>
      <c r="M1266" s="262" t="s">
        <v>919</v>
      </c>
      <c r="N1266" s="262" t="s">
        <v>919</v>
      </c>
      <c r="O1266" s="262" t="s">
        <v>919</v>
      </c>
      <c r="P1266" s="262" t="s">
        <v>919</v>
      </c>
      <c r="Q1266" s="64">
        <v>2</v>
      </c>
      <c r="R1266" s="270"/>
      <c r="S1266" s="270"/>
      <c r="T1266" s="270"/>
      <c r="U1266" s="270"/>
      <c r="V1266" s="270"/>
      <c r="W1266" s="270"/>
      <c r="X1266" s="270"/>
      <c r="Y1266" s="270"/>
      <c r="Z1266" s="270"/>
      <c r="AA1266" s="270"/>
      <c r="AB1266" s="270"/>
      <c r="AC1266" s="270"/>
      <c r="AD1266" s="270"/>
      <c r="AE1266" s="270"/>
      <c r="AF1266" s="64">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2" t="s">
        <v>920</v>
      </c>
      <c r="B1267" s="262" t="s">
        <v>920</v>
      </c>
      <c r="C1267" s="262" t="s">
        <v>920</v>
      </c>
      <c r="D1267" s="262" t="s">
        <v>920</v>
      </c>
      <c r="E1267" s="262" t="s">
        <v>920</v>
      </c>
      <c r="F1267" s="262" t="s">
        <v>920</v>
      </c>
      <c r="G1267" s="262" t="s">
        <v>920</v>
      </c>
      <c r="H1267" s="262" t="s">
        <v>920</v>
      </c>
      <c r="I1267" s="262" t="s">
        <v>920</v>
      </c>
      <c r="J1267" s="262" t="s">
        <v>920</v>
      </c>
      <c r="K1267" s="262" t="s">
        <v>920</v>
      </c>
      <c r="L1267" s="262" t="s">
        <v>920</v>
      </c>
      <c r="M1267" s="262" t="s">
        <v>920</v>
      </c>
      <c r="N1267" s="262" t="s">
        <v>920</v>
      </c>
      <c r="O1267" s="262" t="s">
        <v>920</v>
      </c>
      <c r="P1267" s="262" t="s">
        <v>920</v>
      </c>
      <c r="Q1267" s="64">
        <v>2</v>
      </c>
      <c r="R1267" s="270"/>
      <c r="S1267" s="270"/>
      <c r="T1267" s="270"/>
      <c r="U1267" s="270"/>
      <c r="V1267" s="270"/>
      <c r="W1267" s="270"/>
      <c r="X1267" s="270"/>
      <c r="Y1267" s="270"/>
      <c r="Z1267" s="270"/>
      <c r="AA1267" s="270"/>
      <c r="AB1267" s="270"/>
      <c r="AC1267" s="270"/>
      <c r="AD1267" s="270"/>
      <c r="AE1267" s="270"/>
      <c r="AF1267" s="64">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2" t="s">
        <v>921</v>
      </c>
      <c r="B1268" s="262" t="s">
        <v>921</v>
      </c>
      <c r="C1268" s="262" t="s">
        <v>921</v>
      </c>
      <c r="D1268" s="262" t="s">
        <v>921</v>
      </c>
      <c r="E1268" s="262" t="s">
        <v>921</v>
      </c>
      <c r="F1268" s="262" t="s">
        <v>921</v>
      </c>
      <c r="G1268" s="262" t="s">
        <v>921</v>
      </c>
      <c r="H1268" s="262" t="s">
        <v>921</v>
      </c>
      <c r="I1268" s="262" t="s">
        <v>921</v>
      </c>
      <c r="J1268" s="262" t="s">
        <v>921</v>
      </c>
      <c r="K1268" s="262" t="s">
        <v>921</v>
      </c>
      <c r="L1268" s="262" t="s">
        <v>921</v>
      </c>
      <c r="M1268" s="262" t="s">
        <v>921</v>
      </c>
      <c r="N1268" s="262" t="s">
        <v>921</v>
      </c>
      <c r="O1268" s="262" t="s">
        <v>921</v>
      </c>
      <c r="P1268" s="262" t="s">
        <v>921</v>
      </c>
      <c r="Q1268" s="64">
        <v>2</v>
      </c>
      <c r="R1268" s="270"/>
      <c r="S1268" s="270"/>
      <c r="T1268" s="270"/>
      <c r="U1268" s="270"/>
      <c r="V1268" s="270"/>
      <c r="W1268" s="270"/>
      <c r="X1268" s="270"/>
      <c r="Y1268" s="270"/>
      <c r="Z1268" s="270"/>
      <c r="AA1268" s="270"/>
      <c r="AB1268" s="270"/>
      <c r="AC1268" s="270"/>
      <c r="AD1268" s="270"/>
      <c r="AE1268" s="270"/>
      <c r="AF1268" s="64">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2" t="s">
        <v>922</v>
      </c>
      <c r="B1269" s="262" t="s">
        <v>922</v>
      </c>
      <c r="C1269" s="262" t="s">
        <v>922</v>
      </c>
      <c r="D1269" s="262" t="s">
        <v>922</v>
      </c>
      <c r="E1269" s="262" t="s">
        <v>922</v>
      </c>
      <c r="F1269" s="262" t="s">
        <v>922</v>
      </c>
      <c r="G1269" s="262" t="s">
        <v>922</v>
      </c>
      <c r="H1269" s="262" t="s">
        <v>922</v>
      </c>
      <c r="I1269" s="262" t="s">
        <v>922</v>
      </c>
      <c r="J1269" s="262" t="s">
        <v>922</v>
      </c>
      <c r="K1269" s="262" t="s">
        <v>922</v>
      </c>
      <c r="L1269" s="262" t="s">
        <v>922</v>
      </c>
      <c r="M1269" s="262" t="s">
        <v>922</v>
      </c>
      <c r="N1269" s="262" t="s">
        <v>922</v>
      </c>
      <c r="O1269" s="262" t="s">
        <v>922</v>
      </c>
      <c r="P1269" s="262" t="s">
        <v>922</v>
      </c>
      <c r="Q1269" s="64">
        <v>2</v>
      </c>
      <c r="R1269" s="263"/>
      <c r="S1269" s="263"/>
      <c r="T1269" s="263"/>
      <c r="U1269" s="263"/>
      <c r="V1269" s="263"/>
      <c r="W1269" s="263"/>
      <c r="X1269" s="263"/>
      <c r="Y1269" s="263"/>
      <c r="Z1269" s="263"/>
      <c r="AA1269" s="263"/>
      <c r="AB1269" s="263"/>
      <c r="AC1269" s="263"/>
      <c r="AD1269" s="263"/>
      <c r="AE1269" s="263"/>
      <c r="AF1269" s="64">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2" t="s">
        <v>923</v>
      </c>
      <c r="B1270" s="262" t="s">
        <v>923</v>
      </c>
      <c r="C1270" s="262" t="s">
        <v>923</v>
      </c>
      <c r="D1270" s="262" t="s">
        <v>923</v>
      </c>
      <c r="E1270" s="262" t="s">
        <v>923</v>
      </c>
      <c r="F1270" s="262" t="s">
        <v>923</v>
      </c>
      <c r="G1270" s="262" t="s">
        <v>923</v>
      </c>
      <c r="H1270" s="262" t="s">
        <v>923</v>
      </c>
      <c r="I1270" s="262" t="s">
        <v>923</v>
      </c>
      <c r="J1270" s="262" t="s">
        <v>923</v>
      </c>
      <c r="K1270" s="262" t="s">
        <v>923</v>
      </c>
      <c r="L1270" s="262" t="s">
        <v>923</v>
      </c>
      <c r="M1270" s="262" t="s">
        <v>923</v>
      </c>
      <c r="N1270" s="262" t="s">
        <v>923</v>
      </c>
      <c r="O1270" s="262" t="s">
        <v>923</v>
      </c>
      <c r="P1270" s="262" t="s">
        <v>923</v>
      </c>
      <c r="Q1270" s="64">
        <v>2</v>
      </c>
      <c r="R1270" s="263"/>
      <c r="S1270" s="263"/>
      <c r="T1270" s="263"/>
      <c r="U1270" s="263"/>
      <c r="V1270" s="263"/>
      <c r="W1270" s="263"/>
      <c r="X1270" s="263"/>
      <c r="Y1270" s="263"/>
      <c r="Z1270" s="263"/>
      <c r="AA1270" s="263"/>
      <c r="AB1270" s="263"/>
      <c r="AC1270" s="263"/>
      <c r="AD1270" s="263"/>
      <c r="AE1270" s="263"/>
      <c r="AF1270" s="64">
        <v>2</v>
      </c>
      <c r="AG1270" s="263"/>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2" t="s">
        <v>924</v>
      </c>
      <c r="B1271" s="262" t="s">
        <v>924</v>
      </c>
      <c r="C1271" s="262" t="s">
        <v>924</v>
      </c>
      <c r="D1271" s="262" t="s">
        <v>924</v>
      </c>
      <c r="E1271" s="262" t="s">
        <v>924</v>
      </c>
      <c r="F1271" s="262" t="s">
        <v>924</v>
      </c>
      <c r="G1271" s="262" t="s">
        <v>924</v>
      </c>
      <c r="H1271" s="262" t="s">
        <v>924</v>
      </c>
      <c r="I1271" s="262" t="s">
        <v>924</v>
      </c>
      <c r="J1271" s="262" t="s">
        <v>924</v>
      </c>
      <c r="K1271" s="262" t="s">
        <v>924</v>
      </c>
      <c r="L1271" s="262" t="s">
        <v>924</v>
      </c>
      <c r="M1271" s="262" t="s">
        <v>924</v>
      </c>
      <c r="N1271" s="262" t="s">
        <v>924</v>
      </c>
      <c r="O1271" s="262" t="s">
        <v>924</v>
      </c>
      <c r="P1271" s="262" t="s">
        <v>924</v>
      </c>
      <c r="Q1271" s="64">
        <v>2</v>
      </c>
      <c r="R1271" s="263"/>
      <c r="S1271" s="263"/>
      <c r="T1271" s="263"/>
      <c r="U1271" s="263"/>
      <c r="V1271" s="263"/>
      <c r="W1271" s="263"/>
      <c r="X1271" s="263"/>
      <c r="Y1271" s="263"/>
      <c r="Z1271" s="263"/>
      <c r="AA1271" s="263"/>
      <c r="AB1271" s="263"/>
      <c r="AC1271" s="263"/>
      <c r="AD1271" s="263"/>
      <c r="AE1271" s="263"/>
      <c r="AF1271" s="64">
        <v>2</v>
      </c>
      <c r="AG1271" s="263"/>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2" t="s">
        <v>925</v>
      </c>
      <c r="B1272" s="262" t="s">
        <v>925</v>
      </c>
      <c r="C1272" s="262" t="s">
        <v>925</v>
      </c>
      <c r="D1272" s="262" t="s">
        <v>925</v>
      </c>
      <c r="E1272" s="262" t="s">
        <v>925</v>
      </c>
      <c r="F1272" s="262" t="s">
        <v>925</v>
      </c>
      <c r="G1272" s="262" t="s">
        <v>925</v>
      </c>
      <c r="H1272" s="262" t="s">
        <v>925</v>
      </c>
      <c r="I1272" s="262" t="s">
        <v>925</v>
      </c>
      <c r="J1272" s="262" t="s">
        <v>925</v>
      </c>
      <c r="K1272" s="262" t="s">
        <v>925</v>
      </c>
      <c r="L1272" s="262" t="s">
        <v>925</v>
      </c>
      <c r="M1272" s="262" t="s">
        <v>925</v>
      </c>
      <c r="N1272" s="262" t="s">
        <v>925</v>
      </c>
      <c r="O1272" s="262" t="s">
        <v>925</v>
      </c>
      <c r="P1272" s="262" t="s">
        <v>925</v>
      </c>
      <c r="Q1272" s="64">
        <v>2</v>
      </c>
      <c r="R1272" s="270"/>
      <c r="S1272" s="270"/>
      <c r="T1272" s="270"/>
      <c r="U1272" s="270"/>
      <c r="V1272" s="270"/>
      <c r="W1272" s="270"/>
      <c r="X1272" s="270"/>
      <c r="Y1272" s="270"/>
      <c r="Z1272" s="270"/>
      <c r="AA1272" s="270"/>
      <c r="AB1272" s="270"/>
      <c r="AC1272" s="270"/>
      <c r="AD1272" s="270"/>
      <c r="AE1272" s="270"/>
      <c r="AF1272" s="64">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2" t="s">
        <v>926</v>
      </c>
      <c r="B1273" s="262" t="s">
        <v>926</v>
      </c>
      <c r="C1273" s="262" t="s">
        <v>926</v>
      </c>
      <c r="D1273" s="262" t="s">
        <v>926</v>
      </c>
      <c r="E1273" s="262" t="s">
        <v>926</v>
      </c>
      <c r="F1273" s="262" t="s">
        <v>926</v>
      </c>
      <c r="G1273" s="262" t="s">
        <v>926</v>
      </c>
      <c r="H1273" s="262" t="s">
        <v>926</v>
      </c>
      <c r="I1273" s="262" t="s">
        <v>926</v>
      </c>
      <c r="J1273" s="262" t="s">
        <v>926</v>
      </c>
      <c r="K1273" s="262" t="s">
        <v>926</v>
      </c>
      <c r="L1273" s="262" t="s">
        <v>926</v>
      </c>
      <c r="M1273" s="262" t="s">
        <v>926</v>
      </c>
      <c r="N1273" s="262" t="s">
        <v>926</v>
      </c>
      <c r="O1273" s="262" t="s">
        <v>926</v>
      </c>
      <c r="P1273" s="262" t="s">
        <v>926</v>
      </c>
      <c r="Q1273" s="64">
        <v>2</v>
      </c>
      <c r="R1273" s="270"/>
      <c r="S1273" s="270"/>
      <c r="T1273" s="270"/>
      <c r="U1273" s="270"/>
      <c r="V1273" s="270"/>
      <c r="W1273" s="270"/>
      <c r="X1273" s="270"/>
      <c r="Y1273" s="270"/>
      <c r="Z1273" s="270"/>
      <c r="AA1273" s="270"/>
      <c r="AB1273" s="270"/>
      <c r="AC1273" s="270"/>
      <c r="AD1273" s="270"/>
      <c r="AE1273" s="270"/>
      <c r="AF1273" s="64">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2" t="s">
        <v>927</v>
      </c>
      <c r="B1274" s="262" t="s">
        <v>927</v>
      </c>
      <c r="C1274" s="262" t="s">
        <v>927</v>
      </c>
      <c r="D1274" s="262" t="s">
        <v>927</v>
      </c>
      <c r="E1274" s="262" t="s">
        <v>927</v>
      </c>
      <c r="F1274" s="262" t="s">
        <v>927</v>
      </c>
      <c r="G1274" s="262" t="s">
        <v>927</v>
      </c>
      <c r="H1274" s="262" t="s">
        <v>927</v>
      </c>
      <c r="I1274" s="262" t="s">
        <v>927</v>
      </c>
      <c r="J1274" s="262" t="s">
        <v>927</v>
      </c>
      <c r="K1274" s="262" t="s">
        <v>927</v>
      </c>
      <c r="L1274" s="262" t="s">
        <v>927</v>
      </c>
      <c r="M1274" s="262" t="s">
        <v>927</v>
      </c>
      <c r="N1274" s="262" t="s">
        <v>927</v>
      </c>
      <c r="O1274" s="262" t="s">
        <v>927</v>
      </c>
      <c r="P1274" s="262" t="s">
        <v>927</v>
      </c>
      <c r="Q1274" s="64">
        <v>2</v>
      </c>
      <c r="R1274" s="270"/>
      <c r="S1274" s="270"/>
      <c r="T1274" s="270"/>
      <c r="U1274" s="270"/>
      <c r="V1274" s="270"/>
      <c r="W1274" s="270"/>
      <c r="X1274" s="270"/>
      <c r="Y1274" s="270"/>
      <c r="Z1274" s="270"/>
      <c r="AA1274" s="270"/>
      <c r="AB1274" s="270"/>
      <c r="AC1274" s="270"/>
      <c r="AD1274" s="270"/>
      <c r="AE1274" s="270"/>
      <c r="AF1274" s="64">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2" t="s">
        <v>928</v>
      </c>
      <c r="B1275" s="262" t="s">
        <v>928</v>
      </c>
      <c r="C1275" s="262" t="s">
        <v>928</v>
      </c>
      <c r="D1275" s="262" t="s">
        <v>928</v>
      </c>
      <c r="E1275" s="262" t="s">
        <v>928</v>
      </c>
      <c r="F1275" s="262" t="s">
        <v>928</v>
      </c>
      <c r="G1275" s="262" t="s">
        <v>928</v>
      </c>
      <c r="H1275" s="262" t="s">
        <v>928</v>
      </c>
      <c r="I1275" s="262" t="s">
        <v>928</v>
      </c>
      <c r="J1275" s="262" t="s">
        <v>928</v>
      </c>
      <c r="K1275" s="262" t="s">
        <v>928</v>
      </c>
      <c r="L1275" s="262" t="s">
        <v>928</v>
      </c>
      <c r="M1275" s="262" t="s">
        <v>928</v>
      </c>
      <c r="N1275" s="262" t="s">
        <v>928</v>
      </c>
      <c r="O1275" s="262" t="s">
        <v>928</v>
      </c>
      <c r="P1275" s="262" t="s">
        <v>928</v>
      </c>
      <c r="Q1275" s="64">
        <v>2</v>
      </c>
      <c r="R1275" s="270"/>
      <c r="S1275" s="270"/>
      <c r="T1275" s="270"/>
      <c r="U1275" s="270"/>
      <c r="V1275" s="270"/>
      <c r="W1275" s="270"/>
      <c r="X1275" s="270"/>
      <c r="Y1275" s="270"/>
      <c r="Z1275" s="270"/>
      <c r="AA1275" s="270"/>
      <c r="AB1275" s="270"/>
      <c r="AC1275" s="270"/>
      <c r="AD1275" s="270"/>
      <c r="AE1275" s="270"/>
      <c r="AF1275" s="64">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2" t="s">
        <v>929</v>
      </c>
      <c r="B1276" s="262" t="s">
        <v>929</v>
      </c>
      <c r="C1276" s="262" t="s">
        <v>929</v>
      </c>
      <c r="D1276" s="262" t="s">
        <v>929</v>
      </c>
      <c r="E1276" s="262" t="s">
        <v>929</v>
      </c>
      <c r="F1276" s="262" t="s">
        <v>929</v>
      </c>
      <c r="G1276" s="262" t="s">
        <v>929</v>
      </c>
      <c r="H1276" s="262" t="s">
        <v>929</v>
      </c>
      <c r="I1276" s="262" t="s">
        <v>929</v>
      </c>
      <c r="J1276" s="262" t="s">
        <v>929</v>
      </c>
      <c r="K1276" s="262" t="s">
        <v>929</v>
      </c>
      <c r="L1276" s="262" t="s">
        <v>929</v>
      </c>
      <c r="M1276" s="262" t="s">
        <v>929</v>
      </c>
      <c r="N1276" s="262" t="s">
        <v>929</v>
      </c>
      <c r="O1276" s="262" t="s">
        <v>929</v>
      </c>
      <c r="P1276" s="262" t="s">
        <v>929</v>
      </c>
      <c r="Q1276" s="64">
        <v>2</v>
      </c>
      <c r="R1276" s="263"/>
      <c r="S1276" s="263"/>
      <c r="T1276" s="263"/>
      <c r="U1276" s="263"/>
      <c r="V1276" s="263"/>
      <c r="W1276" s="263"/>
      <c r="X1276" s="263"/>
      <c r="Y1276" s="263"/>
      <c r="Z1276" s="263"/>
      <c r="AA1276" s="263"/>
      <c r="AB1276" s="263"/>
      <c r="AC1276" s="263"/>
      <c r="AD1276" s="263"/>
      <c r="AE1276" s="263"/>
      <c r="AF1276" s="64">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2" t="s">
        <v>930</v>
      </c>
      <c r="B1277" s="262" t="s">
        <v>930</v>
      </c>
      <c r="C1277" s="262" t="s">
        <v>930</v>
      </c>
      <c r="D1277" s="262" t="s">
        <v>930</v>
      </c>
      <c r="E1277" s="262" t="s">
        <v>930</v>
      </c>
      <c r="F1277" s="262" t="s">
        <v>930</v>
      </c>
      <c r="G1277" s="262" t="s">
        <v>930</v>
      </c>
      <c r="H1277" s="262" t="s">
        <v>930</v>
      </c>
      <c r="I1277" s="262" t="s">
        <v>930</v>
      </c>
      <c r="J1277" s="262" t="s">
        <v>930</v>
      </c>
      <c r="K1277" s="262" t="s">
        <v>930</v>
      </c>
      <c r="L1277" s="262" t="s">
        <v>930</v>
      </c>
      <c r="M1277" s="262" t="s">
        <v>930</v>
      </c>
      <c r="N1277" s="262" t="s">
        <v>930</v>
      </c>
      <c r="O1277" s="262" t="s">
        <v>930</v>
      </c>
      <c r="P1277" s="262" t="s">
        <v>930</v>
      </c>
      <c r="Q1277" s="64">
        <v>2</v>
      </c>
      <c r="R1277" s="263"/>
      <c r="S1277" s="263"/>
      <c r="T1277" s="263"/>
      <c r="U1277" s="263"/>
      <c r="V1277" s="263"/>
      <c r="W1277" s="263"/>
      <c r="X1277" s="263"/>
      <c r="Y1277" s="263"/>
      <c r="Z1277" s="263"/>
      <c r="AA1277" s="263"/>
      <c r="AB1277" s="263"/>
      <c r="AC1277" s="263"/>
      <c r="AD1277" s="263"/>
      <c r="AE1277" s="263"/>
      <c r="AF1277" s="64">
        <v>2</v>
      </c>
      <c r="AG1277" s="263"/>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2" t="s">
        <v>931</v>
      </c>
      <c r="B1278" s="262" t="s">
        <v>931</v>
      </c>
      <c r="C1278" s="262" t="s">
        <v>931</v>
      </c>
      <c r="D1278" s="262" t="s">
        <v>931</v>
      </c>
      <c r="E1278" s="262" t="s">
        <v>931</v>
      </c>
      <c r="F1278" s="262" t="s">
        <v>931</v>
      </c>
      <c r="G1278" s="262" t="s">
        <v>931</v>
      </c>
      <c r="H1278" s="262" t="s">
        <v>931</v>
      </c>
      <c r="I1278" s="262" t="s">
        <v>931</v>
      </c>
      <c r="J1278" s="262" t="s">
        <v>931</v>
      </c>
      <c r="K1278" s="262" t="s">
        <v>931</v>
      </c>
      <c r="L1278" s="262" t="s">
        <v>931</v>
      </c>
      <c r="M1278" s="262" t="s">
        <v>931</v>
      </c>
      <c r="N1278" s="262" t="s">
        <v>931</v>
      </c>
      <c r="O1278" s="262" t="s">
        <v>931</v>
      </c>
      <c r="P1278" s="262" t="s">
        <v>931</v>
      </c>
      <c r="Q1278" s="64">
        <v>2</v>
      </c>
      <c r="R1278" s="270"/>
      <c r="S1278" s="270"/>
      <c r="T1278" s="270"/>
      <c r="U1278" s="270"/>
      <c r="V1278" s="270"/>
      <c r="W1278" s="270"/>
      <c r="X1278" s="270"/>
      <c r="Y1278" s="270"/>
      <c r="Z1278" s="270"/>
      <c r="AA1278" s="270"/>
      <c r="AB1278" s="270"/>
      <c r="AC1278" s="270"/>
      <c r="AD1278" s="270"/>
      <c r="AE1278" s="270"/>
      <c r="AF1278" s="64">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2" t="s">
        <v>932</v>
      </c>
      <c r="B1279" s="262" t="s">
        <v>932</v>
      </c>
      <c r="C1279" s="262" t="s">
        <v>932</v>
      </c>
      <c r="D1279" s="262" t="s">
        <v>932</v>
      </c>
      <c r="E1279" s="262" t="s">
        <v>932</v>
      </c>
      <c r="F1279" s="262" t="s">
        <v>932</v>
      </c>
      <c r="G1279" s="262" t="s">
        <v>932</v>
      </c>
      <c r="H1279" s="262" t="s">
        <v>932</v>
      </c>
      <c r="I1279" s="262" t="s">
        <v>932</v>
      </c>
      <c r="J1279" s="262" t="s">
        <v>932</v>
      </c>
      <c r="K1279" s="262" t="s">
        <v>932</v>
      </c>
      <c r="L1279" s="262" t="s">
        <v>932</v>
      </c>
      <c r="M1279" s="262" t="s">
        <v>932</v>
      </c>
      <c r="N1279" s="262" t="s">
        <v>932</v>
      </c>
      <c r="O1279" s="262" t="s">
        <v>932</v>
      </c>
      <c r="P1279" s="262" t="s">
        <v>932</v>
      </c>
      <c r="Q1279" s="64">
        <v>2</v>
      </c>
      <c r="R1279" s="270"/>
      <c r="S1279" s="270"/>
      <c r="T1279" s="270"/>
      <c r="U1279" s="270"/>
      <c r="V1279" s="270"/>
      <c r="W1279" s="270"/>
      <c r="X1279" s="270"/>
      <c r="Y1279" s="270"/>
      <c r="Z1279" s="270"/>
      <c r="AA1279" s="270"/>
      <c r="AB1279" s="270"/>
      <c r="AC1279" s="270"/>
      <c r="AD1279" s="270"/>
      <c r="AE1279" s="270"/>
      <c r="AF1279" s="64">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2" t="s">
        <v>933</v>
      </c>
      <c r="B1280" s="262" t="s">
        <v>933</v>
      </c>
      <c r="C1280" s="262" t="s">
        <v>933</v>
      </c>
      <c r="D1280" s="262" t="s">
        <v>933</v>
      </c>
      <c r="E1280" s="262" t="s">
        <v>933</v>
      </c>
      <c r="F1280" s="262" t="s">
        <v>933</v>
      </c>
      <c r="G1280" s="262" t="s">
        <v>933</v>
      </c>
      <c r="H1280" s="262" t="s">
        <v>933</v>
      </c>
      <c r="I1280" s="262" t="s">
        <v>933</v>
      </c>
      <c r="J1280" s="262" t="s">
        <v>933</v>
      </c>
      <c r="K1280" s="262" t="s">
        <v>933</v>
      </c>
      <c r="L1280" s="262" t="s">
        <v>933</v>
      </c>
      <c r="M1280" s="262" t="s">
        <v>933</v>
      </c>
      <c r="N1280" s="262" t="s">
        <v>933</v>
      </c>
      <c r="O1280" s="262" t="s">
        <v>933</v>
      </c>
      <c r="P1280" s="262" t="s">
        <v>933</v>
      </c>
      <c r="Q1280" s="64">
        <v>2</v>
      </c>
      <c r="R1280" s="270"/>
      <c r="S1280" s="270"/>
      <c r="T1280" s="270"/>
      <c r="U1280" s="270"/>
      <c r="V1280" s="270"/>
      <c r="W1280" s="270"/>
      <c r="X1280" s="270"/>
      <c r="Y1280" s="270"/>
      <c r="Z1280" s="270"/>
      <c r="AA1280" s="270"/>
      <c r="AB1280" s="270"/>
      <c r="AC1280" s="270"/>
      <c r="AD1280" s="270"/>
      <c r="AE1280" s="270"/>
      <c r="AF1280" s="64">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2" t="s">
        <v>934</v>
      </c>
      <c r="B1281" s="262" t="s">
        <v>934</v>
      </c>
      <c r="C1281" s="262" t="s">
        <v>934</v>
      </c>
      <c r="D1281" s="262" t="s">
        <v>934</v>
      </c>
      <c r="E1281" s="262" t="s">
        <v>934</v>
      </c>
      <c r="F1281" s="262" t="s">
        <v>934</v>
      </c>
      <c r="G1281" s="262" t="s">
        <v>934</v>
      </c>
      <c r="H1281" s="262" t="s">
        <v>934</v>
      </c>
      <c r="I1281" s="262" t="s">
        <v>934</v>
      </c>
      <c r="J1281" s="262" t="s">
        <v>934</v>
      </c>
      <c r="K1281" s="262" t="s">
        <v>934</v>
      </c>
      <c r="L1281" s="262" t="s">
        <v>934</v>
      </c>
      <c r="M1281" s="262" t="s">
        <v>934</v>
      </c>
      <c r="N1281" s="262" t="s">
        <v>934</v>
      </c>
      <c r="O1281" s="262" t="s">
        <v>934</v>
      </c>
      <c r="P1281" s="262" t="s">
        <v>934</v>
      </c>
      <c r="Q1281" s="64">
        <v>2</v>
      </c>
      <c r="R1281" s="270"/>
      <c r="S1281" s="270"/>
      <c r="T1281" s="270"/>
      <c r="U1281" s="270"/>
      <c r="V1281" s="270"/>
      <c r="W1281" s="270"/>
      <c r="X1281" s="270"/>
      <c r="Y1281" s="270"/>
      <c r="Z1281" s="270"/>
      <c r="AA1281" s="270"/>
      <c r="AB1281" s="270"/>
      <c r="AC1281" s="270"/>
      <c r="AD1281" s="270"/>
      <c r="AE1281" s="270"/>
      <c r="AF1281" s="64">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2" t="s">
        <v>935</v>
      </c>
      <c r="B1282" s="262" t="s">
        <v>935</v>
      </c>
      <c r="C1282" s="262" t="s">
        <v>935</v>
      </c>
      <c r="D1282" s="262" t="s">
        <v>935</v>
      </c>
      <c r="E1282" s="262" t="s">
        <v>935</v>
      </c>
      <c r="F1282" s="262" t="s">
        <v>935</v>
      </c>
      <c r="G1282" s="262" t="s">
        <v>935</v>
      </c>
      <c r="H1282" s="262" t="s">
        <v>935</v>
      </c>
      <c r="I1282" s="262" t="s">
        <v>935</v>
      </c>
      <c r="J1282" s="262" t="s">
        <v>935</v>
      </c>
      <c r="K1282" s="262" t="s">
        <v>935</v>
      </c>
      <c r="L1282" s="262" t="s">
        <v>935</v>
      </c>
      <c r="M1282" s="262" t="s">
        <v>935</v>
      </c>
      <c r="N1282" s="262" t="s">
        <v>935</v>
      </c>
      <c r="O1282" s="262" t="s">
        <v>935</v>
      </c>
      <c r="P1282" s="262" t="s">
        <v>935</v>
      </c>
      <c r="Q1282" s="64">
        <v>2</v>
      </c>
      <c r="R1282" s="270"/>
      <c r="S1282" s="270"/>
      <c r="T1282" s="270"/>
      <c r="U1282" s="270"/>
      <c r="V1282" s="270"/>
      <c r="W1282" s="270"/>
      <c r="X1282" s="270"/>
      <c r="Y1282" s="270"/>
      <c r="Z1282" s="270"/>
      <c r="AA1282" s="270"/>
      <c r="AB1282" s="270"/>
      <c r="AC1282" s="270"/>
      <c r="AD1282" s="270"/>
      <c r="AE1282" s="270"/>
      <c r="AF1282" s="64">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2" t="s">
        <v>936</v>
      </c>
      <c r="B1283" s="262" t="s">
        <v>936</v>
      </c>
      <c r="C1283" s="262" t="s">
        <v>936</v>
      </c>
      <c r="D1283" s="262" t="s">
        <v>936</v>
      </c>
      <c r="E1283" s="262" t="s">
        <v>936</v>
      </c>
      <c r="F1283" s="262" t="s">
        <v>936</v>
      </c>
      <c r="G1283" s="262" t="s">
        <v>936</v>
      </c>
      <c r="H1283" s="262" t="s">
        <v>936</v>
      </c>
      <c r="I1283" s="262" t="s">
        <v>936</v>
      </c>
      <c r="J1283" s="262" t="s">
        <v>936</v>
      </c>
      <c r="K1283" s="262" t="s">
        <v>936</v>
      </c>
      <c r="L1283" s="262" t="s">
        <v>936</v>
      </c>
      <c r="M1283" s="262" t="s">
        <v>936</v>
      </c>
      <c r="N1283" s="262" t="s">
        <v>936</v>
      </c>
      <c r="O1283" s="262" t="s">
        <v>936</v>
      </c>
      <c r="P1283" s="262" t="s">
        <v>936</v>
      </c>
      <c r="Q1283" s="64">
        <v>2</v>
      </c>
      <c r="R1283" s="270"/>
      <c r="S1283" s="270"/>
      <c r="T1283" s="270"/>
      <c r="U1283" s="270"/>
      <c r="V1283" s="270"/>
      <c r="W1283" s="270"/>
      <c r="X1283" s="270"/>
      <c r="Y1283" s="270"/>
      <c r="Z1283" s="270"/>
      <c r="AA1283" s="270"/>
      <c r="AB1283" s="270"/>
      <c r="AC1283" s="270"/>
      <c r="AD1283" s="270"/>
      <c r="AE1283" s="270"/>
      <c r="AF1283" s="64">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2" t="s">
        <v>937</v>
      </c>
      <c r="B1284" s="262" t="s">
        <v>937</v>
      </c>
      <c r="C1284" s="262" t="s">
        <v>937</v>
      </c>
      <c r="D1284" s="262" t="s">
        <v>937</v>
      </c>
      <c r="E1284" s="262" t="s">
        <v>937</v>
      </c>
      <c r="F1284" s="262" t="s">
        <v>937</v>
      </c>
      <c r="G1284" s="262" t="s">
        <v>937</v>
      </c>
      <c r="H1284" s="262" t="s">
        <v>937</v>
      </c>
      <c r="I1284" s="262" t="s">
        <v>937</v>
      </c>
      <c r="J1284" s="262" t="s">
        <v>937</v>
      </c>
      <c r="K1284" s="262" t="s">
        <v>937</v>
      </c>
      <c r="L1284" s="262" t="s">
        <v>937</v>
      </c>
      <c r="M1284" s="262" t="s">
        <v>937</v>
      </c>
      <c r="N1284" s="262" t="s">
        <v>937</v>
      </c>
      <c r="O1284" s="262" t="s">
        <v>937</v>
      </c>
      <c r="P1284" s="262" t="s">
        <v>937</v>
      </c>
      <c r="Q1284" s="64">
        <v>2</v>
      </c>
      <c r="R1284" s="270"/>
      <c r="S1284" s="270"/>
      <c r="T1284" s="270"/>
      <c r="U1284" s="270"/>
      <c r="V1284" s="270"/>
      <c r="W1284" s="270"/>
      <c r="X1284" s="270"/>
      <c r="Y1284" s="270"/>
      <c r="Z1284" s="270"/>
      <c r="AA1284" s="270"/>
      <c r="AB1284" s="270"/>
      <c r="AC1284" s="270"/>
      <c r="AD1284" s="270"/>
      <c r="AE1284" s="270"/>
      <c r="AF1284" s="64">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1" t="s">
        <v>57</v>
      </c>
      <c r="B1286" s="271"/>
      <c r="C1286" s="271"/>
      <c r="D1286" s="271"/>
      <c r="E1286" s="271"/>
      <c r="F1286" s="271"/>
      <c r="G1286" s="271"/>
      <c r="H1286" s="271"/>
      <c r="I1286" s="271"/>
      <c r="J1286" s="271"/>
      <c r="K1286" s="271"/>
      <c r="L1286" s="271"/>
      <c r="M1286" s="271"/>
      <c r="N1286" s="271"/>
      <c r="O1286" s="271"/>
      <c r="P1286" s="271"/>
      <c r="Q1286" s="66" t="s">
        <v>48</v>
      </c>
      <c r="R1286" s="272" t="s">
        <v>49</v>
      </c>
      <c r="S1286" s="272"/>
      <c r="T1286" s="272"/>
      <c r="U1286" s="272"/>
      <c r="V1286" s="272"/>
      <c r="W1286" s="272"/>
      <c r="X1286" s="272"/>
      <c r="Y1286" s="272"/>
      <c r="Z1286" s="272"/>
      <c r="AA1286" s="272"/>
      <c r="AB1286" s="272"/>
      <c r="AC1286" s="272"/>
      <c r="AD1286" s="272"/>
      <c r="AE1286" s="272"/>
      <c r="AF1286" s="67" t="s">
        <v>48</v>
      </c>
      <c r="AG1286" s="273" t="s">
        <v>8</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2" t="s">
        <v>938</v>
      </c>
      <c r="B1287" s="262" t="s">
        <v>938</v>
      </c>
      <c r="C1287" s="262" t="s">
        <v>938</v>
      </c>
      <c r="D1287" s="262" t="s">
        <v>938</v>
      </c>
      <c r="E1287" s="262" t="s">
        <v>938</v>
      </c>
      <c r="F1287" s="262" t="s">
        <v>938</v>
      </c>
      <c r="G1287" s="262" t="s">
        <v>938</v>
      </c>
      <c r="H1287" s="262" t="s">
        <v>938</v>
      </c>
      <c r="I1287" s="262" t="s">
        <v>938</v>
      </c>
      <c r="J1287" s="262" t="s">
        <v>938</v>
      </c>
      <c r="K1287" s="262" t="s">
        <v>938</v>
      </c>
      <c r="L1287" s="262" t="s">
        <v>938</v>
      </c>
      <c r="M1287" s="262" t="s">
        <v>938</v>
      </c>
      <c r="N1287" s="262" t="s">
        <v>938</v>
      </c>
      <c r="O1287" s="262" t="s">
        <v>938</v>
      </c>
      <c r="P1287" s="262" t="s">
        <v>938</v>
      </c>
      <c r="Q1287" s="64">
        <v>2</v>
      </c>
      <c r="R1287" s="263"/>
      <c r="S1287" s="263"/>
      <c r="T1287" s="263"/>
      <c r="U1287" s="263"/>
      <c r="V1287" s="263"/>
      <c r="W1287" s="263"/>
      <c r="X1287" s="263"/>
      <c r="Y1287" s="263"/>
      <c r="Z1287" s="263"/>
      <c r="AA1287" s="263"/>
      <c r="AB1287" s="263"/>
      <c r="AC1287" s="263"/>
      <c r="AD1287" s="263"/>
      <c r="AE1287" s="263"/>
      <c r="AF1287" s="64">
        <v>2</v>
      </c>
      <c r="AG1287" s="263"/>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2" t="s">
        <v>939</v>
      </c>
      <c r="B1288" s="262" t="s">
        <v>939</v>
      </c>
      <c r="C1288" s="262" t="s">
        <v>939</v>
      </c>
      <c r="D1288" s="262" t="s">
        <v>939</v>
      </c>
      <c r="E1288" s="262" t="s">
        <v>939</v>
      </c>
      <c r="F1288" s="262" t="s">
        <v>939</v>
      </c>
      <c r="G1288" s="262" t="s">
        <v>939</v>
      </c>
      <c r="H1288" s="262" t="s">
        <v>939</v>
      </c>
      <c r="I1288" s="262" t="s">
        <v>939</v>
      </c>
      <c r="J1288" s="262" t="s">
        <v>939</v>
      </c>
      <c r="K1288" s="262" t="s">
        <v>939</v>
      </c>
      <c r="L1288" s="262" t="s">
        <v>939</v>
      </c>
      <c r="M1288" s="262" t="s">
        <v>939</v>
      </c>
      <c r="N1288" s="262" t="s">
        <v>939</v>
      </c>
      <c r="O1288" s="262" t="s">
        <v>939</v>
      </c>
      <c r="P1288" s="262" t="s">
        <v>939</v>
      </c>
      <c r="Q1288" s="64">
        <v>2</v>
      </c>
      <c r="R1288" s="270"/>
      <c r="S1288" s="270"/>
      <c r="T1288" s="270"/>
      <c r="U1288" s="270"/>
      <c r="V1288" s="270"/>
      <c r="W1288" s="270"/>
      <c r="X1288" s="270"/>
      <c r="Y1288" s="270"/>
      <c r="Z1288" s="270"/>
      <c r="AA1288" s="270"/>
      <c r="AB1288" s="270"/>
      <c r="AC1288" s="270"/>
      <c r="AD1288" s="270"/>
      <c r="AE1288" s="270"/>
      <c r="AF1288" s="64">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2" t="s">
        <v>940</v>
      </c>
      <c r="B1289" s="262" t="s">
        <v>940</v>
      </c>
      <c r="C1289" s="262" t="s">
        <v>940</v>
      </c>
      <c r="D1289" s="262" t="s">
        <v>940</v>
      </c>
      <c r="E1289" s="262" t="s">
        <v>940</v>
      </c>
      <c r="F1289" s="262" t="s">
        <v>940</v>
      </c>
      <c r="G1289" s="262" t="s">
        <v>940</v>
      </c>
      <c r="H1289" s="262" t="s">
        <v>940</v>
      </c>
      <c r="I1289" s="262" t="s">
        <v>940</v>
      </c>
      <c r="J1289" s="262" t="s">
        <v>940</v>
      </c>
      <c r="K1289" s="262" t="s">
        <v>940</v>
      </c>
      <c r="L1289" s="262" t="s">
        <v>940</v>
      </c>
      <c r="M1289" s="262" t="s">
        <v>940</v>
      </c>
      <c r="N1289" s="262" t="s">
        <v>940</v>
      </c>
      <c r="O1289" s="262" t="s">
        <v>940</v>
      </c>
      <c r="P1289" s="262" t="s">
        <v>940</v>
      </c>
      <c r="Q1289" s="64">
        <v>2</v>
      </c>
      <c r="R1289" s="263"/>
      <c r="S1289" s="263"/>
      <c r="T1289" s="263"/>
      <c r="U1289" s="263"/>
      <c r="V1289" s="263"/>
      <c r="W1289" s="263"/>
      <c r="X1289" s="263"/>
      <c r="Y1289" s="263"/>
      <c r="Z1289" s="263"/>
      <c r="AA1289" s="263"/>
      <c r="AB1289" s="263"/>
      <c r="AC1289" s="263"/>
      <c r="AD1289" s="263"/>
      <c r="AE1289" s="263"/>
      <c r="AF1289" s="64">
        <v>2</v>
      </c>
      <c r="AG1289" s="263"/>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2" t="s">
        <v>941</v>
      </c>
      <c r="B1290" s="262" t="s">
        <v>941</v>
      </c>
      <c r="C1290" s="262" t="s">
        <v>941</v>
      </c>
      <c r="D1290" s="262" t="s">
        <v>941</v>
      </c>
      <c r="E1290" s="262" t="s">
        <v>941</v>
      </c>
      <c r="F1290" s="262" t="s">
        <v>941</v>
      </c>
      <c r="G1290" s="262" t="s">
        <v>941</v>
      </c>
      <c r="H1290" s="262" t="s">
        <v>941</v>
      </c>
      <c r="I1290" s="262" t="s">
        <v>941</v>
      </c>
      <c r="J1290" s="262" t="s">
        <v>941</v>
      </c>
      <c r="K1290" s="262" t="s">
        <v>941</v>
      </c>
      <c r="L1290" s="262" t="s">
        <v>941</v>
      </c>
      <c r="M1290" s="262" t="s">
        <v>941</v>
      </c>
      <c r="N1290" s="262" t="s">
        <v>941</v>
      </c>
      <c r="O1290" s="262" t="s">
        <v>941</v>
      </c>
      <c r="P1290" s="262" t="s">
        <v>941</v>
      </c>
      <c r="Q1290" s="64">
        <v>2</v>
      </c>
      <c r="R1290" s="263"/>
      <c r="S1290" s="263"/>
      <c r="T1290" s="263"/>
      <c r="U1290" s="263"/>
      <c r="V1290" s="263"/>
      <c r="W1290" s="263"/>
      <c r="X1290" s="263"/>
      <c r="Y1290" s="263"/>
      <c r="Z1290" s="263"/>
      <c r="AA1290" s="263"/>
      <c r="AB1290" s="263"/>
      <c r="AC1290" s="263"/>
      <c r="AD1290" s="263"/>
      <c r="AE1290" s="263"/>
      <c r="AF1290" s="64">
        <v>2</v>
      </c>
      <c r="AG1290" s="263"/>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2" t="s">
        <v>942</v>
      </c>
      <c r="B1291" s="262" t="s">
        <v>942</v>
      </c>
      <c r="C1291" s="262" t="s">
        <v>942</v>
      </c>
      <c r="D1291" s="262" t="s">
        <v>942</v>
      </c>
      <c r="E1291" s="262" t="s">
        <v>942</v>
      </c>
      <c r="F1291" s="262" t="s">
        <v>942</v>
      </c>
      <c r="G1291" s="262" t="s">
        <v>942</v>
      </c>
      <c r="H1291" s="262" t="s">
        <v>942</v>
      </c>
      <c r="I1291" s="262" t="s">
        <v>942</v>
      </c>
      <c r="J1291" s="262" t="s">
        <v>942</v>
      </c>
      <c r="K1291" s="262" t="s">
        <v>942</v>
      </c>
      <c r="L1291" s="262" t="s">
        <v>942</v>
      </c>
      <c r="M1291" s="262" t="s">
        <v>942</v>
      </c>
      <c r="N1291" s="262" t="s">
        <v>942</v>
      </c>
      <c r="O1291" s="262" t="s">
        <v>942</v>
      </c>
      <c r="P1291" s="262" t="s">
        <v>942</v>
      </c>
      <c r="Q1291" s="64">
        <v>2</v>
      </c>
      <c r="R1291" s="263"/>
      <c r="S1291" s="263"/>
      <c r="T1291" s="263"/>
      <c r="U1291" s="263"/>
      <c r="V1291" s="263"/>
      <c r="W1291" s="263"/>
      <c r="X1291" s="263"/>
      <c r="Y1291" s="263"/>
      <c r="Z1291" s="263"/>
      <c r="AA1291" s="263"/>
      <c r="AB1291" s="263"/>
      <c r="AC1291" s="263"/>
      <c r="AD1291" s="263"/>
      <c r="AE1291" s="263"/>
      <c r="AF1291" s="64">
        <v>2</v>
      </c>
      <c r="AG1291" s="263"/>
      <c r="AH1291" s="263"/>
      <c r="AI1291" s="263"/>
      <c r="AJ1291" s="263"/>
      <c r="AK1291" s="263"/>
      <c r="AL1291" s="263"/>
      <c r="AM1291" s="263"/>
      <c r="AN1291" s="263"/>
      <c r="AO1291" s="263"/>
      <c r="AP1291" s="263"/>
      <c r="AQ1291" s="263"/>
      <c r="AR1291" s="263"/>
      <c r="AS1291" s="263"/>
      <c r="AT1291" s="263"/>
    </row>
    <row r="1294" spans="1:46" ht="45" customHeight="1" x14ac:dyDescent="0.25">
      <c r="A1294" s="265" t="s">
        <v>943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45</v>
      </c>
      <c r="AH1294" s="266"/>
      <c r="AI1294" s="266"/>
      <c r="AJ1294" s="266"/>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46</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7" t="s">
        <v>756</v>
      </c>
      <c r="B1298" s="267"/>
      <c r="C1298" s="267"/>
      <c r="D1298" s="267"/>
      <c r="E1298" s="267"/>
      <c r="F1298" s="267"/>
      <c r="G1298" s="267"/>
      <c r="H1298" s="267"/>
      <c r="I1298" s="267"/>
      <c r="J1298" s="267"/>
      <c r="K1298" s="267"/>
      <c r="L1298" s="267"/>
      <c r="M1298" s="267"/>
      <c r="N1298" s="267"/>
      <c r="O1298" s="267"/>
      <c r="P1298" s="267"/>
      <c r="Q1298" s="61"/>
      <c r="R1298" s="56"/>
      <c r="S1298" s="56"/>
      <c r="T1298" s="56"/>
      <c r="U1298" s="56"/>
      <c r="V1298" s="268"/>
      <c r="W1298" s="268"/>
      <c r="X1298" s="268"/>
      <c r="Y1298" s="268"/>
      <c r="Z1298" s="268"/>
      <c r="AA1298" s="268"/>
      <c r="AB1298" s="268"/>
      <c r="AC1298" s="268"/>
      <c r="AD1298" s="268"/>
      <c r="AE1298" s="268"/>
      <c r="AF1298" s="61"/>
      <c r="AG1298" s="56"/>
      <c r="AH1298" s="56"/>
      <c r="AI1298" s="56"/>
      <c r="AJ1298" s="56"/>
      <c r="AK1298" s="268"/>
      <c r="AL1298" s="268"/>
      <c r="AM1298" s="268"/>
      <c r="AN1298" s="268"/>
      <c r="AO1298" s="268"/>
      <c r="AP1298" s="268"/>
      <c r="AQ1298" s="268"/>
      <c r="AR1298" s="268"/>
      <c r="AS1298" s="268"/>
      <c r="AT1298" s="268"/>
    </row>
    <row r="1299" spans="1:46" ht="45" customHeight="1" thickTop="1" thickBot="1" x14ac:dyDescent="0.3">
      <c r="A1299" s="259" t="s">
        <v>25</v>
      </c>
      <c r="B1299" s="259"/>
      <c r="C1299" s="259"/>
      <c r="D1299" s="259"/>
      <c r="E1299" s="259"/>
      <c r="F1299" s="259"/>
      <c r="G1299" s="259"/>
      <c r="H1299" s="259"/>
      <c r="I1299" s="259"/>
      <c r="J1299" s="259"/>
      <c r="K1299" s="259"/>
      <c r="L1299" s="259"/>
      <c r="M1299" s="259"/>
      <c r="N1299" s="259"/>
      <c r="O1299" s="259"/>
      <c r="P1299" s="259"/>
      <c r="Q1299" s="62" t="s">
        <v>48</v>
      </c>
      <c r="R1299" s="260" t="s">
        <v>49</v>
      </c>
      <c r="S1299" s="260"/>
      <c r="T1299" s="260"/>
      <c r="U1299" s="260"/>
      <c r="V1299" s="260"/>
      <c r="W1299" s="260"/>
      <c r="X1299" s="260"/>
      <c r="Y1299" s="260"/>
      <c r="Z1299" s="260"/>
      <c r="AA1299" s="260"/>
      <c r="AB1299" s="260"/>
      <c r="AC1299" s="260"/>
      <c r="AD1299" s="260"/>
      <c r="AE1299" s="260"/>
      <c r="AF1299" s="63" t="s">
        <v>48</v>
      </c>
      <c r="AG1299" s="261" t="s">
        <v>8</v>
      </c>
      <c r="AH1299" s="261"/>
      <c r="AI1299" s="261"/>
      <c r="AJ1299" s="261"/>
      <c r="AK1299" s="261"/>
      <c r="AL1299" s="261"/>
      <c r="AM1299" s="261"/>
      <c r="AN1299" s="261"/>
      <c r="AO1299" s="261"/>
      <c r="AP1299" s="261"/>
      <c r="AQ1299" s="261"/>
      <c r="AR1299" s="261"/>
      <c r="AS1299" s="261"/>
      <c r="AT1299" s="261"/>
    </row>
    <row r="1300" spans="1:46" ht="45" customHeight="1" thickTop="1" thickBot="1" x14ac:dyDescent="0.3">
      <c r="A1300" s="262" t="s">
        <v>890</v>
      </c>
      <c r="B1300" s="262" t="s">
        <v>890</v>
      </c>
      <c r="C1300" s="262" t="s">
        <v>890</v>
      </c>
      <c r="D1300" s="262" t="s">
        <v>890</v>
      </c>
      <c r="E1300" s="262" t="s">
        <v>890</v>
      </c>
      <c r="F1300" s="262" t="s">
        <v>890</v>
      </c>
      <c r="G1300" s="262" t="s">
        <v>890</v>
      </c>
      <c r="H1300" s="262" t="s">
        <v>890</v>
      </c>
      <c r="I1300" s="262" t="s">
        <v>890</v>
      </c>
      <c r="J1300" s="262" t="s">
        <v>890</v>
      </c>
      <c r="K1300" s="262" t="s">
        <v>890</v>
      </c>
      <c r="L1300" s="262" t="s">
        <v>890</v>
      </c>
      <c r="M1300" s="262" t="s">
        <v>890</v>
      </c>
      <c r="N1300" s="262" t="s">
        <v>890</v>
      </c>
      <c r="O1300" s="262" t="s">
        <v>890</v>
      </c>
      <c r="P1300" s="262" t="s">
        <v>890</v>
      </c>
      <c r="Q1300" s="64">
        <v>2</v>
      </c>
      <c r="R1300" s="263"/>
      <c r="S1300" s="263"/>
      <c r="T1300" s="263"/>
      <c r="U1300" s="263"/>
      <c r="V1300" s="263"/>
      <c r="W1300" s="263"/>
      <c r="X1300" s="263"/>
      <c r="Y1300" s="263"/>
      <c r="Z1300" s="263"/>
      <c r="AA1300" s="263"/>
      <c r="AB1300" s="263"/>
      <c r="AC1300" s="263"/>
      <c r="AD1300" s="263"/>
      <c r="AE1300" s="263"/>
      <c r="AF1300" s="64">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2" t="s">
        <v>891</v>
      </c>
      <c r="B1301" s="262" t="s">
        <v>891</v>
      </c>
      <c r="C1301" s="262" t="s">
        <v>891</v>
      </c>
      <c r="D1301" s="262" t="s">
        <v>891</v>
      </c>
      <c r="E1301" s="262" t="s">
        <v>891</v>
      </c>
      <c r="F1301" s="262" t="s">
        <v>891</v>
      </c>
      <c r="G1301" s="262" t="s">
        <v>891</v>
      </c>
      <c r="H1301" s="262" t="s">
        <v>891</v>
      </c>
      <c r="I1301" s="262" t="s">
        <v>891</v>
      </c>
      <c r="J1301" s="262" t="s">
        <v>891</v>
      </c>
      <c r="K1301" s="262" t="s">
        <v>891</v>
      </c>
      <c r="L1301" s="262" t="s">
        <v>891</v>
      </c>
      <c r="M1301" s="262" t="s">
        <v>891</v>
      </c>
      <c r="N1301" s="262" t="s">
        <v>891</v>
      </c>
      <c r="O1301" s="262" t="s">
        <v>891</v>
      </c>
      <c r="P1301" s="262" t="s">
        <v>891</v>
      </c>
      <c r="Q1301" s="64">
        <v>2</v>
      </c>
      <c r="R1301" s="270"/>
      <c r="S1301" s="270"/>
      <c r="T1301" s="270"/>
      <c r="U1301" s="270"/>
      <c r="V1301" s="270"/>
      <c r="W1301" s="270"/>
      <c r="X1301" s="270"/>
      <c r="Y1301" s="270"/>
      <c r="Z1301" s="270"/>
      <c r="AA1301" s="270"/>
      <c r="AB1301" s="270"/>
      <c r="AC1301" s="270"/>
      <c r="AD1301" s="270"/>
      <c r="AE1301" s="270"/>
      <c r="AF1301" s="64">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2" t="s">
        <v>944</v>
      </c>
      <c r="B1302" s="262" t="s">
        <v>944</v>
      </c>
      <c r="C1302" s="262" t="s">
        <v>944</v>
      </c>
      <c r="D1302" s="262" t="s">
        <v>944</v>
      </c>
      <c r="E1302" s="262" t="s">
        <v>944</v>
      </c>
      <c r="F1302" s="262" t="s">
        <v>944</v>
      </c>
      <c r="G1302" s="262" t="s">
        <v>944</v>
      </c>
      <c r="H1302" s="262" t="s">
        <v>944</v>
      </c>
      <c r="I1302" s="262" t="s">
        <v>944</v>
      </c>
      <c r="J1302" s="262" t="s">
        <v>944</v>
      </c>
      <c r="K1302" s="262" t="s">
        <v>944</v>
      </c>
      <c r="L1302" s="262" t="s">
        <v>944</v>
      </c>
      <c r="M1302" s="262" t="s">
        <v>944</v>
      </c>
      <c r="N1302" s="262" t="s">
        <v>944</v>
      </c>
      <c r="O1302" s="262" t="s">
        <v>944</v>
      </c>
      <c r="P1302" s="262" t="s">
        <v>944</v>
      </c>
      <c r="Q1302" s="64">
        <v>2</v>
      </c>
      <c r="R1302" s="270"/>
      <c r="S1302" s="270"/>
      <c r="T1302" s="270"/>
      <c r="U1302" s="270"/>
      <c r="V1302" s="270"/>
      <c r="W1302" s="270"/>
      <c r="X1302" s="270"/>
      <c r="Y1302" s="270"/>
      <c r="Z1302" s="270"/>
      <c r="AA1302" s="270"/>
      <c r="AB1302" s="270"/>
      <c r="AC1302" s="270"/>
      <c r="AD1302" s="270"/>
      <c r="AE1302" s="270"/>
      <c r="AF1302" s="64">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2" t="s">
        <v>945</v>
      </c>
      <c r="B1303" s="262" t="s">
        <v>945</v>
      </c>
      <c r="C1303" s="262" t="s">
        <v>945</v>
      </c>
      <c r="D1303" s="262" t="s">
        <v>945</v>
      </c>
      <c r="E1303" s="262" t="s">
        <v>945</v>
      </c>
      <c r="F1303" s="262" t="s">
        <v>945</v>
      </c>
      <c r="G1303" s="262" t="s">
        <v>945</v>
      </c>
      <c r="H1303" s="262" t="s">
        <v>945</v>
      </c>
      <c r="I1303" s="262" t="s">
        <v>945</v>
      </c>
      <c r="J1303" s="262" t="s">
        <v>945</v>
      </c>
      <c r="K1303" s="262" t="s">
        <v>945</v>
      </c>
      <c r="L1303" s="262" t="s">
        <v>945</v>
      </c>
      <c r="M1303" s="262" t="s">
        <v>945</v>
      </c>
      <c r="N1303" s="262" t="s">
        <v>945</v>
      </c>
      <c r="O1303" s="262" t="s">
        <v>945</v>
      </c>
      <c r="P1303" s="262" t="s">
        <v>945</v>
      </c>
      <c r="Q1303" s="64">
        <v>2</v>
      </c>
      <c r="R1303" s="270"/>
      <c r="S1303" s="270"/>
      <c r="T1303" s="270"/>
      <c r="U1303" s="270"/>
      <c r="V1303" s="270"/>
      <c r="W1303" s="270"/>
      <c r="X1303" s="270"/>
      <c r="Y1303" s="270"/>
      <c r="Z1303" s="270"/>
      <c r="AA1303" s="270"/>
      <c r="AB1303" s="270"/>
      <c r="AC1303" s="270"/>
      <c r="AD1303" s="270"/>
      <c r="AE1303" s="270"/>
      <c r="AF1303" s="64">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2" t="s">
        <v>946</v>
      </c>
      <c r="B1304" s="262" t="s">
        <v>946</v>
      </c>
      <c r="C1304" s="262" t="s">
        <v>946</v>
      </c>
      <c r="D1304" s="262" t="s">
        <v>946</v>
      </c>
      <c r="E1304" s="262" t="s">
        <v>946</v>
      </c>
      <c r="F1304" s="262" t="s">
        <v>946</v>
      </c>
      <c r="G1304" s="262" t="s">
        <v>946</v>
      </c>
      <c r="H1304" s="262" t="s">
        <v>946</v>
      </c>
      <c r="I1304" s="262" t="s">
        <v>946</v>
      </c>
      <c r="J1304" s="262" t="s">
        <v>946</v>
      </c>
      <c r="K1304" s="262" t="s">
        <v>946</v>
      </c>
      <c r="L1304" s="262" t="s">
        <v>946</v>
      </c>
      <c r="M1304" s="262" t="s">
        <v>946</v>
      </c>
      <c r="N1304" s="262" t="s">
        <v>946</v>
      </c>
      <c r="O1304" s="262" t="s">
        <v>946</v>
      </c>
      <c r="P1304" s="262" t="s">
        <v>946</v>
      </c>
      <c r="Q1304" s="64">
        <v>2</v>
      </c>
      <c r="R1304" s="270"/>
      <c r="S1304" s="270"/>
      <c r="T1304" s="270"/>
      <c r="U1304" s="270"/>
      <c r="V1304" s="270"/>
      <c r="W1304" s="270"/>
      <c r="X1304" s="270"/>
      <c r="Y1304" s="270"/>
      <c r="Z1304" s="270"/>
      <c r="AA1304" s="270"/>
      <c r="AB1304" s="270"/>
      <c r="AC1304" s="270"/>
      <c r="AD1304" s="270"/>
      <c r="AE1304" s="270"/>
      <c r="AF1304" s="64">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2" t="s">
        <v>947</v>
      </c>
      <c r="B1305" s="262" t="s">
        <v>947</v>
      </c>
      <c r="C1305" s="262" t="s">
        <v>947</v>
      </c>
      <c r="D1305" s="262" t="s">
        <v>947</v>
      </c>
      <c r="E1305" s="262" t="s">
        <v>947</v>
      </c>
      <c r="F1305" s="262" t="s">
        <v>947</v>
      </c>
      <c r="G1305" s="262" t="s">
        <v>947</v>
      </c>
      <c r="H1305" s="262" t="s">
        <v>947</v>
      </c>
      <c r="I1305" s="262" t="s">
        <v>947</v>
      </c>
      <c r="J1305" s="262" t="s">
        <v>947</v>
      </c>
      <c r="K1305" s="262" t="s">
        <v>947</v>
      </c>
      <c r="L1305" s="262" t="s">
        <v>947</v>
      </c>
      <c r="M1305" s="262" t="s">
        <v>947</v>
      </c>
      <c r="N1305" s="262" t="s">
        <v>947</v>
      </c>
      <c r="O1305" s="262" t="s">
        <v>947</v>
      </c>
      <c r="P1305" s="262" t="s">
        <v>947</v>
      </c>
      <c r="Q1305" s="64">
        <v>2</v>
      </c>
      <c r="R1305" s="263"/>
      <c r="S1305" s="263"/>
      <c r="T1305" s="263"/>
      <c r="U1305" s="263"/>
      <c r="V1305" s="263"/>
      <c r="W1305" s="263"/>
      <c r="X1305" s="263"/>
      <c r="Y1305" s="263"/>
      <c r="Z1305" s="263"/>
      <c r="AA1305" s="263"/>
      <c r="AB1305" s="263"/>
      <c r="AC1305" s="263"/>
      <c r="AD1305" s="263"/>
      <c r="AE1305" s="263"/>
      <c r="AF1305" s="64">
        <v>2</v>
      </c>
      <c r="AG1305" s="263"/>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2" t="s">
        <v>948</v>
      </c>
      <c r="B1306" s="262" t="s">
        <v>948</v>
      </c>
      <c r="C1306" s="262" t="s">
        <v>948</v>
      </c>
      <c r="D1306" s="262" t="s">
        <v>948</v>
      </c>
      <c r="E1306" s="262" t="s">
        <v>948</v>
      </c>
      <c r="F1306" s="262" t="s">
        <v>948</v>
      </c>
      <c r="G1306" s="262" t="s">
        <v>948</v>
      </c>
      <c r="H1306" s="262" t="s">
        <v>948</v>
      </c>
      <c r="I1306" s="262" t="s">
        <v>948</v>
      </c>
      <c r="J1306" s="262" t="s">
        <v>948</v>
      </c>
      <c r="K1306" s="262" t="s">
        <v>948</v>
      </c>
      <c r="L1306" s="262" t="s">
        <v>948</v>
      </c>
      <c r="M1306" s="262" t="s">
        <v>948</v>
      </c>
      <c r="N1306" s="262" t="s">
        <v>948</v>
      </c>
      <c r="O1306" s="262" t="s">
        <v>948</v>
      </c>
      <c r="P1306" s="262" t="s">
        <v>948</v>
      </c>
      <c r="Q1306" s="64">
        <v>2</v>
      </c>
      <c r="R1306" s="263"/>
      <c r="S1306" s="263"/>
      <c r="T1306" s="263"/>
      <c r="U1306" s="263"/>
      <c r="V1306" s="263"/>
      <c r="W1306" s="263"/>
      <c r="X1306" s="263"/>
      <c r="Y1306" s="263"/>
      <c r="Z1306" s="263"/>
      <c r="AA1306" s="263"/>
      <c r="AB1306" s="263"/>
      <c r="AC1306" s="263"/>
      <c r="AD1306" s="263"/>
      <c r="AE1306" s="263"/>
      <c r="AF1306" s="64">
        <v>2</v>
      </c>
      <c r="AG1306" s="263"/>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2" t="s">
        <v>949</v>
      </c>
      <c r="B1307" s="262" t="s">
        <v>949</v>
      </c>
      <c r="C1307" s="262" t="s">
        <v>949</v>
      </c>
      <c r="D1307" s="262" t="s">
        <v>949</v>
      </c>
      <c r="E1307" s="262" t="s">
        <v>949</v>
      </c>
      <c r="F1307" s="262" t="s">
        <v>949</v>
      </c>
      <c r="G1307" s="262" t="s">
        <v>949</v>
      </c>
      <c r="H1307" s="262" t="s">
        <v>949</v>
      </c>
      <c r="I1307" s="262" t="s">
        <v>949</v>
      </c>
      <c r="J1307" s="262" t="s">
        <v>949</v>
      </c>
      <c r="K1307" s="262" t="s">
        <v>949</v>
      </c>
      <c r="L1307" s="262" t="s">
        <v>949</v>
      </c>
      <c r="M1307" s="262" t="s">
        <v>949</v>
      </c>
      <c r="N1307" s="262" t="s">
        <v>949</v>
      </c>
      <c r="O1307" s="262" t="s">
        <v>949</v>
      </c>
      <c r="P1307" s="262" t="s">
        <v>949</v>
      </c>
      <c r="Q1307" s="64">
        <v>2</v>
      </c>
      <c r="R1307" s="263"/>
      <c r="S1307" s="263"/>
      <c r="T1307" s="263"/>
      <c r="U1307" s="263"/>
      <c r="V1307" s="263"/>
      <c r="W1307" s="263"/>
      <c r="X1307" s="263"/>
      <c r="Y1307" s="263"/>
      <c r="Z1307" s="263"/>
      <c r="AA1307" s="263"/>
      <c r="AB1307" s="263"/>
      <c r="AC1307" s="263"/>
      <c r="AD1307" s="263"/>
      <c r="AE1307" s="263"/>
      <c r="AF1307" s="64">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2" t="s">
        <v>950</v>
      </c>
      <c r="B1308" s="262" t="s">
        <v>950</v>
      </c>
      <c r="C1308" s="262" t="s">
        <v>950</v>
      </c>
      <c r="D1308" s="262" t="s">
        <v>950</v>
      </c>
      <c r="E1308" s="262" t="s">
        <v>950</v>
      </c>
      <c r="F1308" s="262" t="s">
        <v>950</v>
      </c>
      <c r="G1308" s="262" t="s">
        <v>950</v>
      </c>
      <c r="H1308" s="262" t="s">
        <v>950</v>
      </c>
      <c r="I1308" s="262" t="s">
        <v>950</v>
      </c>
      <c r="J1308" s="262" t="s">
        <v>950</v>
      </c>
      <c r="K1308" s="262" t="s">
        <v>950</v>
      </c>
      <c r="L1308" s="262" t="s">
        <v>950</v>
      </c>
      <c r="M1308" s="262" t="s">
        <v>950</v>
      </c>
      <c r="N1308" s="262" t="s">
        <v>950</v>
      </c>
      <c r="O1308" s="262" t="s">
        <v>950</v>
      </c>
      <c r="P1308" s="262" t="s">
        <v>950</v>
      </c>
      <c r="Q1308" s="64">
        <v>2</v>
      </c>
      <c r="R1308" s="270"/>
      <c r="S1308" s="270"/>
      <c r="T1308" s="270"/>
      <c r="U1308" s="270"/>
      <c r="V1308" s="270"/>
      <c r="W1308" s="270"/>
      <c r="X1308" s="270"/>
      <c r="Y1308" s="270"/>
      <c r="Z1308" s="270"/>
      <c r="AA1308" s="270"/>
      <c r="AB1308" s="270"/>
      <c r="AC1308" s="270"/>
      <c r="AD1308" s="270"/>
      <c r="AE1308" s="270"/>
      <c r="AF1308" s="64">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2" t="s">
        <v>951</v>
      </c>
      <c r="B1309" s="262" t="s">
        <v>951</v>
      </c>
      <c r="C1309" s="262" t="s">
        <v>951</v>
      </c>
      <c r="D1309" s="262" t="s">
        <v>951</v>
      </c>
      <c r="E1309" s="262" t="s">
        <v>951</v>
      </c>
      <c r="F1309" s="262" t="s">
        <v>951</v>
      </c>
      <c r="G1309" s="262" t="s">
        <v>951</v>
      </c>
      <c r="H1309" s="262" t="s">
        <v>951</v>
      </c>
      <c r="I1309" s="262" t="s">
        <v>951</v>
      </c>
      <c r="J1309" s="262" t="s">
        <v>951</v>
      </c>
      <c r="K1309" s="262" t="s">
        <v>951</v>
      </c>
      <c r="L1309" s="262" t="s">
        <v>951</v>
      </c>
      <c r="M1309" s="262" t="s">
        <v>951</v>
      </c>
      <c r="N1309" s="262" t="s">
        <v>951</v>
      </c>
      <c r="O1309" s="262" t="s">
        <v>951</v>
      </c>
      <c r="P1309" s="262" t="s">
        <v>951</v>
      </c>
      <c r="Q1309" s="64">
        <v>2</v>
      </c>
      <c r="R1309" s="270"/>
      <c r="S1309" s="270"/>
      <c r="T1309" s="270"/>
      <c r="U1309" s="270"/>
      <c r="V1309" s="270"/>
      <c r="W1309" s="270"/>
      <c r="X1309" s="270"/>
      <c r="Y1309" s="270"/>
      <c r="Z1309" s="270"/>
      <c r="AA1309" s="270"/>
      <c r="AB1309" s="270"/>
      <c r="AC1309" s="270"/>
      <c r="AD1309" s="270"/>
      <c r="AE1309" s="270"/>
      <c r="AF1309" s="64">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2" t="s">
        <v>952</v>
      </c>
      <c r="B1310" s="262" t="s">
        <v>952</v>
      </c>
      <c r="C1310" s="262" t="s">
        <v>952</v>
      </c>
      <c r="D1310" s="262" t="s">
        <v>952</v>
      </c>
      <c r="E1310" s="262" t="s">
        <v>952</v>
      </c>
      <c r="F1310" s="262" t="s">
        <v>952</v>
      </c>
      <c r="G1310" s="262" t="s">
        <v>952</v>
      </c>
      <c r="H1310" s="262" t="s">
        <v>952</v>
      </c>
      <c r="I1310" s="262" t="s">
        <v>952</v>
      </c>
      <c r="J1310" s="262" t="s">
        <v>952</v>
      </c>
      <c r="K1310" s="262" t="s">
        <v>952</v>
      </c>
      <c r="L1310" s="262" t="s">
        <v>952</v>
      </c>
      <c r="M1310" s="262" t="s">
        <v>952</v>
      </c>
      <c r="N1310" s="262" t="s">
        <v>952</v>
      </c>
      <c r="O1310" s="262" t="s">
        <v>952</v>
      </c>
      <c r="P1310" s="262" t="s">
        <v>952</v>
      </c>
      <c r="Q1310" s="64">
        <v>2</v>
      </c>
      <c r="R1310" s="270"/>
      <c r="S1310" s="270"/>
      <c r="T1310" s="270"/>
      <c r="U1310" s="270"/>
      <c r="V1310" s="270"/>
      <c r="W1310" s="270"/>
      <c r="X1310" s="270"/>
      <c r="Y1310" s="270"/>
      <c r="Z1310" s="270"/>
      <c r="AA1310" s="270"/>
      <c r="AB1310" s="270"/>
      <c r="AC1310" s="270"/>
      <c r="AD1310" s="270"/>
      <c r="AE1310" s="270"/>
      <c r="AF1310" s="64">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2" t="s">
        <v>953</v>
      </c>
      <c r="B1311" s="262" t="s">
        <v>953</v>
      </c>
      <c r="C1311" s="262" t="s">
        <v>953</v>
      </c>
      <c r="D1311" s="262" t="s">
        <v>953</v>
      </c>
      <c r="E1311" s="262" t="s">
        <v>953</v>
      </c>
      <c r="F1311" s="262" t="s">
        <v>953</v>
      </c>
      <c r="G1311" s="262" t="s">
        <v>953</v>
      </c>
      <c r="H1311" s="262" t="s">
        <v>953</v>
      </c>
      <c r="I1311" s="262" t="s">
        <v>953</v>
      </c>
      <c r="J1311" s="262" t="s">
        <v>953</v>
      </c>
      <c r="K1311" s="262" t="s">
        <v>953</v>
      </c>
      <c r="L1311" s="262" t="s">
        <v>953</v>
      </c>
      <c r="M1311" s="262" t="s">
        <v>953</v>
      </c>
      <c r="N1311" s="262" t="s">
        <v>953</v>
      </c>
      <c r="O1311" s="262" t="s">
        <v>953</v>
      </c>
      <c r="P1311" s="262" t="s">
        <v>953</v>
      </c>
      <c r="Q1311" s="64">
        <v>2</v>
      </c>
      <c r="R1311" s="270"/>
      <c r="S1311" s="270"/>
      <c r="T1311" s="270"/>
      <c r="U1311" s="270"/>
      <c r="V1311" s="270"/>
      <c r="W1311" s="270"/>
      <c r="X1311" s="270"/>
      <c r="Y1311" s="270"/>
      <c r="Z1311" s="270"/>
      <c r="AA1311" s="270"/>
      <c r="AB1311" s="270"/>
      <c r="AC1311" s="270"/>
      <c r="AD1311" s="270"/>
      <c r="AE1311" s="270"/>
      <c r="AF1311" s="64">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2" t="s">
        <v>954</v>
      </c>
      <c r="B1312" s="262" t="s">
        <v>954</v>
      </c>
      <c r="C1312" s="262" t="s">
        <v>954</v>
      </c>
      <c r="D1312" s="262" t="s">
        <v>954</v>
      </c>
      <c r="E1312" s="262" t="s">
        <v>954</v>
      </c>
      <c r="F1312" s="262" t="s">
        <v>954</v>
      </c>
      <c r="G1312" s="262" t="s">
        <v>954</v>
      </c>
      <c r="H1312" s="262" t="s">
        <v>954</v>
      </c>
      <c r="I1312" s="262" t="s">
        <v>954</v>
      </c>
      <c r="J1312" s="262" t="s">
        <v>954</v>
      </c>
      <c r="K1312" s="262" t="s">
        <v>954</v>
      </c>
      <c r="L1312" s="262" t="s">
        <v>954</v>
      </c>
      <c r="M1312" s="262" t="s">
        <v>954</v>
      </c>
      <c r="N1312" s="262" t="s">
        <v>954</v>
      </c>
      <c r="O1312" s="262" t="s">
        <v>954</v>
      </c>
      <c r="P1312" s="262" t="s">
        <v>954</v>
      </c>
      <c r="Q1312" s="64">
        <v>2</v>
      </c>
      <c r="R1312" s="263"/>
      <c r="S1312" s="263"/>
      <c r="T1312" s="263"/>
      <c r="U1312" s="263"/>
      <c r="V1312" s="263"/>
      <c r="W1312" s="263"/>
      <c r="X1312" s="263"/>
      <c r="Y1312" s="263"/>
      <c r="Z1312" s="263"/>
      <c r="AA1312" s="263"/>
      <c r="AB1312" s="263"/>
      <c r="AC1312" s="263"/>
      <c r="AD1312" s="263"/>
      <c r="AE1312" s="263"/>
      <c r="AF1312" s="64">
        <v>2</v>
      </c>
      <c r="AG1312" s="263"/>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2" t="s">
        <v>955</v>
      </c>
      <c r="B1313" s="262" t="s">
        <v>955</v>
      </c>
      <c r="C1313" s="262" t="s">
        <v>955</v>
      </c>
      <c r="D1313" s="262" t="s">
        <v>955</v>
      </c>
      <c r="E1313" s="262" t="s">
        <v>955</v>
      </c>
      <c r="F1313" s="262" t="s">
        <v>955</v>
      </c>
      <c r="G1313" s="262" t="s">
        <v>955</v>
      </c>
      <c r="H1313" s="262" t="s">
        <v>955</v>
      </c>
      <c r="I1313" s="262" t="s">
        <v>955</v>
      </c>
      <c r="J1313" s="262" t="s">
        <v>955</v>
      </c>
      <c r="K1313" s="262" t="s">
        <v>955</v>
      </c>
      <c r="L1313" s="262" t="s">
        <v>955</v>
      </c>
      <c r="M1313" s="262" t="s">
        <v>955</v>
      </c>
      <c r="N1313" s="262" t="s">
        <v>955</v>
      </c>
      <c r="O1313" s="262" t="s">
        <v>955</v>
      </c>
      <c r="P1313" s="262" t="s">
        <v>955</v>
      </c>
      <c r="Q1313" s="64">
        <v>2</v>
      </c>
      <c r="R1313" s="263"/>
      <c r="S1313" s="263"/>
      <c r="T1313" s="263"/>
      <c r="U1313" s="263"/>
      <c r="V1313" s="263"/>
      <c r="W1313" s="263"/>
      <c r="X1313" s="263"/>
      <c r="Y1313" s="263"/>
      <c r="Z1313" s="263"/>
      <c r="AA1313" s="263"/>
      <c r="AB1313" s="263"/>
      <c r="AC1313" s="263"/>
      <c r="AD1313" s="263"/>
      <c r="AE1313" s="263"/>
      <c r="AF1313" s="64">
        <v>2</v>
      </c>
      <c r="AG1313" s="263"/>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2" t="s">
        <v>956</v>
      </c>
      <c r="B1314" s="262" t="s">
        <v>956</v>
      </c>
      <c r="C1314" s="262" t="s">
        <v>956</v>
      </c>
      <c r="D1314" s="262" t="s">
        <v>956</v>
      </c>
      <c r="E1314" s="262" t="s">
        <v>956</v>
      </c>
      <c r="F1314" s="262" t="s">
        <v>956</v>
      </c>
      <c r="G1314" s="262" t="s">
        <v>956</v>
      </c>
      <c r="H1314" s="262" t="s">
        <v>956</v>
      </c>
      <c r="I1314" s="262" t="s">
        <v>956</v>
      </c>
      <c r="J1314" s="262" t="s">
        <v>956</v>
      </c>
      <c r="K1314" s="262" t="s">
        <v>956</v>
      </c>
      <c r="L1314" s="262" t="s">
        <v>956</v>
      </c>
      <c r="M1314" s="262" t="s">
        <v>956</v>
      </c>
      <c r="N1314" s="262" t="s">
        <v>956</v>
      </c>
      <c r="O1314" s="262" t="s">
        <v>956</v>
      </c>
      <c r="P1314" s="262" t="s">
        <v>956</v>
      </c>
      <c r="Q1314" s="64">
        <v>2</v>
      </c>
      <c r="R1314" s="270"/>
      <c r="S1314" s="270"/>
      <c r="T1314" s="270"/>
      <c r="U1314" s="270"/>
      <c r="V1314" s="270"/>
      <c r="W1314" s="270"/>
      <c r="X1314" s="270"/>
      <c r="Y1314" s="270"/>
      <c r="Z1314" s="270"/>
      <c r="AA1314" s="270"/>
      <c r="AB1314" s="270"/>
      <c r="AC1314" s="270"/>
      <c r="AD1314" s="270"/>
      <c r="AE1314" s="270"/>
      <c r="AF1314" s="64">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2" t="s">
        <v>957</v>
      </c>
      <c r="B1315" s="262" t="s">
        <v>957</v>
      </c>
      <c r="C1315" s="262" t="s">
        <v>957</v>
      </c>
      <c r="D1315" s="262" t="s">
        <v>957</v>
      </c>
      <c r="E1315" s="262" t="s">
        <v>957</v>
      </c>
      <c r="F1315" s="262" t="s">
        <v>957</v>
      </c>
      <c r="G1315" s="262" t="s">
        <v>957</v>
      </c>
      <c r="H1315" s="262" t="s">
        <v>957</v>
      </c>
      <c r="I1315" s="262" t="s">
        <v>957</v>
      </c>
      <c r="J1315" s="262" t="s">
        <v>957</v>
      </c>
      <c r="K1315" s="262" t="s">
        <v>957</v>
      </c>
      <c r="L1315" s="262" t="s">
        <v>957</v>
      </c>
      <c r="M1315" s="262" t="s">
        <v>957</v>
      </c>
      <c r="N1315" s="262" t="s">
        <v>957</v>
      </c>
      <c r="O1315" s="262" t="s">
        <v>957</v>
      </c>
      <c r="P1315" s="262" t="s">
        <v>957</v>
      </c>
      <c r="Q1315" s="64">
        <v>2</v>
      </c>
      <c r="R1315" s="270"/>
      <c r="S1315" s="270"/>
      <c r="T1315" s="270"/>
      <c r="U1315" s="270"/>
      <c r="V1315" s="270"/>
      <c r="W1315" s="270"/>
      <c r="X1315" s="270"/>
      <c r="Y1315" s="270"/>
      <c r="Z1315" s="270"/>
      <c r="AA1315" s="270"/>
      <c r="AB1315" s="270"/>
      <c r="AC1315" s="270"/>
      <c r="AD1315" s="270"/>
      <c r="AE1315" s="270"/>
      <c r="AF1315" s="64">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2" t="s">
        <v>958</v>
      </c>
      <c r="B1316" s="262" t="s">
        <v>958</v>
      </c>
      <c r="C1316" s="262" t="s">
        <v>958</v>
      </c>
      <c r="D1316" s="262" t="s">
        <v>958</v>
      </c>
      <c r="E1316" s="262" t="s">
        <v>958</v>
      </c>
      <c r="F1316" s="262" t="s">
        <v>958</v>
      </c>
      <c r="G1316" s="262" t="s">
        <v>958</v>
      </c>
      <c r="H1316" s="262" t="s">
        <v>958</v>
      </c>
      <c r="I1316" s="262" t="s">
        <v>958</v>
      </c>
      <c r="J1316" s="262" t="s">
        <v>958</v>
      </c>
      <c r="K1316" s="262" t="s">
        <v>958</v>
      </c>
      <c r="L1316" s="262" t="s">
        <v>958</v>
      </c>
      <c r="M1316" s="262" t="s">
        <v>958</v>
      </c>
      <c r="N1316" s="262" t="s">
        <v>958</v>
      </c>
      <c r="O1316" s="262" t="s">
        <v>958</v>
      </c>
      <c r="P1316" s="262" t="s">
        <v>958</v>
      </c>
      <c r="Q1316" s="64">
        <v>2</v>
      </c>
      <c r="R1316" s="270"/>
      <c r="S1316" s="270"/>
      <c r="T1316" s="270"/>
      <c r="U1316" s="270"/>
      <c r="V1316" s="270"/>
      <c r="W1316" s="270"/>
      <c r="X1316" s="270"/>
      <c r="Y1316" s="270"/>
      <c r="Z1316" s="270"/>
      <c r="AA1316" s="270"/>
      <c r="AB1316" s="270"/>
      <c r="AC1316" s="270"/>
      <c r="AD1316" s="270"/>
      <c r="AE1316" s="270"/>
      <c r="AF1316" s="64">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2" t="s">
        <v>959</v>
      </c>
      <c r="B1317" s="262" t="s">
        <v>959</v>
      </c>
      <c r="C1317" s="262" t="s">
        <v>959</v>
      </c>
      <c r="D1317" s="262" t="s">
        <v>959</v>
      </c>
      <c r="E1317" s="262" t="s">
        <v>959</v>
      </c>
      <c r="F1317" s="262" t="s">
        <v>959</v>
      </c>
      <c r="G1317" s="262" t="s">
        <v>959</v>
      </c>
      <c r="H1317" s="262" t="s">
        <v>959</v>
      </c>
      <c r="I1317" s="262" t="s">
        <v>959</v>
      </c>
      <c r="J1317" s="262" t="s">
        <v>959</v>
      </c>
      <c r="K1317" s="262" t="s">
        <v>959</v>
      </c>
      <c r="L1317" s="262" t="s">
        <v>959</v>
      </c>
      <c r="M1317" s="262" t="s">
        <v>959</v>
      </c>
      <c r="N1317" s="262" t="s">
        <v>959</v>
      </c>
      <c r="O1317" s="262" t="s">
        <v>959</v>
      </c>
      <c r="P1317" s="262" t="s">
        <v>959</v>
      </c>
      <c r="Q1317" s="64">
        <v>2</v>
      </c>
      <c r="R1317" s="270"/>
      <c r="S1317" s="270"/>
      <c r="T1317" s="270"/>
      <c r="U1317" s="270"/>
      <c r="V1317" s="270"/>
      <c r="W1317" s="270"/>
      <c r="X1317" s="270"/>
      <c r="Y1317" s="270"/>
      <c r="Z1317" s="270"/>
      <c r="AA1317" s="270"/>
      <c r="AB1317" s="270"/>
      <c r="AC1317" s="270"/>
      <c r="AD1317" s="270"/>
      <c r="AE1317" s="270"/>
      <c r="AF1317" s="64">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2" t="s">
        <v>960</v>
      </c>
      <c r="B1318" s="262" t="s">
        <v>960</v>
      </c>
      <c r="C1318" s="262" t="s">
        <v>960</v>
      </c>
      <c r="D1318" s="262" t="s">
        <v>960</v>
      </c>
      <c r="E1318" s="262" t="s">
        <v>960</v>
      </c>
      <c r="F1318" s="262" t="s">
        <v>960</v>
      </c>
      <c r="G1318" s="262" t="s">
        <v>960</v>
      </c>
      <c r="H1318" s="262" t="s">
        <v>960</v>
      </c>
      <c r="I1318" s="262" t="s">
        <v>960</v>
      </c>
      <c r="J1318" s="262" t="s">
        <v>960</v>
      </c>
      <c r="K1318" s="262" t="s">
        <v>960</v>
      </c>
      <c r="L1318" s="262" t="s">
        <v>960</v>
      </c>
      <c r="M1318" s="262" t="s">
        <v>960</v>
      </c>
      <c r="N1318" s="262" t="s">
        <v>960</v>
      </c>
      <c r="O1318" s="262" t="s">
        <v>960</v>
      </c>
      <c r="P1318" s="262" t="s">
        <v>960</v>
      </c>
      <c r="Q1318" s="64">
        <v>2</v>
      </c>
      <c r="R1318" s="263"/>
      <c r="S1318" s="263"/>
      <c r="T1318" s="263"/>
      <c r="U1318" s="263"/>
      <c r="V1318" s="263"/>
      <c r="W1318" s="263"/>
      <c r="X1318" s="263"/>
      <c r="Y1318" s="263"/>
      <c r="Z1318" s="263"/>
      <c r="AA1318" s="263"/>
      <c r="AB1318" s="263"/>
      <c r="AC1318" s="263"/>
      <c r="AD1318" s="263"/>
      <c r="AE1318" s="263"/>
      <c r="AF1318" s="64">
        <v>2</v>
      </c>
      <c r="AG1318" s="263"/>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2" t="s">
        <v>961</v>
      </c>
      <c r="B1319" s="262" t="s">
        <v>961</v>
      </c>
      <c r="C1319" s="262" t="s">
        <v>961</v>
      </c>
      <c r="D1319" s="262" t="s">
        <v>961</v>
      </c>
      <c r="E1319" s="262" t="s">
        <v>961</v>
      </c>
      <c r="F1319" s="262" t="s">
        <v>961</v>
      </c>
      <c r="G1319" s="262" t="s">
        <v>961</v>
      </c>
      <c r="H1319" s="262" t="s">
        <v>961</v>
      </c>
      <c r="I1319" s="262" t="s">
        <v>961</v>
      </c>
      <c r="J1319" s="262" t="s">
        <v>961</v>
      </c>
      <c r="K1319" s="262" t="s">
        <v>961</v>
      </c>
      <c r="L1319" s="262" t="s">
        <v>961</v>
      </c>
      <c r="M1319" s="262" t="s">
        <v>961</v>
      </c>
      <c r="N1319" s="262" t="s">
        <v>961</v>
      </c>
      <c r="O1319" s="262" t="s">
        <v>961</v>
      </c>
      <c r="P1319" s="262" t="s">
        <v>961</v>
      </c>
      <c r="Q1319" s="64">
        <v>2</v>
      </c>
      <c r="R1319" s="263"/>
      <c r="S1319" s="263"/>
      <c r="T1319" s="263"/>
      <c r="U1319" s="263"/>
      <c r="V1319" s="263"/>
      <c r="W1319" s="263"/>
      <c r="X1319" s="263"/>
      <c r="Y1319" s="263"/>
      <c r="Z1319" s="263"/>
      <c r="AA1319" s="263"/>
      <c r="AB1319" s="263"/>
      <c r="AC1319" s="263"/>
      <c r="AD1319" s="263"/>
      <c r="AE1319" s="263"/>
      <c r="AF1319" s="64">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2" t="s">
        <v>962</v>
      </c>
      <c r="B1320" s="262" t="s">
        <v>962</v>
      </c>
      <c r="C1320" s="262" t="s">
        <v>962</v>
      </c>
      <c r="D1320" s="262" t="s">
        <v>962</v>
      </c>
      <c r="E1320" s="262" t="s">
        <v>962</v>
      </c>
      <c r="F1320" s="262" t="s">
        <v>962</v>
      </c>
      <c r="G1320" s="262" t="s">
        <v>962</v>
      </c>
      <c r="H1320" s="262" t="s">
        <v>962</v>
      </c>
      <c r="I1320" s="262" t="s">
        <v>962</v>
      </c>
      <c r="J1320" s="262" t="s">
        <v>962</v>
      </c>
      <c r="K1320" s="262" t="s">
        <v>962</v>
      </c>
      <c r="L1320" s="262" t="s">
        <v>962</v>
      </c>
      <c r="M1320" s="262" t="s">
        <v>962</v>
      </c>
      <c r="N1320" s="262" t="s">
        <v>962</v>
      </c>
      <c r="O1320" s="262" t="s">
        <v>962</v>
      </c>
      <c r="P1320" s="262" t="s">
        <v>962</v>
      </c>
      <c r="Q1320" s="64">
        <v>2</v>
      </c>
      <c r="R1320" s="270"/>
      <c r="S1320" s="270"/>
      <c r="T1320" s="270"/>
      <c r="U1320" s="270"/>
      <c r="V1320" s="270"/>
      <c r="W1320" s="270"/>
      <c r="X1320" s="270"/>
      <c r="Y1320" s="270"/>
      <c r="Z1320" s="270"/>
      <c r="AA1320" s="270"/>
      <c r="AB1320" s="270"/>
      <c r="AC1320" s="270"/>
      <c r="AD1320" s="270"/>
      <c r="AE1320" s="270"/>
      <c r="AF1320" s="64">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2" t="s">
        <v>963</v>
      </c>
      <c r="B1321" s="262" t="s">
        <v>963</v>
      </c>
      <c r="C1321" s="262" t="s">
        <v>963</v>
      </c>
      <c r="D1321" s="262" t="s">
        <v>963</v>
      </c>
      <c r="E1321" s="262" t="s">
        <v>963</v>
      </c>
      <c r="F1321" s="262" t="s">
        <v>963</v>
      </c>
      <c r="G1321" s="262" t="s">
        <v>963</v>
      </c>
      <c r="H1321" s="262" t="s">
        <v>963</v>
      </c>
      <c r="I1321" s="262" t="s">
        <v>963</v>
      </c>
      <c r="J1321" s="262" t="s">
        <v>963</v>
      </c>
      <c r="K1321" s="262" t="s">
        <v>963</v>
      </c>
      <c r="L1321" s="262" t="s">
        <v>963</v>
      </c>
      <c r="M1321" s="262" t="s">
        <v>963</v>
      </c>
      <c r="N1321" s="262" t="s">
        <v>963</v>
      </c>
      <c r="O1321" s="262" t="s">
        <v>963</v>
      </c>
      <c r="P1321" s="262" t="s">
        <v>963</v>
      </c>
      <c r="Q1321" s="64">
        <v>2</v>
      </c>
      <c r="R1321" s="270"/>
      <c r="S1321" s="270"/>
      <c r="T1321" s="270"/>
      <c r="U1321" s="270"/>
      <c r="V1321" s="270"/>
      <c r="W1321" s="270"/>
      <c r="X1321" s="270"/>
      <c r="Y1321" s="270"/>
      <c r="Z1321" s="270"/>
      <c r="AA1321" s="270"/>
      <c r="AB1321" s="270"/>
      <c r="AC1321" s="270"/>
      <c r="AD1321" s="270"/>
      <c r="AE1321" s="270"/>
      <c r="AF1321" s="64">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2" t="s">
        <v>964</v>
      </c>
      <c r="B1322" s="262" t="s">
        <v>964</v>
      </c>
      <c r="C1322" s="262" t="s">
        <v>964</v>
      </c>
      <c r="D1322" s="262" t="s">
        <v>964</v>
      </c>
      <c r="E1322" s="262" t="s">
        <v>964</v>
      </c>
      <c r="F1322" s="262" t="s">
        <v>964</v>
      </c>
      <c r="G1322" s="262" t="s">
        <v>964</v>
      </c>
      <c r="H1322" s="262" t="s">
        <v>964</v>
      </c>
      <c r="I1322" s="262" t="s">
        <v>964</v>
      </c>
      <c r="J1322" s="262" t="s">
        <v>964</v>
      </c>
      <c r="K1322" s="262" t="s">
        <v>964</v>
      </c>
      <c r="L1322" s="262" t="s">
        <v>964</v>
      </c>
      <c r="M1322" s="262" t="s">
        <v>964</v>
      </c>
      <c r="N1322" s="262" t="s">
        <v>964</v>
      </c>
      <c r="O1322" s="262" t="s">
        <v>964</v>
      </c>
      <c r="P1322" s="262" t="s">
        <v>964</v>
      </c>
      <c r="Q1322" s="64">
        <v>2</v>
      </c>
      <c r="R1322" s="270"/>
      <c r="S1322" s="270"/>
      <c r="T1322" s="270"/>
      <c r="U1322" s="270"/>
      <c r="V1322" s="270"/>
      <c r="W1322" s="270"/>
      <c r="X1322" s="270"/>
      <c r="Y1322" s="270"/>
      <c r="Z1322" s="270"/>
      <c r="AA1322" s="270"/>
      <c r="AB1322" s="270"/>
      <c r="AC1322" s="270"/>
      <c r="AD1322" s="270"/>
      <c r="AE1322" s="270"/>
      <c r="AF1322" s="64">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1" t="s">
        <v>57</v>
      </c>
      <c r="B1324" s="271"/>
      <c r="C1324" s="271"/>
      <c r="D1324" s="271"/>
      <c r="E1324" s="271"/>
      <c r="F1324" s="271"/>
      <c r="G1324" s="271"/>
      <c r="H1324" s="271"/>
      <c r="I1324" s="271"/>
      <c r="J1324" s="271"/>
      <c r="K1324" s="271"/>
      <c r="L1324" s="271"/>
      <c r="M1324" s="271"/>
      <c r="N1324" s="271"/>
      <c r="O1324" s="271"/>
      <c r="P1324" s="271"/>
      <c r="Q1324" s="66" t="s">
        <v>48</v>
      </c>
      <c r="R1324" s="272" t="s">
        <v>49</v>
      </c>
      <c r="S1324" s="272"/>
      <c r="T1324" s="272"/>
      <c r="U1324" s="272"/>
      <c r="V1324" s="272"/>
      <c r="W1324" s="272"/>
      <c r="X1324" s="272"/>
      <c r="Y1324" s="272"/>
      <c r="Z1324" s="272"/>
      <c r="AA1324" s="272"/>
      <c r="AB1324" s="272"/>
      <c r="AC1324" s="272"/>
      <c r="AD1324" s="272"/>
      <c r="AE1324" s="272"/>
      <c r="AF1324" s="67" t="s">
        <v>48</v>
      </c>
      <c r="AG1324" s="273" t="s">
        <v>8</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2" t="s">
        <v>965</v>
      </c>
      <c r="B1325" s="262" t="s">
        <v>965</v>
      </c>
      <c r="C1325" s="262" t="s">
        <v>965</v>
      </c>
      <c r="D1325" s="262" t="s">
        <v>965</v>
      </c>
      <c r="E1325" s="262" t="s">
        <v>965</v>
      </c>
      <c r="F1325" s="262" t="s">
        <v>965</v>
      </c>
      <c r="G1325" s="262" t="s">
        <v>965</v>
      </c>
      <c r="H1325" s="262" t="s">
        <v>965</v>
      </c>
      <c r="I1325" s="262" t="s">
        <v>965</v>
      </c>
      <c r="J1325" s="262" t="s">
        <v>965</v>
      </c>
      <c r="K1325" s="262" t="s">
        <v>965</v>
      </c>
      <c r="L1325" s="262" t="s">
        <v>965</v>
      </c>
      <c r="M1325" s="262" t="s">
        <v>965</v>
      </c>
      <c r="N1325" s="262" t="s">
        <v>965</v>
      </c>
      <c r="O1325" s="262" t="s">
        <v>965</v>
      </c>
      <c r="P1325" s="262" t="s">
        <v>965</v>
      </c>
      <c r="Q1325" s="64">
        <v>2</v>
      </c>
      <c r="R1325" s="263"/>
      <c r="S1325" s="263"/>
      <c r="T1325" s="263"/>
      <c r="U1325" s="263"/>
      <c r="V1325" s="263"/>
      <c r="W1325" s="263"/>
      <c r="X1325" s="263"/>
      <c r="Y1325" s="263"/>
      <c r="Z1325" s="263"/>
      <c r="AA1325" s="263"/>
      <c r="AB1325" s="263"/>
      <c r="AC1325" s="263"/>
      <c r="AD1325" s="263"/>
      <c r="AE1325" s="263"/>
      <c r="AF1325" s="64">
        <v>2</v>
      </c>
      <c r="AG1325" s="263"/>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2" t="s">
        <v>966</v>
      </c>
      <c r="B1326" s="262" t="s">
        <v>966</v>
      </c>
      <c r="C1326" s="262" t="s">
        <v>966</v>
      </c>
      <c r="D1326" s="262" t="s">
        <v>966</v>
      </c>
      <c r="E1326" s="262" t="s">
        <v>966</v>
      </c>
      <c r="F1326" s="262" t="s">
        <v>966</v>
      </c>
      <c r="G1326" s="262" t="s">
        <v>966</v>
      </c>
      <c r="H1326" s="262" t="s">
        <v>966</v>
      </c>
      <c r="I1326" s="262" t="s">
        <v>966</v>
      </c>
      <c r="J1326" s="262" t="s">
        <v>966</v>
      </c>
      <c r="K1326" s="262" t="s">
        <v>966</v>
      </c>
      <c r="L1326" s="262" t="s">
        <v>966</v>
      </c>
      <c r="M1326" s="262" t="s">
        <v>966</v>
      </c>
      <c r="N1326" s="262" t="s">
        <v>966</v>
      </c>
      <c r="O1326" s="262" t="s">
        <v>966</v>
      </c>
      <c r="P1326" s="262" t="s">
        <v>966</v>
      </c>
      <c r="Q1326" s="64">
        <v>2</v>
      </c>
      <c r="R1326" s="270"/>
      <c r="S1326" s="270"/>
      <c r="T1326" s="270"/>
      <c r="U1326" s="270"/>
      <c r="V1326" s="270"/>
      <c r="W1326" s="270"/>
      <c r="X1326" s="270"/>
      <c r="Y1326" s="270"/>
      <c r="Z1326" s="270"/>
      <c r="AA1326" s="270"/>
      <c r="AB1326" s="270"/>
      <c r="AC1326" s="270"/>
      <c r="AD1326" s="270"/>
      <c r="AE1326" s="270"/>
      <c r="AF1326" s="64">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2" t="s">
        <v>967</v>
      </c>
      <c r="B1327" s="262" t="s">
        <v>967</v>
      </c>
      <c r="C1327" s="262" t="s">
        <v>967</v>
      </c>
      <c r="D1327" s="262" t="s">
        <v>967</v>
      </c>
      <c r="E1327" s="262" t="s">
        <v>967</v>
      </c>
      <c r="F1327" s="262" t="s">
        <v>967</v>
      </c>
      <c r="G1327" s="262" t="s">
        <v>967</v>
      </c>
      <c r="H1327" s="262" t="s">
        <v>967</v>
      </c>
      <c r="I1327" s="262" t="s">
        <v>967</v>
      </c>
      <c r="J1327" s="262" t="s">
        <v>967</v>
      </c>
      <c r="K1327" s="262" t="s">
        <v>967</v>
      </c>
      <c r="L1327" s="262" t="s">
        <v>967</v>
      </c>
      <c r="M1327" s="262" t="s">
        <v>967</v>
      </c>
      <c r="N1327" s="262" t="s">
        <v>967</v>
      </c>
      <c r="O1327" s="262" t="s">
        <v>967</v>
      </c>
      <c r="P1327" s="262" t="s">
        <v>967</v>
      </c>
      <c r="Q1327" s="64">
        <v>2</v>
      </c>
      <c r="R1327" s="263"/>
      <c r="S1327" s="263"/>
      <c r="T1327" s="263"/>
      <c r="U1327" s="263"/>
      <c r="V1327" s="263"/>
      <c r="W1327" s="263"/>
      <c r="X1327" s="263"/>
      <c r="Y1327" s="263"/>
      <c r="Z1327" s="263"/>
      <c r="AA1327" s="263"/>
      <c r="AB1327" s="263"/>
      <c r="AC1327" s="263"/>
      <c r="AD1327" s="263"/>
      <c r="AE1327" s="263"/>
      <c r="AF1327" s="64">
        <v>2</v>
      </c>
      <c r="AG1327" s="263"/>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2" t="s">
        <v>968</v>
      </c>
      <c r="B1328" s="262" t="s">
        <v>968</v>
      </c>
      <c r="C1328" s="262" t="s">
        <v>968</v>
      </c>
      <c r="D1328" s="262" t="s">
        <v>968</v>
      </c>
      <c r="E1328" s="262" t="s">
        <v>968</v>
      </c>
      <c r="F1328" s="262" t="s">
        <v>968</v>
      </c>
      <c r="G1328" s="262" t="s">
        <v>968</v>
      </c>
      <c r="H1328" s="262" t="s">
        <v>968</v>
      </c>
      <c r="I1328" s="262" t="s">
        <v>968</v>
      </c>
      <c r="J1328" s="262" t="s">
        <v>968</v>
      </c>
      <c r="K1328" s="262" t="s">
        <v>968</v>
      </c>
      <c r="L1328" s="262" t="s">
        <v>968</v>
      </c>
      <c r="M1328" s="262" t="s">
        <v>968</v>
      </c>
      <c r="N1328" s="262" t="s">
        <v>968</v>
      </c>
      <c r="O1328" s="262" t="s">
        <v>968</v>
      </c>
      <c r="P1328" s="262" t="s">
        <v>968</v>
      </c>
      <c r="Q1328" s="64">
        <v>2</v>
      </c>
      <c r="R1328" s="263"/>
      <c r="S1328" s="263"/>
      <c r="T1328" s="263"/>
      <c r="U1328" s="263"/>
      <c r="V1328" s="263"/>
      <c r="W1328" s="263"/>
      <c r="X1328" s="263"/>
      <c r="Y1328" s="263"/>
      <c r="Z1328" s="263"/>
      <c r="AA1328" s="263"/>
      <c r="AB1328" s="263"/>
      <c r="AC1328" s="263"/>
      <c r="AD1328" s="263"/>
      <c r="AE1328" s="263"/>
      <c r="AF1328" s="64">
        <v>2</v>
      </c>
      <c r="AG1328" s="263"/>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2" t="s">
        <v>969</v>
      </c>
      <c r="B1329" s="262" t="s">
        <v>969</v>
      </c>
      <c r="C1329" s="262" t="s">
        <v>969</v>
      </c>
      <c r="D1329" s="262" t="s">
        <v>969</v>
      </c>
      <c r="E1329" s="262" t="s">
        <v>969</v>
      </c>
      <c r="F1329" s="262" t="s">
        <v>969</v>
      </c>
      <c r="G1329" s="262" t="s">
        <v>969</v>
      </c>
      <c r="H1329" s="262" t="s">
        <v>969</v>
      </c>
      <c r="I1329" s="262" t="s">
        <v>969</v>
      </c>
      <c r="J1329" s="262" t="s">
        <v>969</v>
      </c>
      <c r="K1329" s="262" t="s">
        <v>969</v>
      </c>
      <c r="L1329" s="262" t="s">
        <v>969</v>
      </c>
      <c r="M1329" s="262" t="s">
        <v>969</v>
      </c>
      <c r="N1329" s="262" t="s">
        <v>969</v>
      </c>
      <c r="O1329" s="262" t="s">
        <v>969</v>
      </c>
      <c r="P1329" s="262" t="s">
        <v>969</v>
      </c>
      <c r="Q1329" s="64">
        <v>2</v>
      </c>
      <c r="R1329" s="263"/>
      <c r="S1329" s="263"/>
      <c r="T1329" s="263"/>
      <c r="U1329" s="263"/>
      <c r="V1329" s="263"/>
      <c r="W1329" s="263"/>
      <c r="X1329" s="263"/>
      <c r="Y1329" s="263"/>
      <c r="Z1329" s="263"/>
      <c r="AA1329" s="263"/>
      <c r="AB1329" s="263"/>
      <c r="AC1329" s="263"/>
      <c r="AD1329" s="263"/>
      <c r="AE1329" s="263"/>
      <c r="AF1329" s="64">
        <v>2</v>
      </c>
      <c r="AG1329" s="263"/>
      <c r="AH1329" s="263"/>
      <c r="AI1329" s="263"/>
      <c r="AJ1329" s="263"/>
      <c r="AK1329" s="263"/>
      <c r="AL1329" s="263"/>
      <c r="AM1329" s="263"/>
      <c r="AN1329" s="263"/>
      <c r="AO1329" s="263"/>
      <c r="AP1329" s="263"/>
      <c r="AQ1329" s="263"/>
      <c r="AR1329" s="263"/>
      <c r="AS1329" s="263"/>
      <c r="AT1329" s="263"/>
    </row>
    <row r="1332" spans="1:46" ht="45" customHeight="1" x14ac:dyDescent="0.25">
      <c r="A1332" s="265" t="s">
        <v>970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45</v>
      </c>
      <c r="AH1332" s="266"/>
      <c r="AI1332" s="266"/>
      <c r="AJ1332" s="266"/>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46</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7" t="s">
        <v>971</v>
      </c>
      <c r="B1336" s="267"/>
      <c r="C1336" s="267"/>
      <c r="D1336" s="267"/>
      <c r="E1336" s="267"/>
      <c r="F1336" s="267"/>
      <c r="G1336" s="267"/>
      <c r="H1336" s="267"/>
      <c r="I1336" s="267"/>
      <c r="J1336" s="267"/>
      <c r="K1336" s="267"/>
      <c r="L1336" s="267"/>
      <c r="M1336" s="267"/>
      <c r="N1336" s="267"/>
      <c r="O1336" s="267"/>
      <c r="P1336" s="267"/>
      <c r="Q1336" s="61"/>
      <c r="R1336" s="56"/>
      <c r="S1336" s="56"/>
      <c r="T1336" s="56"/>
      <c r="U1336" s="56"/>
      <c r="V1336" s="268"/>
      <c r="W1336" s="268"/>
      <c r="X1336" s="268"/>
      <c r="Y1336" s="268"/>
      <c r="Z1336" s="268"/>
      <c r="AA1336" s="268"/>
      <c r="AB1336" s="268"/>
      <c r="AC1336" s="268"/>
      <c r="AD1336" s="268"/>
      <c r="AE1336" s="268"/>
      <c r="AF1336" s="61"/>
      <c r="AG1336" s="56"/>
      <c r="AH1336" s="56"/>
      <c r="AI1336" s="56"/>
      <c r="AJ1336" s="56"/>
      <c r="AK1336" s="268"/>
      <c r="AL1336" s="268"/>
      <c r="AM1336" s="268"/>
      <c r="AN1336" s="268"/>
      <c r="AO1336" s="268"/>
      <c r="AP1336" s="268"/>
      <c r="AQ1336" s="268"/>
      <c r="AR1336" s="268"/>
      <c r="AS1336" s="268"/>
      <c r="AT1336" s="268"/>
    </row>
    <row r="1337" spans="1:46" ht="45" customHeight="1" thickTop="1" thickBot="1" x14ac:dyDescent="0.3">
      <c r="A1337" s="259" t="s">
        <v>25</v>
      </c>
      <c r="B1337" s="259"/>
      <c r="C1337" s="259"/>
      <c r="D1337" s="259"/>
      <c r="E1337" s="259"/>
      <c r="F1337" s="259"/>
      <c r="G1337" s="259"/>
      <c r="H1337" s="259"/>
      <c r="I1337" s="259"/>
      <c r="J1337" s="259"/>
      <c r="K1337" s="259"/>
      <c r="L1337" s="259"/>
      <c r="M1337" s="259"/>
      <c r="N1337" s="259"/>
      <c r="O1337" s="259"/>
      <c r="P1337" s="259"/>
      <c r="Q1337" s="62" t="s">
        <v>48</v>
      </c>
      <c r="R1337" s="260" t="s">
        <v>49</v>
      </c>
      <c r="S1337" s="260"/>
      <c r="T1337" s="260"/>
      <c r="U1337" s="260"/>
      <c r="V1337" s="260"/>
      <c r="W1337" s="260"/>
      <c r="X1337" s="260"/>
      <c r="Y1337" s="260"/>
      <c r="Z1337" s="260"/>
      <c r="AA1337" s="260"/>
      <c r="AB1337" s="260"/>
      <c r="AC1337" s="260"/>
      <c r="AD1337" s="260"/>
      <c r="AE1337" s="260"/>
      <c r="AF1337" s="63" t="s">
        <v>48</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62" t="s">
        <v>890</v>
      </c>
      <c r="B1338" s="262" t="s">
        <v>890</v>
      </c>
      <c r="C1338" s="262" t="s">
        <v>890</v>
      </c>
      <c r="D1338" s="262" t="s">
        <v>890</v>
      </c>
      <c r="E1338" s="262" t="s">
        <v>890</v>
      </c>
      <c r="F1338" s="262" t="s">
        <v>890</v>
      </c>
      <c r="G1338" s="262" t="s">
        <v>890</v>
      </c>
      <c r="H1338" s="262" t="s">
        <v>890</v>
      </c>
      <c r="I1338" s="262" t="s">
        <v>890</v>
      </c>
      <c r="J1338" s="262" t="s">
        <v>890</v>
      </c>
      <c r="K1338" s="262" t="s">
        <v>890</v>
      </c>
      <c r="L1338" s="262" t="s">
        <v>890</v>
      </c>
      <c r="M1338" s="262" t="s">
        <v>890</v>
      </c>
      <c r="N1338" s="262" t="s">
        <v>890</v>
      </c>
      <c r="O1338" s="262" t="s">
        <v>890</v>
      </c>
      <c r="P1338" s="262" t="s">
        <v>890</v>
      </c>
      <c r="Q1338" s="64">
        <v>2</v>
      </c>
      <c r="R1338" s="263"/>
      <c r="S1338" s="263"/>
      <c r="T1338" s="263"/>
      <c r="U1338" s="263"/>
      <c r="V1338" s="263"/>
      <c r="W1338" s="263"/>
      <c r="X1338" s="263"/>
      <c r="Y1338" s="263"/>
      <c r="Z1338" s="263"/>
      <c r="AA1338" s="263"/>
      <c r="AB1338" s="263"/>
      <c r="AC1338" s="263"/>
      <c r="AD1338" s="263"/>
      <c r="AE1338" s="263"/>
      <c r="AF1338" s="64">
        <v>2</v>
      </c>
      <c r="AG1338" s="263"/>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2" t="s">
        <v>891</v>
      </c>
      <c r="B1339" s="262" t="s">
        <v>891</v>
      </c>
      <c r="C1339" s="262" t="s">
        <v>891</v>
      </c>
      <c r="D1339" s="262" t="s">
        <v>891</v>
      </c>
      <c r="E1339" s="262" t="s">
        <v>891</v>
      </c>
      <c r="F1339" s="262" t="s">
        <v>891</v>
      </c>
      <c r="G1339" s="262" t="s">
        <v>891</v>
      </c>
      <c r="H1339" s="262" t="s">
        <v>891</v>
      </c>
      <c r="I1339" s="262" t="s">
        <v>891</v>
      </c>
      <c r="J1339" s="262" t="s">
        <v>891</v>
      </c>
      <c r="K1339" s="262" t="s">
        <v>891</v>
      </c>
      <c r="L1339" s="262" t="s">
        <v>891</v>
      </c>
      <c r="M1339" s="262" t="s">
        <v>891</v>
      </c>
      <c r="N1339" s="262" t="s">
        <v>891</v>
      </c>
      <c r="O1339" s="262" t="s">
        <v>891</v>
      </c>
      <c r="P1339" s="262" t="s">
        <v>891</v>
      </c>
      <c r="Q1339" s="64">
        <v>2</v>
      </c>
      <c r="R1339" s="270"/>
      <c r="S1339" s="270"/>
      <c r="T1339" s="270"/>
      <c r="U1339" s="270"/>
      <c r="V1339" s="270"/>
      <c r="W1339" s="270"/>
      <c r="X1339" s="270"/>
      <c r="Y1339" s="270"/>
      <c r="Z1339" s="270"/>
      <c r="AA1339" s="270"/>
      <c r="AB1339" s="270"/>
      <c r="AC1339" s="270"/>
      <c r="AD1339" s="270"/>
      <c r="AE1339" s="270"/>
      <c r="AF1339" s="64">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2" t="s">
        <v>972</v>
      </c>
      <c r="B1340" s="262" t="s">
        <v>972</v>
      </c>
      <c r="C1340" s="262" t="s">
        <v>972</v>
      </c>
      <c r="D1340" s="262" t="s">
        <v>972</v>
      </c>
      <c r="E1340" s="262" t="s">
        <v>972</v>
      </c>
      <c r="F1340" s="262" t="s">
        <v>972</v>
      </c>
      <c r="G1340" s="262" t="s">
        <v>972</v>
      </c>
      <c r="H1340" s="262" t="s">
        <v>972</v>
      </c>
      <c r="I1340" s="262" t="s">
        <v>972</v>
      </c>
      <c r="J1340" s="262" t="s">
        <v>972</v>
      </c>
      <c r="K1340" s="262" t="s">
        <v>972</v>
      </c>
      <c r="L1340" s="262" t="s">
        <v>972</v>
      </c>
      <c r="M1340" s="262" t="s">
        <v>972</v>
      </c>
      <c r="N1340" s="262" t="s">
        <v>972</v>
      </c>
      <c r="O1340" s="262" t="s">
        <v>972</v>
      </c>
      <c r="P1340" s="262" t="s">
        <v>972</v>
      </c>
      <c r="Q1340" s="64">
        <v>2</v>
      </c>
      <c r="R1340" s="270"/>
      <c r="S1340" s="270"/>
      <c r="T1340" s="270"/>
      <c r="U1340" s="270"/>
      <c r="V1340" s="270"/>
      <c r="W1340" s="270"/>
      <c r="X1340" s="270"/>
      <c r="Y1340" s="270"/>
      <c r="Z1340" s="270"/>
      <c r="AA1340" s="270"/>
      <c r="AB1340" s="270"/>
      <c r="AC1340" s="270"/>
      <c r="AD1340" s="270"/>
      <c r="AE1340" s="270"/>
      <c r="AF1340" s="64">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2" t="s">
        <v>973</v>
      </c>
      <c r="B1341" s="262" t="s">
        <v>973</v>
      </c>
      <c r="C1341" s="262" t="s">
        <v>973</v>
      </c>
      <c r="D1341" s="262" t="s">
        <v>973</v>
      </c>
      <c r="E1341" s="262" t="s">
        <v>973</v>
      </c>
      <c r="F1341" s="262" t="s">
        <v>973</v>
      </c>
      <c r="G1341" s="262" t="s">
        <v>973</v>
      </c>
      <c r="H1341" s="262" t="s">
        <v>973</v>
      </c>
      <c r="I1341" s="262" t="s">
        <v>973</v>
      </c>
      <c r="J1341" s="262" t="s">
        <v>973</v>
      </c>
      <c r="K1341" s="262" t="s">
        <v>973</v>
      </c>
      <c r="L1341" s="262" t="s">
        <v>973</v>
      </c>
      <c r="M1341" s="262" t="s">
        <v>973</v>
      </c>
      <c r="N1341" s="262" t="s">
        <v>973</v>
      </c>
      <c r="O1341" s="262" t="s">
        <v>973</v>
      </c>
      <c r="P1341" s="262" t="s">
        <v>973</v>
      </c>
      <c r="Q1341" s="64">
        <v>2</v>
      </c>
      <c r="R1341" s="270"/>
      <c r="S1341" s="270"/>
      <c r="T1341" s="270"/>
      <c r="U1341" s="270"/>
      <c r="V1341" s="270"/>
      <c r="W1341" s="270"/>
      <c r="X1341" s="270"/>
      <c r="Y1341" s="270"/>
      <c r="Z1341" s="270"/>
      <c r="AA1341" s="270"/>
      <c r="AB1341" s="270"/>
      <c r="AC1341" s="270"/>
      <c r="AD1341" s="270"/>
      <c r="AE1341" s="270"/>
      <c r="AF1341" s="64">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2" t="s">
        <v>974</v>
      </c>
      <c r="B1342" s="262" t="s">
        <v>974</v>
      </c>
      <c r="C1342" s="262" t="s">
        <v>974</v>
      </c>
      <c r="D1342" s="262" t="s">
        <v>974</v>
      </c>
      <c r="E1342" s="262" t="s">
        <v>974</v>
      </c>
      <c r="F1342" s="262" t="s">
        <v>974</v>
      </c>
      <c r="G1342" s="262" t="s">
        <v>974</v>
      </c>
      <c r="H1342" s="262" t="s">
        <v>974</v>
      </c>
      <c r="I1342" s="262" t="s">
        <v>974</v>
      </c>
      <c r="J1342" s="262" t="s">
        <v>974</v>
      </c>
      <c r="K1342" s="262" t="s">
        <v>974</v>
      </c>
      <c r="L1342" s="262" t="s">
        <v>974</v>
      </c>
      <c r="M1342" s="262" t="s">
        <v>974</v>
      </c>
      <c r="N1342" s="262" t="s">
        <v>974</v>
      </c>
      <c r="O1342" s="262" t="s">
        <v>974</v>
      </c>
      <c r="P1342" s="262" t="s">
        <v>974</v>
      </c>
      <c r="Q1342" s="64">
        <v>2</v>
      </c>
      <c r="R1342" s="270"/>
      <c r="S1342" s="270"/>
      <c r="T1342" s="270"/>
      <c r="U1342" s="270"/>
      <c r="V1342" s="270"/>
      <c r="W1342" s="270"/>
      <c r="X1342" s="270"/>
      <c r="Y1342" s="270"/>
      <c r="Z1342" s="270"/>
      <c r="AA1342" s="270"/>
      <c r="AB1342" s="270"/>
      <c r="AC1342" s="270"/>
      <c r="AD1342" s="270"/>
      <c r="AE1342" s="270"/>
      <c r="AF1342" s="64">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2" t="s">
        <v>975</v>
      </c>
      <c r="B1343" s="262" t="s">
        <v>975</v>
      </c>
      <c r="C1343" s="262" t="s">
        <v>975</v>
      </c>
      <c r="D1343" s="262" t="s">
        <v>975</v>
      </c>
      <c r="E1343" s="262" t="s">
        <v>975</v>
      </c>
      <c r="F1343" s="262" t="s">
        <v>975</v>
      </c>
      <c r="G1343" s="262" t="s">
        <v>975</v>
      </c>
      <c r="H1343" s="262" t="s">
        <v>975</v>
      </c>
      <c r="I1343" s="262" t="s">
        <v>975</v>
      </c>
      <c r="J1343" s="262" t="s">
        <v>975</v>
      </c>
      <c r="K1343" s="262" t="s">
        <v>975</v>
      </c>
      <c r="L1343" s="262" t="s">
        <v>975</v>
      </c>
      <c r="M1343" s="262" t="s">
        <v>975</v>
      </c>
      <c r="N1343" s="262" t="s">
        <v>975</v>
      </c>
      <c r="O1343" s="262" t="s">
        <v>975</v>
      </c>
      <c r="P1343" s="262" t="s">
        <v>975</v>
      </c>
      <c r="Q1343" s="64">
        <v>2</v>
      </c>
      <c r="R1343" s="263"/>
      <c r="S1343" s="263"/>
      <c r="T1343" s="263"/>
      <c r="U1343" s="263"/>
      <c r="V1343" s="263"/>
      <c r="W1343" s="263"/>
      <c r="X1343" s="263"/>
      <c r="Y1343" s="263"/>
      <c r="Z1343" s="263"/>
      <c r="AA1343" s="263"/>
      <c r="AB1343" s="263"/>
      <c r="AC1343" s="263"/>
      <c r="AD1343" s="263"/>
      <c r="AE1343" s="263"/>
      <c r="AF1343" s="64">
        <v>2</v>
      </c>
      <c r="AG1343" s="263"/>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2" t="s">
        <v>976</v>
      </c>
      <c r="B1344" s="262" t="s">
        <v>976</v>
      </c>
      <c r="C1344" s="262" t="s">
        <v>976</v>
      </c>
      <c r="D1344" s="262" t="s">
        <v>976</v>
      </c>
      <c r="E1344" s="262" t="s">
        <v>976</v>
      </c>
      <c r="F1344" s="262" t="s">
        <v>976</v>
      </c>
      <c r="G1344" s="262" t="s">
        <v>976</v>
      </c>
      <c r="H1344" s="262" t="s">
        <v>976</v>
      </c>
      <c r="I1344" s="262" t="s">
        <v>976</v>
      </c>
      <c r="J1344" s="262" t="s">
        <v>976</v>
      </c>
      <c r="K1344" s="262" t="s">
        <v>976</v>
      </c>
      <c r="L1344" s="262" t="s">
        <v>976</v>
      </c>
      <c r="M1344" s="262" t="s">
        <v>976</v>
      </c>
      <c r="N1344" s="262" t="s">
        <v>976</v>
      </c>
      <c r="O1344" s="262" t="s">
        <v>976</v>
      </c>
      <c r="P1344" s="262" t="s">
        <v>976</v>
      </c>
      <c r="Q1344" s="64">
        <v>2</v>
      </c>
      <c r="R1344" s="263"/>
      <c r="S1344" s="263"/>
      <c r="T1344" s="263"/>
      <c r="U1344" s="263"/>
      <c r="V1344" s="263"/>
      <c r="W1344" s="263"/>
      <c r="X1344" s="263"/>
      <c r="Y1344" s="263"/>
      <c r="Z1344" s="263"/>
      <c r="AA1344" s="263"/>
      <c r="AB1344" s="263"/>
      <c r="AC1344" s="263"/>
      <c r="AD1344" s="263"/>
      <c r="AE1344" s="263"/>
      <c r="AF1344" s="64">
        <v>2</v>
      </c>
      <c r="AG1344" s="263"/>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2" t="s">
        <v>977</v>
      </c>
      <c r="B1345" s="262" t="s">
        <v>977</v>
      </c>
      <c r="C1345" s="262" t="s">
        <v>977</v>
      </c>
      <c r="D1345" s="262" t="s">
        <v>977</v>
      </c>
      <c r="E1345" s="262" t="s">
        <v>977</v>
      </c>
      <c r="F1345" s="262" t="s">
        <v>977</v>
      </c>
      <c r="G1345" s="262" t="s">
        <v>977</v>
      </c>
      <c r="H1345" s="262" t="s">
        <v>977</v>
      </c>
      <c r="I1345" s="262" t="s">
        <v>977</v>
      </c>
      <c r="J1345" s="262" t="s">
        <v>977</v>
      </c>
      <c r="K1345" s="262" t="s">
        <v>977</v>
      </c>
      <c r="L1345" s="262" t="s">
        <v>977</v>
      </c>
      <c r="M1345" s="262" t="s">
        <v>977</v>
      </c>
      <c r="N1345" s="262" t="s">
        <v>977</v>
      </c>
      <c r="O1345" s="262" t="s">
        <v>977</v>
      </c>
      <c r="P1345" s="262" t="s">
        <v>977</v>
      </c>
      <c r="Q1345" s="64">
        <v>2</v>
      </c>
      <c r="R1345" s="263"/>
      <c r="S1345" s="263"/>
      <c r="T1345" s="263"/>
      <c r="U1345" s="263"/>
      <c r="V1345" s="263"/>
      <c r="W1345" s="263"/>
      <c r="X1345" s="263"/>
      <c r="Y1345" s="263"/>
      <c r="Z1345" s="263"/>
      <c r="AA1345" s="263"/>
      <c r="AB1345" s="263"/>
      <c r="AC1345" s="263"/>
      <c r="AD1345" s="263"/>
      <c r="AE1345" s="263"/>
      <c r="AF1345" s="64">
        <v>2</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2" t="s">
        <v>978</v>
      </c>
      <c r="B1346" s="262" t="s">
        <v>978</v>
      </c>
      <c r="C1346" s="262" t="s">
        <v>978</v>
      </c>
      <c r="D1346" s="262" t="s">
        <v>978</v>
      </c>
      <c r="E1346" s="262" t="s">
        <v>978</v>
      </c>
      <c r="F1346" s="262" t="s">
        <v>978</v>
      </c>
      <c r="G1346" s="262" t="s">
        <v>978</v>
      </c>
      <c r="H1346" s="262" t="s">
        <v>978</v>
      </c>
      <c r="I1346" s="262" t="s">
        <v>978</v>
      </c>
      <c r="J1346" s="262" t="s">
        <v>978</v>
      </c>
      <c r="K1346" s="262" t="s">
        <v>978</v>
      </c>
      <c r="L1346" s="262" t="s">
        <v>978</v>
      </c>
      <c r="M1346" s="262" t="s">
        <v>978</v>
      </c>
      <c r="N1346" s="262" t="s">
        <v>978</v>
      </c>
      <c r="O1346" s="262" t="s">
        <v>978</v>
      </c>
      <c r="P1346" s="262" t="s">
        <v>978</v>
      </c>
      <c r="Q1346" s="64">
        <v>2</v>
      </c>
      <c r="R1346" s="270"/>
      <c r="S1346" s="270"/>
      <c r="T1346" s="270"/>
      <c r="U1346" s="270"/>
      <c r="V1346" s="270"/>
      <c r="W1346" s="270"/>
      <c r="X1346" s="270"/>
      <c r="Y1346" s="270"/>
      <c r="Z1346" s="270"/>
      <c r="AA1346" s="270"/>
      <c r="AB1346" s="270"/>
      <c r="AC1346" s="270"/>
      <c r="AD1346" s="270"/>
      <c r="AE1346" s="270"/>
      <c r="AF1346" s="64">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2" t="s">
        <v>979</v>
      </c>
      <c r="B1347" s="262" t="s">
        <v>979</v>
      </c>
      <c r="C1347" s="262" t="s">
        <v>979</v>
      </c>
      <c r="D1347" s="262" t="s">
        <v>979</v>
      </c>
      <c r="E1347" s="262" t="s">
        <v>979</v>
      </c>
      <c r="F1347" s="262" t="s">
        <v>979</v>
      </c>
      <c r="G1347" s="262" t="s">
        <v>979</v>
      </c>
      <c r="H1347" s="262" t="s">
        <v>979</v>
      </c>
      <c r="I1347" s="262" t="s">
        <v>979</v>
      </c>
      <c r="J1347" s="262" t="s">
        <v>979</v>
      </c>
      <c r="K1347" s="262" t="s">
        <v>979</v>
      </c>
      <c r="L1347" s="262" t="s">
        <v>979</v>
      </c>
      <c r="M1347" s="262" t="s">
        <v>979</v>
      </c>
      <c r="N1347" s="262" t="s">
        <v>979</v>
      </c>
      <c r="O1347" s="262" t="s">
        <v>979</v>
      </c>
      <c r="P1347" s="262" t="s">
        <v>979</v>
      </c>
      <c r="Q1347" s="64">
        <v>2</v>
      </c>
      <c r="R1347" s="270"/>
      <c r="S1347" s="270"/>
      <c r="T1347" s="270"/>
      <c r="U1347" s="270"/>
      <c r="V1347" s="270"/>
      <c r="W1347" s="270"/>
      <c r="X1347" s="270"/>
      <c r="Y1347" s="270"/>
      <c r="Z1347" s="270"/>
      <c r="AA1347" s="270"/>
      <c r="AB1347" s="270"/>
      <c r="AC1347" s="270"/>
      <c r="AD1347" s="270"/>
      <c r="AE1347" s="270"/>
      <c r="AF1347" s="64">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2" t="s">
        <v>980</v>
      </c>
      <c r="B1348" s="262" t="s">
        <v>980</v>
      </c>
      <c r="C1348" s="262" t="s">
        <v>980</v>
      </c>
      <c r="D1348" s="262" t="s">
        <v>980</v>
      </c>
      <c r="E1348" s="262" t="s">
        <v>980</v>
      </c>
      <c r="F1348" s="262" t="s">
        <v>980</v>
      </c>
      <c r="G1348" s="262" t="s">
        <v>980</v>
      </c>
      <c r="H1348" s="262" t="s">
        <v>980</v>
      </c>
      <c r="I1348" s="262" t="s">
        <v>980</v>
      </c>
      <c r="J1348" s="262" t="s">
        <v>980</v>
      </c>
      <c r="K1348" s="262" t="s">
        <v>980</v>
      </c>
      <c r="L1348" s="262" t="s">
        <v>980</v>
      </c>
      <c r="M1348" s="262" t="s">
        <v>980</v>
      </c>
      <c r="N1348" s="262" t="s">
        <v>980</v>
      </c>
      <c r="O1348" s="262" t="s">
        <v>980</v>
      </c>
      <c r="P1348" s="262" t="s">
        <v>980</v>
      </c>
      <c r="Q1348" s="64">
        <v>2</v>
      </c>
      <c r="R1348" s="270"/>
      <c r="S1348" s="270"/>
      <c r="T1348" s="270"/>
      <c r="U1348" s="270"/>
      <c r="V1348" s="270"/>
      <c r="W1348" s="270"/>
      <c r="X1348" s="270"/>
      <c r="Y1348" s="270"/>
      <c r="Z1348" s="270"/>
      <c r="AA1348" s="270"/>
      <c r="AB1348" s="270"/>
      <c r="AC1348" s="270"/>
      <c r="AD1348" s="270"/>
      <c r="AE1348" s="270"/>
      <c r="AF1348" s="64">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2" t="s">
        <v>981</v>
      </c>
      <c r="B1349" s="262" t="s">
        <v>981</v>
      </c>
      <c r="C1349" s="262" t="s">
        <v>981</v>
      </c>
      <c r="D1349" s="262" t="s">
        <v>981</v>
      </c>
      <c r="E1349" s="262" t="s">
        <v>981</v>
      </c>
      <c r="F1349" s="262" t="s">
        <v>981</v>
      </c>
      <c r="G1349" s="262" t="s">
        <v>981</v>
      </c>
      <c r="H1349" s="262" t="s">
        <v>981</v>
      </c>
      <c r="I1349" s="262" t="s">
        <v>981</v>
      </c>
      <c r="J1349" s="262" t="s">
        <v>981</v>
      </c>
      <c r="K1349" s="262" t="s">
        <v>981</v>
      </c>
      <c r="L1349" s="262" t="s">
        <v>981</v>
      </c>
      <c r="M1349" s="262" t="s">
        <v>981</v>
      </c>
      <c r="N1349" s="262" t="s">
        <v>981</v>
      </c>
      <c r="O1349" s="262" t="s">
        <v>981</v>
      </c>
      <c r="P1349" s="262" t="s">
        <v>981</v>
      </c>
      <c r="Q1349" s="64">
        <v>2</v>
      </c>
      <c r="R1349" s="270"/>
      <c r="S1349" s="270"/>
      <c r="T1349" s="270"/>
      <c r="U1349" s="270"/>
      <c r="V1349" s="270"/>
      <c r="W1349" s="270"/>
      <c r="X1349" s="270"/>
      <c r="Y1349" s="270"/>
      <c r="Z1349" s="270"/>
      <c r="AA1349" s="270"/>
      <c r="AB1349" s="270"/>
      <c r="AC1349" s="270"/>
      <c r="AD1349" s="270"/>
      <c r="AE1349" s="270"/>
      <c r="AF1349" s="64">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2" t="s">
        <v>982</v>
      </c>
      <c r="B1350" s="262" t="s">
        <v>982</v>
      </c>
      <c r="C1350" s="262" t="s">
        <v>982</v>
      </c>
      <c r="D1350" s="262" t="s">
        <v>982</v>
      </c>
      <c r="E1350" s="262" t="s">
        <v>982</v>
      </c>
      <c r="F1350" s="262" t="s">
        <v>982</v>
      </c>
      <c r="G1350" s="262" t="s">
        <v>982</v>
      </c>
      <c r="H1350" s="262" t="s">
        <v>982</v>
      </c>
      <c r="I1350" s="262" t="s">
        <v>982</v>
      </c>
      <c r="J1350" s="262" t="s">
        <v>982</v>
      </c>
      <c r="K1350" s="262" t="s">
        <v>982</v>
      </c>
      <c r="L1350" s="262" t="s">
        <v>982</v>
      </c>
      <c r="M1350" s="262" t="s">
        <v>982</v>
      </c>
      <c r="N1350" s="262" t="s">
        <v>982</v>
      </c>
      <c r="O1350" s="262" t="s">
        <v>982</v>
      </c>
      <c r="P1350" s="262" t="s">
        <v>982</v>
      </c>
      <c r="Q1350" s="64">
        <v>2</v>
      </c>
      <c r="R1350" s="263"/>
      <c r="S1350" s="263"/>
      <c r="T1350" s="263"/>
      <c r="U1350" s="263"/>
      <c r="V1350" s="263"/>
      <c r="W1350" s="263"/>
      <c r="X1350" s="263"/>
      <c r="Y1350" s="263"/>
      <c r="Z1350" s="263"/>
      <c r="AA1350" s="263"/>
      <c r="AB1350" s="263"/>
      <c r="AC1350" s="263"/>
      <c r="AD1350" s="263"/>
      <c r="AE1350" s="263"/>
      <c r="AF1350" s="64">
        <v>2</v>
      </c>
      <c r="AG1350" s="263"/>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2" t="s">
        <v>983</v>
      </c>
      <c r="B1351" s="262" t="s">
        <v>983</v>
      </c>
      <c r="C1351" s="262" t="s">
        <v>983</v>
      </c>
      <c r="D1351" s="262" t="s">
        <v>983</v>
      </c>
      <c r="E1351" s="262" t="s">
        <v>983</v>
      </c>
      <c r="F1351" s="262" t="s">
        <v>983</v>
      </c>
      <c r="G1351" s="262" t="s">
        <v>983</v>
      </c>
      <c r="H1351" s="262" t="s">
        <v>983</v>
      </c>
      <c r="I1351" s="262" t="s">
        <v>983</v>
      </c>
      <c r="J1351" s="262" t="s">
        <v>983</v>
      </c>
      <c r="K1351" s="262" t="s">
        <v>983</v>
      </c>
      <c r="L1351" s="262" t="s">
        <v>983</v>
      </c>
      <c r="M1351" s="262" t="s">
        <v>983</v>
      </c>
      <c r="N1351" s="262" t="s">
        <v>983</v>
      </c>
      <c r="O1351" s="262" t="s">
        <v>983</v>
      </c>
      <c r="P1351" s="262" t="s">
        <v>983</v>
      </c>
      <c r="Q1351" s="64">
        <v>2</v>
      </c>
      <c r="R1351" s="263"/>
      <c r="S1351" s="263"/>
      <c r="T1351" s="263"/>
      <c r="U1351" s="263"/>
      <c r="V1351" s="263"/>
      <c r="W1351" s="263"/>
      <c r="X1351" s="263"/>
      <c r="Y1351" s="263"/>
      <c r="Z1351" s="263"/>
      <c r="AA1351" s="263"/>
      <c r="AB1351" s="263"/>
      <c r="AC1351" s="263"/>
      <c r="AD1351" s="263"/>
      <c r="AE1351" s="263"/>
      <c r="AF1351" s="64">
        <v>2</v>
      </c>
      <c r="AG1351" s="263"/>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1" t="s">
        <v>57</v>
      </c>
      <c r="B1353" s="271"/>
      <c r="C1353" s="271"/>
      <c r="D1353" s="271"/>
      <c r="E1353" s="271"/>
      <c r="F1353" s="271"/>
      <c r="G1353" s="271"/>
      <c r="H1353" s="271"/>
      <c r="I1353" s="271"/>
      <c r="J1353" s="271"/>
      <c r="K1353" s="271"/>
      <c r="L1353" s="271"/>
      <c r="M1353" s="271"/>
      <c r="N1353" s="271"/>
      <c r="O1353" s="271"/>
      <c r="P1353" s="271"/>
      <c r="Q1353" s="66" t="s">
        <v>48</v>
      </c>
      <c r="R1353" s="272" t="s">
        <v>49</v>
      </c>
      <c r="S1353" s="272"/>
      <c r="T1353" s="272"/>
      <c r="U1353" s="272"/>
      <c r="V1353" s="272"/>
      <c r="W1353" s="272"/>
      <c r="X1353" s="272"/>
      <c r="Y1353" s="272"/>
      <c r="Z1353" s="272"/>
      <c r="AA1353" s="272"/>
      <c r="AB1353" s="272"/>
      <c r="AC1353" s="272"/>
      <c r="AD1353" s="272"/>
      <c r="AE1353" s="272"/>
      <c r="AF1353" s="67" t="s">
        <v>48</v>
      </c>
      <c r="AG1353" s="273" t="s">
        <v>8</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2" t="s">
        <v>984</v>
      </c>
      <c r="B1354" s="262" t="s">
        <v>984</v>
      </c>
      <c r="C1354" s="262" t="s">
        <v>984</v>
      </c>
      <c r="D1354" s="262" t="s">
        <v>984</v>
      </c>
      <c r="E1354" s="262" t="s">
        <v>984</v>
      </c>
      <c r="F1354" s="262" t="s">
        <v>984</v>
      </c>
      <c r="G1354" s="262" t="s">
        <v>984</v>
      </c>
      <c r="H1354" s="262" t="s">
        <v>984</v>
      </c>
      <c r="I1354" s="262" t="s">
        <v>984</v>
      </c>
      <c r="J1354" s="262" t="s">
        <v>984</v>
      </c>
      <c r="K1354" s="262" t="s">
        <v>984</v>
      </c>
      <c r="L1354" s="262" t="s">
        <v>984</v>
      </c>
      <c r="M1354" s="262" t="s">
        <v>984</v>
      </c>
      <c r="N1354" s="262" t="s">
        <v>984</v>
      </c>
      <c r="O1354" s="262" t="s">
        <v>984</v>
      </c>
      <c r="P1354" s="262" t="s">
        <v>984</v>
      </c>
      <c r="Q1354" s="64">
        <v>2</v>
      </c>
      <c r="R1354" s="263"/>
      <c r="S1354" s="263"/>
      <c r="T1354" s="263"/>
      <c r="U1354" s="263"/>
      <c r="V1354" s="263"/>
      <c r="W1354" s="263"/>
      <c r="X1354" s="263"/>
      <c r="Y1354" s="263"/>
      <c r="Z1354" s="263"/>
      <c r="AA1354" s="263"/>
      <c r="AB1354" s="263"/>
      <c r="AC1354" s="263"/>
      <c r="AD1354" s="263"/>
      <c r="AE1354" s="263"/>
      <c r="AF1354" s="64">
        <v>2</v>
      </c>
      <c r="AG1354" s="263"/>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2" t="s">
        <v>985</v>
      </c>
      <c r="B1355" s="262" t="s">
        <v>985</v>
      </c>
      <c r="C1355" s="262" t="s">
        <v>985</v>
      </c>
      <c r="D1355" s="262" t="s">
        <v>985</v>
      </c>
      <c r="E1355" s="262" t="s">
        <v>985</v>
      </c>
      <c r="F1355" s="262" t="s">
        <v>985</v>
      </c>
      <c r="G1355" s="262" t="s">
        <v>985</v>
      </c>
      <c r="H1355" s="262" t="s">
        <v>985</v>
      </c>
      <c r="I1355" s="262" t="s">
        <v>985</v>
      </c>
      <c r="J1355" s="262" t="s">
        <v>985</v>
      </c>
      <c r="K1355" s="262" t="s">
        <v>985</v>
      </c>
      <c r="L1355" s="262" t="s">
        <v>985</v>
      </c>
      <c r="M1355" s="262" t="s">
        <v>985</v>
      </c>
      <c r="N1355" s="262" t="s">
        <v>985</v>
      </c>
      <c r="O1355" s="262" t="s">
        <v>985</v>
      </c>
      <c r="P1355" s="262" t="s">
        <v>985</v>
      </c>
      <c r="Q1355" s="64">
        <v>2</v>
      </c>
      <c r="R1355" s="270"/>
      <c r="S1355" s="270"/>
      <c r="T1355" s="270"/>
      <c r="U1355" s="270"/>
      <c r="V1355" s="270"/>
      <c r="W1355" s="270"/>
      <c r="X1355" s="270"/>
      <c r="Y1355" s="270"/>
      <c r="Z1355" s="270"/>
      <c r="AA1355" s="270"/>
      <c r="AB1355" s="270"/>
      <c r="AC1355" s="270"/>
      <c r="AD1355" s="270"/>
      <c r="AE1355" s="270"/>
      <c r="AF1355" s="64">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2" t="s">
        <v>986</v>
      </c>
      <c r="B1356" s="262" t="s">
        <v>986</v>
      </c>
      <c r="C1356" s="262" t="s">
        <v>986</v>
      </c>
      <c r="D1356" s="262" t="s">
        <v>986</v>
      </c>
      <c r="E1356" s="262" t="s">
        <v>986</v>
      </c>
      <c r="F1356" s="262" t="s">
        <v>986</v>
      </c>
      <c r="G1356" s="262" t="s">
        <v>986</v>
      </c>
      <c r="H1356" s="262" t="s">
        <v>986</v>
      </c>
      <c r="I1356" s="262" t="s">
        <v>986</v>
      </c>
      <c r="J1356" s="262" t="s">
        <v>986</v>
      </c>
      <c r="K1356" s="262" t="s">
        <v>986</v>
      </c>
      <c r="L1356" s="262" t="s">
        <v>986</v>
      </c>
      <c r="M1356" s="262" t="s">
        <v>986</v>
      </c>
      <c r="N1356" s="262" t="s">
        <v>986</v>
      </c>
      <c r="O1356" s="262" t="s">
        <v>986</v>
      </c>
      <c r="P1356" s="262" t="s">
        <v>986</v>
      </c>
      <c r="Q1356" s="64">
        <v>2</v>
      </c>
      <c r="R1356" s="263"/>
      <c r="S1356" s="263"/>
      <c r="T1356" s="263"/>
      <c r="U1356" s="263"/>
      <c r="V1356" s="263"/>
      <c r="W1356" s="263"/>
      <c r="X1356" s="263"/>
      <c r="Y1356" s="263"/>
      <c r="Z1356" s="263"/>
      <c r="AA1356" s="263"/>
      <c r="AB1356" s="263"/>
      <c r="AC1356" s="263"/>
      <c r="AD1356" s="263"/>
      <c r="AE1356" s="263"/>
      <c r="AF1356" s="64">
        <v>2</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2" t="s">
        <v>987</v>
      </c>
      <c r="B1357" s="262" t="s">
        <v>987</v>
      </c>
      <c r="C1357" s="262" t="s">
        <v>987</v>
      </c>
      <c r="D1357" s="262" t="s">
        <v>987</v>
      </c>
      <c r="E1357" s="262" t="s">
        <v>987</v>
      </c>
      <c r="F1357" s="262" t="s">
        <v>987</v>
      </c>
      <c r="G1357" s="262" t="s">
        <v>987</v>
      </c>
      <c r="H1357" s="262" t="s">
        <v>987</v>
      </c>
      <c r="I1357" s="262" t="s">
        <v>987</v>
      </c>
      <c r="J1357" s="262" t="s">
        <v>987</v>
      </c>
      <c r="K1357" s="262" t="s">
        <v>987</v>
      </c>
      <c r="L1357" s="262" t="s">
        <v>987</v>
      </c>
      <c r="M1357" s="262" t="s">
        <v>987</v>
      </c>
      <c r="N1357" s="262" t="s">
        <v>987</v>
      </c>
      <c r="O1357" s="262" t="s">
        <v>987</v>
      </c>
      <c r="P1357" s="262" t="s">
        <v>987</v>
      </c>
      <c r="Q1357" s="64">
        <v>2</v>
      </c>
      <c r="R1357" s="263"/>
      <c r="S1357" s="263"/>
      <c r="T1357" s="263"/>
      <c r="U1357" s="263"/>
      <c r="V1357" s="263"/>
      <c r="W1357" s="263"/>
      <c r="X1357" s="263"/>
      <c r="Y1357" s="263"/>
      <c r="Z1357" s="263"/>
      <c r="AA1357" s="263"/>
      <c r="AB1357" s="263"/>
      <c r="AC1357" s="263"/>
      <c r="AD1357" s="263"/>
      <c r="AE1357" s="263"/>
      <c r="AF1357" s="64">
        <v>2</v>
      </c>
      <c r="AG1357" s="263"/>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2" t="s">
        <v>988</v>
      </c>
      <c r="B1358" s="262" t="s">
        <v>988</v>
      </c>
      <c r="C1358" s="262" t="s">
        <v>988</v>
      </c>
      <c r="D1358" s="262" t="s">
        <v>988</v>
      </c>
      <c r="E1358" s="262" t="s">
        <v>988</v>
      </c>
      <c r="F1358" s="262" t="s">
        <v>988</v>
      </c>
      <c r="G1358" s="262" t="s">
        <v>988</v>
      </c>
      <c r="H1358" s="262" t="s">
        <v>988</v>
      </c>
      <c r="I1358" s="262" t="s">
        <v>988</v>
      </c>
      <c r="J1358" s="262" t="s">
        <v>988</v>
      </c>
      <c r="K1358" s="262" t="s">
        <v>988</v>
      </c>
      <c r="L1358" s="262" t="s">
        <v>988</v>
      </c>
      <c r="M1358" s="262" t="s">
        <v>988</v>
      </c>
      <c r="N1358" s="262" t="s">
        <v>988</v>
      </c>
      <c r="O1358" s="262" t="s">
        <v>988</v>
      </c>
      <c r="P1358" s="262" t="s">
        <v>988</v>
      </c>
      <c r="Q1358" s="64">
        <v>2</v>
      </c>
      <c r="R1358" s="263"/>
      <c r="S1358" s="263"/>
      <c r="T1358" s="263"/>
      <c r="U1358" s="263"/>
      <c r="V1358" s="263"/>
      <c r="W1358" s="263"/>
      <c r="X1358" s="263"/>
      <c r="Y1358" s="263"/>
      <c r="Z1358" s="263"/>
      <c r="AA1358" s="263"/>
      <c r="AB1358" s="263"/>
      <c r="AC1358" s="263"/>
      <c r="AD1358" s="263"/>
      <c r="AE1358" s="263"/>
      <c r="AF1358" s="64">
        <v>2</v>
      </c>
      <c r="AG1358" s="263"/>
      <c r="AH1358" s="263"/>
      <c r="AI1358" s="263"/>
      <c r="AJ1358" s="263"/>
      <c r="AK1358" s="263"/>
      <c r="AL1358" s="263"/>
      <c r="AM1358" s="263"/>
      <c r="AN1358" s="263"/>
      <c r="AO1358" s="263"/>
      <c r="AP1358" s="263"/>
      <c r="AQ1358" s="263"/>
      <c r="AR1358" s="263"/>
      <c r="AS1358" s="263"/>
      <c r="AT1358" s="263"/>
    </row>
    <row r="1361" spans="1:46" ht="45" customHeight="1" x14ac:dyDescent="0.25">
      <c r="A1361" s="265" t="s">
        <v>989</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45</v>
      </c>
      <c r="AH1361" s="266"/>
      <c r="AI1361" s="266"/>
      <c r="AJ1361" s="266"/>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46</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7" t="s">
        <v>990</v>
      </c>
      <c r="B1365" s="267"/>
      <c r="C1365" s="267"/>
      <c r="D1365" s="267"/>
      <c r="E1365" s="267"/>
      <c r="F1365" s="267"/>
      <c r="G1365" s="267"/>
      <c r="H1365" s="267"/>
      <c r="I1365" s="267"/>
      <c r="J1365" s="267"/>
      <c r="K1365" s="267"/>
      <c r="L1365" s="267"/>
      <c r="M1365" s="267"/>
      <c r="N1365" s="267"/>
      <c r="O1365" s="267"/>
      <c r="P1365" s="267"/>
      <c r="Q1365" s="61"/>
      <c r="R1365" s="56"/>
      <c r="S1365" s="56"/>
      <c r="T1365" s="56"/>
      <c r="U1365" s="56"/>
      <c r="V1365" s="268"/>
      <c r="W1365" s="268"/>
      <c r="X1365" s="268"/>
      <c r="Y1365" s="268"/>
      <c r="Z1365" s="268"/>
      <c r="AA1365" s="268"/>
      <c r="AB1365" s="268"/>
      <c r="AC1365" s="268"/>
      <c r="AD1365" s="268"/>
      <c r="AE1365" s="268"/>
      <c r="AF1365" s="61"/>
      <c r="AG1365" s="56"/>
      <c r="AH1365" s="56"/>
      <c r="AI1365" s="56"/>
      <c r="AJ1365" s="56"/>
      <c r="AK1365" s="268"/>
      <c r="AL1365" s="268"/>
      <c r="AM1365" s="268"/>
      <c r="AN1365" s="268"/>
      <c r="AO1365" s="268"/>
      <c r="AP1365" s="268"/>
      <c r="AQ1365" s="268"/>
      <c r="AR1365" s="268"/>
      <c r="AS1365" s="268"/>
      <c r="AT1365" s="268"/>
    </row>
    <row r="1366" spans="1:46" ht="45" customHeight="1" thickTop="1" thickBot="1" x14ac:dyDescent="0.3">
      <c r="A1366" s="259" t="s">
        <v>25</v>
      </c>
      <c r="B1366" s="259"/>
      <c r="C1366" s="259"/>
      <c r="D1366" s="259"/>
      <c r="E1366" s="259"/>
      <c r="F1366" s="259"/>
      <c r="G1366" s="259"/>
      <c r="H1366" s="259"/>
      <c r="I1366" s="259"/>
      <c r="J1366" s="259"/>
      <c r="K1366" s="259"/>
      <c r="L1366" s="259"/>
      <c r="M1366" s="259"/>
      <c r="N1366" s="259"/>
      <c r="O1366" s="259"/>
      <c r="P1366" s="259"/>
      <c r="Q1366" s="62" t="s">
        <v>48</v>
      </c>
      <c r="R1366" s="260" t="s">
        <v>49</v>
      </c>
      <c r="S1366" s="260"/>
      <c r="T1366" s="260"/>
      <c r="U1366" s="260"/>
      <c r="V1366" s="260"/>
      <c r="W1366" s="260"/>
      <c r="X1366" s="260"/>
      <c r="Y1366" s="260"/>
      <c r="Z1366" s="260"/>
      <c r="AA1366" s="260"/>
      <c r="AB1366" s="260"/>
      <c r="AC1366" s="260"/>
      <c r="AD1366" s="260"/>
      <c r="AE1366" s="260"/>
      <c r="AF1366" s="63" t="s">
        <v>48</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62" t="s">
        <v>890</v>
      </c>
      <c r="B1367" s="262" t="s">
        <v>890</v>
      </c>
      <c r="C1367" s="262" t="s">
        <v>890</v>
      </c>
      <c r="D1367" s="262" t="s">
        <v>890</v>
      </c>
      <c r="E1367" s="262" t="s">
        <v>890</v>
      </c>
      <c r="F1367" s="262" t="s">
        <v>890</v>
      </c>
      <c r="G1367" s="262" t="s">
        <v>890</v>
      </c>
      <c r="H1367" s="262" t="s">
        <v>890</v>
      </c>
      <c r="I1367" s="262" t="s">
        <v>890</v>
      </c>
      <c r="J1367" s="262" t="s">
        <v>890</v>
      </c>
      <c r="K1367" s="262" t="s">
        <v>890</v>
      </c>
      <c r="L1367" s="262" t="s">
        <v>890</v>
      </c>
      <c r="M1367" s="262" t="s">
        <v>890</v>
      </c>
      <c r="N1367" s="262" t="s">
        <v>890</v>
      </c>
      <c r="O1367" s="262" t="s">
        <v>890</v>
      </c>
      <c r="P1367" s="262" t="s">
        <v>890</v>
      </c>
      <c r="Q1367" s="64">
        <v>2</v>
      </c>
      <c r="R1367" s="263"/>
      <c r="S1367" s="263"/>
      <c r="T1367" s="263"/>
      <c r="U1367" s="263"/>
      <c r="V1367" s="263"/>
      <c r="W1367" s="263"/>
      <c r="X1367" s="263"/>
      <c r="Y1367" s="263"/>
      <c r="Z1367" s="263"/>
      <c r="AA1367" s="263"/>
      <c r="AB1367" s="263"/>
      <c r="AC1367" s="263"/>
      <c r="AD1367" s="263"/>
      <c r="AE1367" s="263"/>
      <c r="AF1367" s="64">
        <v>2</v>
      </c>
      <c r="AG1367" s="263"/>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2" t="s">
        <v>891</v>
      </c>
      <c r="B1368" s="262" t="s">
        <v>891</v>
      </c>
      <c r="C1368" s="262" t="s">
        <v>891</v>
      </c>
      <c r="D1368" s="262" t="s">
        <v>891</v>
      </c>
      <c r="E1368" s="262" t="s">
        <v>891</v>
      </c>
      <c r="F1368" s="262" t="s">
        <v>891</v>
      </c>
      <c r="G1368" s="262" t="s">
        <v>891</v>
      </c>
      <c r="H1368" s="262" t="s">
        <v>891</v>
      </c>
      <c r="I1368" s="262" t="s">
        <v>891</v>
      </c>
      <c r="J1368" s="262" t="s">
        <v>891</v>
      </c>
      <c r="K1368" s="262" t="s">
        <v>891</v>
      </c>
      <c r="L1368" s="262" t="s">
        <v>891</v>
      </c>
      <c r="M1368" s="262" t="s">
        <v>891</v>
      </c>
      <c r="N1368" s="262" t="s">
        <v>891</v>
      </c>
      <c r="O1368" s="262" t="s">
        <v>891</v>
      </c>
      <c r="P1368" s="262" t="s">
        <v>891</v>
      </c>
      <c r="Q1368" s="64">
        <v>2</v>
      </c>
      <c r="R1368" s="270"/>
      <c r="S1368" s="270"/>
      <c r="T1368" s="270"/>
      <c r="U1368" s="270"/>
      <c r="V1368" s="270"/>
      <c r="W1368" s="270"/>
      <c r="X1368" s="270"/>
      <c r="Y1368" s="270"/>
      <c r="Z1368" s="270"/>
      <c r="AA1368" s="270"/>
      <c r="AB1368" s="270"/>
      <c r="AC1368" s="270"/>
      <c r="AD1368" s="270"/>
      <c r="AE1368" s="270"/>
      <c r="AF1368" s="64">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2" t="s">
        <v>991</v>
      </c>
      <c r="B1369" s="262" t="s">
        <v>991</v>
      </c>
      <c r="C1369" s="262" t="s">
        <v>991</v>
      </c>
      <c r="D1369" s="262" t="s">
        <v>991</v>
      </c>
      <c r="E1369" s="262" t="s">
        <v>991</v>
      </c>
      <c r="F1369" s="262" t="s">
        <v>991</v>
      </c>
      <c r="G1369" s="262" t="s">
        <v>991</v>
      </c>
      <c r="H1369" s="262" t="s">
        <v>991</v>
      </c>
      <c r="I1369" s="262" t="s">
        <v>991</v>
      </c>
      <c r="J1369" s="262" t="s">
        <v>991</v>
      </c>
      <c r="K1369" s="262" t="s">
        <v>991</v>
      </c>
      <c r="L1369" s="262" t="s">
        <v>991</v>
      </c>
      <c r="M1369" s="262" t="s">
        <v>991</v>
      </c>
      <c r="N1369" s="262" t="s">
        <v>991</v>
      </c>
      <c r="O1369" s="262" t="s">
        <v>991</v>
      </c>
      <c r="P1369" s="262" t="s">
        <v>991</v>
      </c>
      <c r="Q1369" s="64">
        <v>2</v>
      </c>
      <c r="R1369" s="270"/>
      <c r="S1369" s="270"/>
      <c r="T1369" s="270"/>
      <c r="U1369" s="270"/>
      <c r="V1369" s="270"/>
      <c r="W1369" s="270"/>
      <c r="X1369" s="270"/>
      <c r="Y1369" s="270"/>
      <c r="Z1369" s="270"/>
      <c r="AA1369" s="270"/>
      <c r="AB1369" s="270"/>
      <c r="AC1369" s="270"/>
      <c r="AD1369" s="270"/>
      <c r="AE1369" s="270"/>
      <c r="AF1369" s="64">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2" t="s">
        <v>992</v>
      </c>
      <c r="B1370" s="262" t="s">
        <v>992</v>
      </c>
      <c r="C1370" s="262" t="s">
        <v>992</v>
      </c>
      <c r="D1370" s="262" t="s">
        <v>992</v>
      </c>
      <c r="E1370" s="262" t="s">
        <v>992</v>
      </c>
      <c r="F1370" s="262" t="s">
        <v>992</v>
      </c>
      <c r="G1370" s="262" t="s">
        <v>992</v>
      </c>
      <c r="H1370" s="262" t="s">
        <v>992</v>
      </c>
      <c r="I1370" s="262" t="s">
        <v>992</v>
      </c>
      <c r="J1370" s="262" t="s">
        <v>992</v>
      </c>
      <c r="K1370" s="262" t="s">
        <v>992</v>
      </c>
      <c r="L1370" s="262" t="s">
        <v>992</v>
      </c>
      <c r="M1370" s="262" t="s">
        <v>992</v>
      </c>
      <c r="N1370" s="262" t="s">
        <v>992</v>
      </c>
      <c r="O1370" s="262" t="s">
        <v>992</v>
      </c>
      <c r="P1370" s="262" t="s">
        <v>992</v>
      </c>
      <c r="Q1370" s="64">
        <v>2</v>
      </c>
      <c r="R1370" s="270"/>
      <c r="S1370" s="270"/>
      <c r="T1370" s="270"/>
      <c r="U1370" s="270"/>
      <c r="V1370" s="270"/>
      <c r="W1370" s="270"/>
      <c r="X1370" s="270"/>
      <c r="Y1370" s="270"/>
      <c r="Z1370" s="270"/>
      <c r="AA1370" s="270"/>
      <c r="AB1370" s="270"/>
      <c r="AC1370" s="270"/>
      <c r="AD1370" s="270"/>
      <c r="AE1370" s="270"/>
      <c r="AF1370" s="64">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2" t="s">
        <v>993</v>
      </c>
      <c r="B1371" s="262" t="s">
        <v>993</v>
      </c>
      <c r="C1371" s="262" t="s">
        <v>993</v>
      </c>
      <c r="D1371" s="262" t="s">
        <v>993</v>
      </c>
      <c r="E1371" s="262" t="s">
        <v>993</v>
      </c>
      <c r="F1371" s="262" t="s">
        <v>993</v>
      </c>
      <c r="G1371" s="262" t="s">
        <v>993</v>
      </c>
      <c r="H1371" s="262" t="s">
        <v>993</v>
      </c>
      <c r="I1371" s="262" t="s">
        <v>993</v>
      </c>
      <c r="J1371" s="262" t="s">
        <v>993</v>
      </c>
      <c r="K1371" s="262" t="s">
        <v>993</v>
      </c>
      <c r="L1371" s="262" t="s">
        <v>993</v>
      </c>
      <c r="M1371" s="262" t="s">
        <v>993</v>
      </c>
      <c r="N1371" s="262" t="s">
        <v>993</v>
      </c>
      <c r="O1371" s="262" t="s">
        <v>993</v>
      </c>
      <c r="P1371" s="262" t="s">
        <v>993</v>
      </c>
      <c r="Q1371" s="64">
        <v>2</v>
      </c>
      <c r="R1371" s="270"/>
      <c r="S1371" s="270"/>
      <c r="T1371" s="270"/>
      <c r="U1371" s="270"/>
      <c r="V1371" s="270"/>
      <c r="W1371" s="270"/>
      <c r="X1371" s="270"/>
      <c r="Y1371" s="270"/>
      <c r="Z1371" s="270"/>
      <c r="AA1371" s="270"/>
      <c r="AB1371" s="270"/>
      <c r="AC1371" s="270"/>
      <c r="AD1371" s="270"/>
      <c r="AE1371" s="270"/>
      <c r="AF1371" s="64">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2" t="s">
        <v>994</v>
      </c>
      <c r="B1372" s="262" t="s">
        <v>994</v>
      </c>
      <c r="C1372" s="262" t="s">
        <v>994</v>
      </c>
      <c r="D1372" s="262" t="s">
        <v>994</v>
      </c>
      <c r="E1372" s="262" t="s">
        <v>994</v>
      </c>
      <c r="F1372" s="262" t="s">
        <v>994</v>
      </c>
      <c r="G1372" s="262" t="s">
        <v>994</v>
      </c>
      <c r="H1372" s="262" t="s">
        <v>994</v>
      </c>
      <c r="I1372" s="262" t="s">
        <v>994</v>
      </c>
      <c r="J1372" s="262" t="s">
        <v>994</v>
      </c>
      <c r="K1372" s="262" t="s">
        <v>994</v>
      </c>
      <c r="L1372" s="262" t="s">
        <v>994</v>
      </c>
      <c r="M1372" s="262" t="s">
        <v>994</v>
      </c>
      <c r="N1372" s="262" t="s">
        <v>994</v>
      </c>
      <c r="O1372" s="262" t="s">
        <v>994</v>
      </c>
      <c r="P1372" s="262" t="s">
        <v>994</v>
      </c>
      <c r="Q1372" s="64">
        <v>2</v>
      </c>
      <c r="R1372" s="263"/>
      <c r="S1372" s="263"/>
      <c r="T1372" s="263"/>
      <c r="U1372" s="263"/>
      <c r="V1372" s="263"/>
      <c r="W1372" s="263"/>
      <c r="X1372" s="263"/>
      <c r="Y1372" s="263"/>
      <c r="Z1372" s="263"/>
      <c r="AA1372" s="263"/>
      <c r="AB1372" s="263"/>
      <c r="AC1372" s="263"/>
      <c r="AD1372" s="263"/>
      <c r="AE1372" s="263"/>
      <c r="AF1372" s="64">
        <v>2</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2" t="s">
        <v>995</v>
      </c>
      <c r="B1373" s="262" t="s">
        <v>994</v>
      </c>
      <c r="C1373" s="262" t="s">
        <v>994</v>
      </c>
      <c r="D1373" s="262" t="s">
        <v>994</v>
      </c>
      <c r="E1373" s="262" t="s">
        <v>994</v>
      </c>
      <c r="F1373" s="262" t="s">
        <v>994</v>
      </c>
      <c r="G1373" s="262" t="s">
        <v>994</v>
      </c>
      <c r="H1373" s="262" t="s">
        <v>994</v>
      </c>
      <c r="I1373" s="262" t="s">
        <v>994</v>
      </c>
      <c r="J1373" s="262" t="s">
        <v>994</v>
      </c>
      <c r="K1373" s="262" t="s">
        <v>994</v>
      </c>
      <c r="L1373" s="262" t="s">
        <v>994</v>
      </c>
      <c r="M1373" s="262" t="s">
        <v>994</v>
      </c>
      <c r="N1373" s="262" t="s">
        <v>994</v>
      </c>
      <c r="O1373" s="262" t="s">
        <v>994</v>
      </c>
      <c r="P1373" s="262" t="s">
        <v>994</v>
      </c>
      <c r="Q1373" s="64">
        <v>2</v>
      </c>
      <c r="R1373" s="263"/>
      <c r="S1373" s="263"/>
      <c r="T1373" s="263"/>
      <c r="U1373" s="263"/>
      <c r="V1373" s="263"/>
      <c r="W1373" s="263"/>
      <c r="X1373" s="263"/>
      <c r="Y1373" s="263"/>
      <c r="Z1373" s="263"/>
      <c r="AA1373" s="263"/>
      <c r="AB1373" s="263"/>
      <c r="AC1373" s="263"/>
      <c r="AD1373" s="263"/>
      <c r="AE1373" s="263"/>
      <c r="AF1373" s="64">
        <v>2</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2" t="s">
        <v>996</v>
      </c>
      <c r="B1374" s="262" t="s">
        <v>995</v>
      </c>
      <c r="C1374" s="262" t="s">
        <v>995</v>
      </c>
      <c r="D1374" s="262" t="s">
        <v>995</v>
      </c>
      <c r="E1374" s="262" t="s">
        <v>995</v>
      </c>
      <c r="F1374" s="262" t="s">
        <v>995</v>
      </c>
      <c r="G1374" s="262" t="s">
        <v>995</v>
      </c>
      <c r="H1374" s="262" t="s">
        <v>995</v>
      </c>
      <c r="I1374" s="262" t="s">
        <v>995</v>
      </c>
      <c r="J1374" s="262" t="s">
        <v>995</v>
      </c>
      <c r="K1374" s="262" t="s">
        <v>995</v>
      </c>
      <c r="L1374" s="262" t="s">
        <v>995</v>
      </c>
      <c r="M1374" s="262" t="s">
        <v>995</v>
      </c>
      <c r="N1374" s="262" t="s">
        <v>995</v>
      </c>
      <c r="O1374" s="262" t="s">
        <v>995</v>
      </c>
      <c r="P1374" s="262" t="s">
        <v>995</v>
      </c>
      <c r="Q1374" s="64">
        <v>2</v>
      </c>
      <c r="R1374" s="263"/>
      <c r="S1374" s="263"/>
      <c r="T1374" s="263"/>
      <c r="U1374" s="263"/>
      <c r="V1374" s="263"/>
      <c r="W1374" s="263"/>
      <c r="X1374" s="263"/>
      <c r="Y1374" s="263"/>
      <c r="Z1374" s="263"/>
      <c r="AA1374" s="263"/>
      <c r="AB1374" s="263"/>
      <c r="AC1374" s="263"/>
      <c r="AD1374" s="263"/>
      <c r="AE1374" s="263"/>
      <c r="AF1374" s="64">
        <v>2</v>
      </c>
      <c r="AG1374" s="263"/>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2" t="s">
        <v>997</v>
      </c>
      <c r="B1375" s="262" t="s">
        <v>997</v>
      </c>
      <c r="C1375" s="262" t="s">
        <v>997</v>
      </c>
      <c r="D1375" s="262" t="s">
        <v>997</v>
      </c>
      <c r="E1375" s="262" t="s">
        <v>997</v>
      </c>
      <c r="F1375" s="262" t="s">
        <v>997</v>
      </c>
      <c r="G1375" s="262" t="s">
        <v>997</v>
      </c>
      <c r="H1375" s="262" t="s">
        <v>997</v>
      </c>
      <c r="I1375" s="262" t="s">
        <v>997</v>
      </c>
      <c r="J1375" s="262" t="s">
        <v>997</v>
      </c>
      <c r="K1375" s="262" t="s">
        <v>997</v>
      </c>
      <c r="L1375" s="262" t="s">
        <v>997</v>
      </c>
      <c r="M1375" s="262" t="s">
        <v>997</v>
      </c>
      <c r="N1375" s="262" t="s">
        <v>997</v>
      </c>
      <c r="O1375" s="262" t="s">
        <v>997</v>
      </c>
      <c r="P1375" s="262" t="s">
        <v>997</v>
      </c>
      <c r="Q1375" s="64">
        <v>2</v>
      </c>
      <c r="R1375" s="263"/>
      <c r="S1375" s="263"/>
      <c r="T1375" s="263"/>
      <c r="U1375" s="263"/>
      <c r="V1375" s="263"/>
      <c r="W1375" s="263"/>
      <c r="X1375" s="263"/>
      <c r="Y1375" s="263"/>
      <c r="Z1375" s="263"/>
      <c r="AA1375" s="263"/>
      <c r="AB1375" s="263"/>
      <c r="AC1375" s="263"/>
      <c r="AD1375" s="263"/>
      <c r="AE1375" s="263"/>
      <c r="AF1375" s="64">
        <v>2</v>
      </c>
      <c r="AG1375" s="263"/>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2" t="s">
        <v>998</v>
      </c>
      <c r="B1376" s="262" t="s">
        <v>998</v>
      </c>
      <c r="C1376" s="262" t="s">
        <v>998</v>
      </c>
      <c r="D1376" s="262" t="s">
        <v>998</v>
      </c>
      <c r="E1376" s="262" t="s">
        <v>998</v>
      </c>
      <c r="F1376" s="262" t="s">
        <v>998</v>
      </c>
      <c r="G1376" s="262" t="s">
        <v>998</v>
      </c>
      <c r="H1376" s="262" t="s">
        <v>998</v>
      </c>
      <c r="I1376" s="262" t="s">
        <v>998</v>
      </c>
      <c r="J1376" s="262" t="s">
        <v>998</v>
      </c>
      <c r="K1376" s="262" t="s">
        <v>998</v>
      </c>
      <c r="L1376" s="262" t="s">
        <v>998</v>
      </c>
      <c r="M1376" s="262" t="s">
        <v>998</v>
      </c>
      <c r="N1376" s="262" t="s">
        <v>998</v>
      </c>
      <c r="O1376" s="262" t="s">
        <v>998</v>
      </c>
      <c r="P1376" s="262" t="s">
        <v>998</v>
      </c>
      <c r="Q1376" s="64">
        <v>2</v>
      </c>
      <c r="R1376" s="270"/>
      <c r="S1376" s="270"/>
      <c r="T1376" s="270"/>
      <c r="U1376" s="270"/>
      <c r="V1376" s="270"/>
      <c r="W1376" s="270"/>
      <c r="X1376" s="270"/>
      <c r="Y1376" s="270"/>
      <c r="Z1376" s="270"/>
      <c r="AA1376" s="270"/>
      <c r="AB1376" s="270"/>
      <c r="AC1376" s="270"/>
      <c r="AD1376" s="270"/>
      <c r="AE1376" s="270"/>
      <c r="AF1376" s="64">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2" t="s">
        <v>999</v>
      </c>
      <c r="B1377" s="262" t="s">
        <v>999</v>
      </c>
      <c r="C1377" s="262" t="s">
        <v>999</v>
      </c>
      <c r="D1377" s="262" t="s">
        <v>999</v>
      </c>
      <c r="E1377" s="262" t="s">
        <v>999</v>
      </c>
      <c r="F1377" s="262" t="s">
        <v>999</v>
      </c>
      <c r="G1377" s="262" t="s">
        <v>999</v>
      </c>
      <c r="H1377" s="262" t="s">
        <v>999</v>
      </c>
      <c r="I1377" s="262" t="s">
        <v>999</v>
      </c>
      <c r="J1377" s="262" t="s">
        <v>999</v>
      </c>
      <c r="K1377" s="262" t="s">
        <v>999</v>
      </c>
      <c r="L1377" s="262" t="s">
        <v>999</v>
      </c>
      <c r="M1377" s="262" t="s">
        <v>999</v>
      </c>
      <c r="N1377" s="262" t="s">
        <v>999</v>
      </c>
      <c r="O1377" s="262" t="s">
        <v>999</v>
      </c>
      <c r="P1377" s="262" t="s">
        <v>999</v>
      </c>
      <c r="Q1377" s="64">
        <v>2</v>
      </c>
      <c r="R1377" s="270"/>
      <c r="S1377" s="270"/>
      <c r="T1377" s="270"/>
      <c r="U1377" s="270"/>
      <c r="V1377" s="270"/>
      <c r="W1377" s="270"/>
      <c r="X1377" s="270"/>
      <c r="Y1377" s="270"/>
      <c r="Z1377" s="270"/>
      <c r="AA1377" s="270"/>
      <c r="AB1377" s="270"/>
      <c r="AC1377" s="270"/>
      <c r="AD1377" s="270"/>
      <c r="AE1377" s="270"/>
      <c r="AF1377" s="64">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2" t="s">
        <v>1000</v>
      </c>
      <c r="B1378" s="262" t="s">
        <v>1000</v>
      </c>
      <c r="C1378" s="262" t="s">
        <v>1000</v>
      </c>
      <c r="D1378" s="262" t="s">
        <v>1000</v>
      </c>
      <c r="E1378" s="262" t="s">
        <v>1000</v>
      </c>
      <c r="F1378" s="262" t="s">
        <v>1000</v>
      </c>
      <c r="G1378" s="262" t="s">
        <v>1000</v>
      </c>
      <c r="H1378" s="262" t="s">
        <v>1000</v>
      </c>
      <c r="I1378" s="262" t="s">
        <v>1000</v>
      </c>
      <c r="J1378" s="262" t="s">
        <v>1000</v>
      </c>
      <c r="K1378" s="262" t="s">
        <v>1000</v>
      </c>
      <c r="L1378" s="262" t="s">
        <v>1000</v>
      </c>
      <c r="M1378" s="262" t="s">
        <v>1000</v>
      </c>
      <c r="N1378" s="262" t="s">
        <v>1000</v>
      </c>
      <c r="O1378" s="262" t="s">
        <v>1000</v>
      </c>
      <c r="P1378" s="262" t="s">
        <v>1000</v>
      </c>
      <c r="Q1378" s="64">
        <v>2</v>
      </c>
      <c r="R1378" s="270"/>
      <c r="S1378" s="270"/>
      <c r="T1378" s="270"/>
      <c r="U1378" s="270"/>
      <c r="V1378" s="270"/>
      <c r="W1378" s="270"/>
      <c r="X1378" s="270"/>
      <c r="Y1378" s="270"/>
      <c r="Z1378" s="270"/>
      <c r="AA1378" s="270"/>
      <c r="AB1378" s="270"/>
      <c r="AC1378" s="270"/>
      <c r="AD1378" s="270"/>
      <c r="AE1378" s="270"/>
      <c r="AF1378" s="64">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2" t="s">
        <v>1001</v>
      </c>
      <c r="B1379" s="262" t="s">
        <v>1001</v>
      </c>
      <c r="C1379" s="262" t="s">
        <v>1001</v>
      </c>
      <c r="D1379" s="262" t="s">
        <v>1001</v>
      </c>
      <c r="E1379" s="262" t="s">
        <v>1001</v>
      </c>
      <c r="F1379" s="262" t="s">
        <v>1001</v>
      </c>
      <c r="G1379" s="262" t="s">
        <v>1001</v>
      </c>
      <c r="H1379" s="262" t="s">
        <v>1001</v>
      </c>
      <c r="I1379" s="262" t="s">
        <v>1001</v>
      </c>
      <c r="J1379" s="262" t="s">
        <v>1001</v>
      </c>
      <c r="K1379" s="262" t="s">
        <v>1001</v>
      </c>
      <c r="L1379" s="262" t="s">
        <v>1001</v>
      </c>
      <c r="M1379" s="262" t="s">
        <v>1001</v>
      </c>
      <c r="N1379" s="262" t="s">
        <v>1001</v>
      </c>
      <c r="O1379" s="262" t="s">
        <v>1001</v>
      </c>
      <c r="P1379" s="262" t="s">
        <v>1001</v>
      </c>
      <c r="Q1379" s="64">
        <v>2</v>
      </c>
      <c r="R1379" s="270"/>
      <c r="S1379" s="270"/>
      <c r="T1379" s="270"/>
      <c r="U1379" s="270"/>
      <c r="V1379" s="270"/>
      <c r="W1379" s="270"/>
      <c r="X1379" s="270"/>
      <c r="Y1379" s="270"/>
      <c r="Z1379" s="270"/>
      <c r="AA1379" s="270"/>
      <c r="AB1379" s="270"/>
      <c r="AC1379" s="270"/>
      <c r="AD1379" s="270"/>
      <c r="AE1379" s="270"/>
      <c r="AF1379" s="64">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2" t="s">
        <v>1002</v>
      </c>
      <c r="B1380" s="262" t="s">
        <v>1002</v>
      </c>
      <c r="C1380" s="262" t="s">
        <v>1002</v>
      </c>
      <c r="D1380" s="262" t="s">
        <v>1002</v>
      </c>
      <c r="E1380" s="262" t="s">
        <v>1002</v>
      </c>
      <c r="F1380" s="262" t="s">
        <v>1002</v>
      </c>
      <c r="G1380" s="262" t="s">
        <v>1002</v>
      </c>
      <c r="H1380" s="262" t="s">
        <v>1002</v>
      </c>
      <c r="I1380" s="262" t="s">
        <v>1002</v>
      </c>
      <c r="J1380" s="262" t="s">
        <v>1002</v>
      </c>
      <c r="K1380" s="262" t="s">
        <v>1002</v>
      </c>
      <c r="L1380" s="262" t="s">
        <v>1002</v>
      </c>
      <c r="M1380" s="262" t="s">
        <v>1002</v>
      </c>
      <c r="N1380" s="262" t="s">
        <v>1002</v>
      </c>
      <c r="O1380" s="262" t="s">
        <v>1002</v>
      </c>
      <c r="P1380" s="262" t="s">
        <v>1002</v>
      </c>
      <c r="Q1380" s="64">
        <v>2</v>
      </c>
      <c r="R1380" s="263"/>
      <c r="S1380" s="263"/>
      <c r="T1380" s="263"/>
      <c r="U1380" s="263"/>
      <c r="V1380" s="263"/>
      <c r="W1380" s="263"/>
      <c r="X1380" s="263"/>
      <c r="Y1380" s="263"/>
      <c r="Z1380" s="263"/>
      <c r="AA1380" s="263"/>
      <c r="AB1380" s="263"/>
      <c r="AC1380" s="263"/>
      <c r="AD1380" s="263"/>
      <c r="AE1380" s="263"/>
      <c r="AF1380" s="64">
        <v>2</v>
      </c>
      <c r="AG1380" s="263"/>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2" t="s">
        <v>1003</v>
      </c>
      <c r="B1381" s="262"/>
      <c r="C1381" s="262"/>
      <c r="D1381" s="262"/>
      <c r="E1381" s="262"/>
      <c r="F1381" s="262"/>
      <c r="G1381" s="262"/>
      <c r="H1381" s="262"/>
      <c r="I1381" s="262"/>
      <c r="J1381" s="262"/>
      <c r="K1381" s="262"/>
      <c r="L1381" s="262"/>
      <c r="M1381" s="262"/>
      <c r="N1381" s="262"/>
      <c r="O1381" s="262"/>
      <c r="P1381" s="262"/>
      <c r="Q1381" s="64">
        <v>2</v>
      </c>
      <c r="R1381" s="263"/>
      <c r="S1381" s="263"/>
      <c r="T1381" s="263"/>
      <c r="U1381" s="263"/>
      <c r="V1381" s="263"/>
      <c r="W1381" s="263"/>
      <c r="X1381" s="263"/>
      <c r="Y1381" s="263"/>
      <c r="Z1381" s="263"/>
      <c r="AA1381" s="263"/>
      <c r="AB1381" s="263"/>
      <c r="AC1381" s="263"/>
      <c r="AD1381" s="263"/>
      <c r="AE1381" s="263"/>
      <c r="AF1381" s="64">
        <v>2</v>
      </c>
      <c r="AG1381" s="263"/>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2" t="s">
        <v>933</v>
      </c>
      <c r="B1382" s="262" t="s">
        <v>933</v>
      </c>
      <c r="C1382" s="262" t="s">
        <v>933</v>
      </c>
      <c r="D1382" s="262" t="s">
        <v>933</v>
      </c>
      <c r="E1382" s="262" t="s">
        <v>933</v>
      </c>
      <c r="F1382" s="262" t="s">
        <v>933</v>
      </c>
      <c r="G1382" s="262" t="s">
        <v>933</v>
      </c>
      <c r="H1382" s="262" t="s">
        <v>933</v>
      </c>
      <c r="I1382" s="262" t="s">
        <v>933</v>
      </c>
      <c r="J1382" s="262" t="s">
        <v>933</v>
      </c>
      <c r="K1382" s="262" t="s">
        <v>933</v>
      </c>
      <c r="L1382" s="262" t="s">
        <v>933</v>
      </c>
      <c r="M1382" s="262" t="s">
        <v>933</v>
      </c>
      <c r="N1382" s="262" t="s">
        <v>933</v>
      </c>
      <c r="O1382" s="262" t="s">
        <v>933</v>
      </c>
      <c r="P1382" s="262" t="s">
        <v>933</v>
      </c>
      <c r="Q1382" s="64">
        <v>2</v>
      </c>
      <c r="R1382" s="270"/>
      <c r="S1382" s="270"/>
      <c r="T1382" s="270"/>
      <c r="U1382" s="270"/>
      <c r="V1382" s="270"/>
      <c r="W1382" s="270"/>
      <c r="X1382" s="270"/>
      <c r="Y1382" s="270"/>
      <c r="Z1382" s="270"/>
      <c r="AA1382" s="270"/>
      <c r="AB1382" s="270"/>
      <c r="AC1382" s="270"/>
      <c r="AD1382" s="270"/>
      <c r="AE1382" s="270"/>
      <c r="AF1382" s="64">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2" t="s">
        <v>1004</v>
      </c>
      <c r="B1383" s="262" t="s">
        <v>1004</v>
      </c>
      <c r="C1383" s="262" t="s">
        <v>1004</v>
      </c>
      <c r="D1383" s="262" t="s">
        <v>1004</v>
      </c>
      <c r="E1383" s="262" t="s">
        <v>1004</v>
      </c>
      <c r="F1383" s="262" t="s">
        <v>1004</v>
      </c>
      <c r="G1383" s="262" t="s">
        <v>1004</v>
      </c>
      <c r="H1383" s="262" t="s">
        <v>1004</v>
      </c>
      <c r="I1383" s="262" t="s">
        <v>1004</v>
      </c>
      <c r="J1383" s="262" t="s">
        <v>1004</v>
      </c>
      <c r="K1383" s="262" t="s">
        <v>1004</v>
      </c>
      <c r="L1383" s="262" t="s">
        <v>1004</v>
      </c>
      <c r="M1383" s="262" t="s">
        <v>1004</v>
      </c>
      <c r="N1383" s="262" t="s">
        <v>1004</v>
      </c>
      <c r="O1383" s="262" t="s">
        <v>1004</v>
      </c>
      <c r="P1383" s="262" t="s">
        <v>1004</v>
      </c>
      <c r="Q1383" s="64">
        <v>2</v>
      </c>
      <c r="R1383" s="270"/>
      <c r="S1383" s="270"/>
      <c r="T1383" s="270"/>
      <c r="U1383" s="270"/>
      <c r="V1383" s="270"/>
      <c r="W1383" s="270"/>
      <c r="X1383" s="270"/>
      <c r="Y1383" s="270"/>
      <c r="Z1383" s="270"/>
      <c r="AA1383" s="270"/>
      <c r="AB1383" s="270"/>
      <c r="AC1383" s="270"/>
      <c r="AD1383" s="270"/>
      <c r="AE1383" s="270"/>
      <c r="AF1383" s="64">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2" t="s">
        <v>1005</v>
      </c>
      <c r="B1384" s="262" t="s">
        <v>1005</v>
      </c>
      <c r="C1384" s="262" t="s">
        <v>1005</v>
      </c>
      <c r="D1384" s="262" t="s">
        <v>1005</v>
      </c>
      <c r="E1384" s="262" t="s">
        <v>1005</v>
      </c>
      <c r="F1384" s="262" t="s">
        <v>1005</v>
      </c>
      <c r="G1384" s="262" t="s">
        <v>1005</v>
      </c>
      <c r="H1384" s="262" t="s">
        <v>1005</v>
      </c>
      <c r="I1384" s="262" t="s">
        <v>1005</v>
      </c>
      <c r="J1384" s="262" t="s">
        <v>1005</v>
      </c>
      <c r="K1384" s="262" t="s">
        <v>1005</v>
      </c>
      <c r="L1384" s="262" t="s">
        <v>1005</v>
      </c>
      <c r="M1384" s="262" t="s">
        <v>1005</v>
      </c>
      <c r="N1384" s="262" t="s">
        <v>1005</v>
      </c>
      <c r="O1384" s="262" t="s">
        <v>1005</v>
      </c>
      <c r="P1384" s="262" t="s">
        <v>1005</v>
      </c>
      <c r="Q1384" s="64">
        <v>2</v>
      </c>
      <c r="R1384" s="270"/>
      <c r="S1384" s="270"/>
      <c r="T1384" s="270"/>
      <c r="U1384" s="270"/>
      <c r="V1384" s="270"/>
      <c r="W1384" s="270"/>
      <c r="X1384" s="270"/>
      <c r="Y1384" s="270"/>
      <c r="Z1384" s="270"/>
      <c r="AA1384" s="270"/>
      <c r="AB1384" s="270"/>
      <c r="AC1384" s="270"/>
      <c r="AD1384" s="270"/>
      <c r="AE1384" s="270"/>
      <c r="AF1384" s="64">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2" t="s">
        <v>1006</v>
      </c>
      <c r="B1385" s="262" t="s">
        <v>1006</v>
      </c>
      <c r="C1385" s="262" t="s">
        <v>1006</v>
      </c>
      <c r="D1385" s="262" t="s">
        <v>1006</v>
      </c>
      <c r="E1385" s="262" t="s">
        <v>1006</v>
      </c>
      <c r="F1385" s="262" t="s">
        <v>1006</v>
      </c>
      <c r="G1385" s="262" t="s">
        <v>1006</v>
      </c>
      <c r="H1385" s="262" t="s">
        <v>1006</v>
      </c>
      <c r="I1385" s="262" t="s">
        <v>1006</v>
      </c>
      <c r="J1385" s="262" t="s">
        <v>1006</v>
      </c>
      <c r="K1385" s="262" t="s">
        <v>1006</v>
      </c>
      <c r="L1385" s="262" t="s">
        <v>1006</v>
      </c>
      <c r="M1385" s="262" t="s">
        <v>1006</v>
      </c>
      <c r="N1385" s="262" t="s">
        <v>1006</v>
      </c>
      <c r="O1385" s="262" t="s">
        <v>1006</v>
      </c>
      <c r="P1385" s="262" t="s">
        <v>1006</v>
      </c>
      <c r="Q1385" s="64">
        <v>2</v>
      </c>
      <c r="R1385" s="263"/>
      <c r="S1385" s="263"/>
      <c r="T1385" s="263"/>
      <c r="U1385" s="263"/>
      <c r="V1385" s="263"/>
      <c r="W1385" s="263"/>
      <c r="X1385" s="263"/>
      <c r="Y1385" s="263"/>
      <c r="Z1385" s="263"/>
      <c r="AA1385" s="263"/>
      <c r="AB1385" s="263"/>
      <c r="AC1385" s="263"/>
      <c r="AD1385" s="263"/>
      <c r="AE1385" s="263"/>
      <c r="AF1385" s="64">
        <v>2</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2" t="s">
        <v>1007</v>
      </c>
      <c r="B1386" s="262" t="s">
        <v>1007</v>
      </c>
      <c r="C1386" s="262" t="s">
        <v>1007</v>
      </c>
      <c r="D1386" s="262" t="s">
        <v>1007</v>
      </c>
      <c r="E1386" s="262" t="s">
        <v>1007</v>
      </c>
      <c r="F1386" s="262" t="s">
        <v>1007</v>
      </c>
      <c r="G1386" s="262" t="s">
        <v>1007</v>
      </c>
      <c r="H1386" s="262" t="s">
        <v>1007</v>
      </c>
      <c r="I1386" s="262" t="s">
        <v>1007</v>
      </c>
      <c r="J1386" s="262" t="s">
        <v>1007</v>
      </c>
      <c r="K1386" s="262" t="s">
        <v>1007</v>
      </c>
      <c r="L1386" s="262" t="s">
        <v>1007</v>
      </c>
      <c r="M1386" s="262" t="s">
        <v>1007</v>
      </c>
      <c r="N1386" s="262" t="s">
        <v>1007</v>
      </c>
      <c r="O1386" s="262" t="s">
        <v>1007</v>
      </c>
      <c r="P1386" s="262" t="s">
        <v>1007</v>
      </c>
      <c r="Q1386" s="64">
        <v>2</v>
      </c>
      <c r="R1386" s="270"/>
      <c r="S1386" s="270"/>
      <c r="T1386" s="270"/>
      <c r="U1386" s="270"/>
      <c r="V1386" s="270"/>
      <c r="W1386" s="270"/>
      <c r="X1386" s="270"/>
      <c r="Y1386" s="270"/>
      <c r="Z1386" s="270"/>
      <c r="AA1386" s="270"/>
      <c r="AB1386" s="270"/>
      <c r="AC1386" s="270"/>
      <c r="AD1386" s="270"/>
      <c r="AE1386" s="270"/>
      <c r="AF1386" s="64">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2" t="s">
        <v>1008</v>
      </c>
      <c r="B1387" s="262" t="s">
        <v>1008</v>
      </c>
      <c r="C1387" s="262" t="s">
        <v>1008</v>
      </c>
      <c r="D1387" s="262" t="s">
        <v>1008</v>
      </c>
      <c r="E1387" s="262" t="s">
        <v>1008</v>
      </c>
      <c r="F1387" s="262" t="s">
        <v>1008</v>
      </c>
      <c r="G1387" s="262" t="s">
        <v>1008</v>
      </c>
      <c r="H1387" s="262" t="s">
        <v>1008</v>
      </c>
      <c r="I1387" s="262" t="s">
        <v>1008</v>
      </c>
      <c r="J1387" s="262" t="s">
        <v>1008</v>
      </c>
      <c r="K1387" s="262" t="s">
        <v>1008</v>
      </c>
      <c r="L1387" s="262" t="s">
        <v>1008</v>
      </c>
      <c r="M1387" s="262" t="s">
        <v>1008</v>
      </c>
      <c r="N1387" s="262" t="s">
        <v>1008</v>
      </c>
      <c r="O1387" s="262" t="s">
        <v>1008</v>
      </c>
      <c r="P1387" s="262" t="s">
        <v>1008</v>
      </c>
      <c r="Q1387" s="64">
        <v>2</v>
      </c>
      <c r="R1387" s="270"/>
      <c r="S1387" s="270"/>
      <c r="T1387" s="270"/>
      <c r="U1387" s="270"/>
      <c r="V1387" s="270"/>
      <c r="W1387" s="270"/>
      <c r="X1387" s="270"/>
      <c r="Y1387" s="270"/>
      <c r="Z1387" s="270"/>
      <c r="AA1387" s="270"/>
      <c r="AB1387" s="270"/>
      <c r="AC1387" s="270"/>
      <c r="AD1387" s="270"/>
      <c r="AE1387" s="270"/>
      <c r="AF1387" s="64">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2" t="s">
        <v>1009</v>
      </c>
      <c r="B1388" s="262"/>
      <c r="C1388" s="262"/>
      <c r="D1388" s="262"/>
      <c r="E1388" s="262"/>
      <c r="F1388" s="262"/>
      <c r="G1388" s="262"/>
      <c r="H1388" s="262"/>
      <c r="I1388" s="262"/>
      <c r="J1388" s="262"/>
      <c r="K1388" s="262"/>
      <c r="L1388" s="262"/>
      <c r="M1388" s="262"/>
      <c r="N1388" s="262"/>
      <c r="O1388" s="262"/>
      <c r="P1388" s="262"/>
      <c r="Q1388" s="64">
        <v>2</v>
      </c>
      <c r="R1388" s="270"/>
      <c r="S1388" s="270"/>
      <c r="T1388" s="270"/>
      <c r="U1388" s="270"/>
      <c r="V1388" s="270"/>
      <c r="W1388" s="270"/>
      <c r="X1388" s="270"/>
      <c r="Y1388" s="270"/>
      <c r="Z1388" s="270"/>
      <c r="AA1388" s="270"/>
      <c r="AB1388" s="270"/>
      <c r="AC1388" s="270"/>
      <c r="AD1388" s="270"/>
      <c r="AE1388" s="270"/>
      <c r="AF1388" s="64">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4" t="s">
        <v>1010</v>
      </c>
      <c r="B1389" s="274"/>
      <c r="C1389" s="274"/>
      <c r="D1389" s="274"/>
      <c r="E1389" s="274"/>
      <c r="F1389" s="274"/>
      <c r="G1389" s="274"/>
      <c r="H1389" s="274"/>
      <c r="I1389" s="274"/>
      <c r="J1389" s="274"/>
      <c r="K1389" s="274"/>
      <c r="L1389" s="274"/>
      <c r="M1389" s="274"/>
      <c r="N1389" s="274"/>
      <c r="O1389" s="274"/>
      <c r="P1389" s="274"/>
      <c r="Q1389" s="64">
        <v>2</v>
      </c>
      <c r="R1389" s="263"/>
      <c r="S1389" s="263"/>
      <c r="T1389" s="263"/>
      <c r="U1389" s="263"/>
      <c r="V1389" s="263"/>
      <c r="W1389" s="263"/>
      <c r="X1389" s="263"/>
      <c r="Y1389" s="263"/>
      <c r="Z1389" s="263"/>
      <c r="AA1389" s="263"/>
      <c r="AB1389" s="263"/>
      <c r="AC1389" s="263"/>
      <c r="AD1389" s="263"/>
      <c r="AE1389" s="263"/>
      <c r="AF1389" s="64">
        <v>2</v>
      </c>
      <c r="AG1389" s="263"/>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74" t="s">
        <v>1011</v>
      </c>
      <c r="B1390" s="274"/>
      <c r="C1390" s="274"/>
      <c r="D1390" s="274"/>
      <c r="E1390" s="274"/>
      <c r="F1390" s="274"/>
      <c r="G1390" s="274"/>
      <c r="H1390" s="274"/>
      <c r="I1390" s="274"/>
      <c r="J1390" s="274"/>
      <c r="K1390" s="274"/>
      <c r="L1390" s="274"/>
      <c r="M1390" s="274"/>
      <c r="N1390" s="274"/>
      <c r="O1390" s="274"/>
      <c r="P1390" s="274"/>
      <c r="Q1390" s="64">
        <v>2</v>
      </c>
      <c r="R1390" s="270"/>
      <c r="S1390" s="270"/>
      <c r="T1390" s="270"/>
      <c r="U1390" s="270"/>
      <c r="V1390" s="270"/>
      <c r="W1390" s="270"/>
      <c r="X1390" s="270"/>
      <c r="Y1390" s="270"/>
      <c r="Z1390" s="270"/>
      <c r="AA1390" s="270"/>
      <c r="AB1390" s="270"/>
      <c r="AC1390" s="270"/>
      <c r="AD1390" s="270"/>
      <c r="AE1390" s="270"/>
      <c r="AF1390" s="64">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4" t="s">
        <v>1012</v>
      </c>
      <c r="B1391" s="274"/>
      <c r="C1391" s="274"/>
      <c r="D1391" s="274"/>
      <c r="E1391" s="274"/>
      <c r="F1391" s="274"/>
      <c r="G1391" s="274"/>
      <c r="H1391" s="274"/>
      <c r="I1391" s="274"/>
      <c r="J1391" s="274"/>
      <c r="K1391" s="274"/>
      <c r="L1391" s="274"/>
      <c r="M1391" s="274"/>
      <c r="N1391" s="274"/>
      <c r="O1391" s="274"/>
      <c r="P1391" s="274"/>
      <c r="Q1391" s="64">
        <v>2</v>
      </c>
      <c r="R1391" s="270"/>
      <c r="S1391" s="270"/>
      <c r="T1391" s="270"/>
      <c r="U1391" s="270"/>
      <c r="V1391" s="270"/>
      <c r="W1391" s="270"/>
      <c r="X1391" s="270"/>
      <c r="Y1391" s="270"/>
      <c r="Z1391" s="270"/>
      <c r="AA1391" s="270"/>
      <c r="AB1391" s="270"/>
      <c r="AC1391" s="270"/>
      <c r="AD1391" s="270"/>
      <c r="AE1391" s="270"/>
      <c r="AF1391" s="64">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4" t="s">
        <v>1013</v>
      </c>
      <c r="B1392" s="274"/>
      <c r="C1392" s="274"/>
      <c r="D1392" s="274"/>
      <c r="E1392" s="274"/>
      <c r="F1392" s="274"/>
      <c r="G1392" s="274"/>
      <c r="H1392" s="274"/>
      <c r="I1392" s="274"/>
      <c r="J1392" s="274"/>
      <c r="K1392" s="274"/>
      <c r="L1392" s="274"/>
      <c r="M1392" s="274"/>
      <c r="N1392" s="274"/>
      <c r="O1392" s="274"/>
      <c r="P1392" s="274"/>
      <c r="Q1392" s="64">
        <v>2</v>
      </c>
      <c r="R1392" s="270"/>
      <c r="S1392" s="270"/>
      <c r="T1392" s="270"/>
      <c r="U1392" s="270"/>
      <c r="V1392" s="270"/>
      <c r="W1392" s="270"/>
      <c r="X1392" s="270"/>
      <c r="Y1392" s="270"/>
      <c r="Z1392" s="270"/>
      <c r="AA1392" s="270"/>
      <c r="AB1392" s="270"/>
      <c r="AC1392" s="270"/>
      <c r="AD1392" s="270"/>
      <c r="AE1392" s="270"/>
      <c r="AF1392" s="64">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4" t="s">
        <v>1014</v>
      </c>
      <c r="B1393" s="274"/>
      <c r="C1393" s="274"/>
      <c r="D1393" s="274"/>
      <c r="E1393" s="274"/>
      <c r="F1393" s="274"/>
      <c r="G1393" s="274"/>
      <c r="H1393" s="274"/>
      <c r="I1393" s="274"/>
      <c r="J1393" s="274"/>
      <c r="K1393" s="274"/>
      <c r="L1393" s="274"/>
      <c r="M1393" s="274"/>
      <c r="N1393" s="274"/>
      <c r="O1393" s="274"/>
      <c r="P1393" s="274"/>
      <c r="Q1393" s="64">
        <v>2</v>
      </c>
      <c r="R1393" s="263"/>
      <c r="S1393" s="263"/>
      <c r="T1393" s="263"/>
      <c r="U1393" s="263"/>
      <c r="V1393" s="263"/>
      <c r="W1393" s="263"/>
      <c r="X1393" s="263"/>
      <c r="Y1393" s="263"/>
      <c r="Z1393" s="263"/>
      <c r="AA1393" s="263"/>
      <c r="AB1393" s="263"/>
      <c r="AC1393" s="263"/>
      <c r="AD1393" s="263"/>
      <c r="AE1393" s="263"/>
      <c r="AF1393" s="64">
        <v>2</v>
      </c>
      <c r="AG1393" s="263"/>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74" t="s">
        <v>1015</v>
      </c>
      <c r="B1394" s="274" t="s">
        <v>1015</v>
      </c>
      <c r="C1394" s="274" t="s">
        <v>1015</v>
      </c>
      <c r="D1394" s="274" t="s">
        <v>1015</v>
      </c>
      <c r="E1394" s="274" t="s">
        <v>1015</v>
      </c>
      <c r="F1394" s="274" t="s">
        <v>1015</v>
      </c>
      <c r="G1394" s="274" t="s">
        <v>1015</v>
      </c>
      <c r="H1394" s="274" t="s">
        <v>1015</v>
      </c>
      <c r="I1394" s="274" t="s">
        <v>1015</v>
      </c>
      <c r="J1394" s="274" t="s">
        <v>1015</v>
      </c>
      <c r="K1394" s="274" t="s">
        <v>1015</v>
      </c>
      <c r="L1394" s="274" t="s">
        <v>1015</v>
      </c>
      <c r="M1394" s="274" t="s">
        <v>1015</v>
      </c>
      <c r="N1394" s="274" t="s">
        <v>1015</v>
      </c>
      <c r="O1394" s="274" t="s">
        <v>1015</v>
      </c>
      <c r="P1394" s="274" t="s">
        <v>1015</v>
      </c>
      <c r="Q1394" s="64">
        <v>2</v>
      </c>
      <c r="R1394" s="270"/>
      <c r="S1394" s="270"/>
      <c r="T1394" s="270"/>
      <c r="U1394" s="270"/>
      <c r="V1394" s="270"/>
      <c r="W1394" s="270"/>
      <c r="X1394" s="270"/>
      <c r="Y1394" s="270"/>
      <c r="Z1394" s="270"/>
      <c r="AA1394" s="270"/>
      <c r="AB1394" s="270"/>
      <c r="AC1394" s="270"/>
      <c r="AD1394" s="270"/>
      <c r="AE1394" s="270"/>
      <c r="AF1394" s="64">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4" t="s">
        <v>1016</v>
      </c>
      <c r="B1395" s="274"/>
      <c r="C1395" s="274"/>
      <c r="D1395" s="274"/>
      <c r="E1395" s="274"/>
      <c r="F1395" s="274"/>
      <c r="G1395" s="274"/>
      <c r="H1395" s="274"/>
      <c r="I1395" s="274"/>
      <c r="J1395" s="274"/>
      <c r="K1395" s="274"/>
      <c r="L1395" s="274"/>
      <c r="M1395" s="274"/>
      <c r="N1395" s="274"/>
      <c r="O1395" s="274"/>
      <c r="P1395" s="274"/>
      <c r="Q1395" s="64">
        <v>2</v>
      </c>
      <c r="R1395" s="270"/>
      <c r="S1395" s="270"/>
      <c r="T1395" s="270"/>
      <c r="U1395" s="270"/>
      <c r="V1395" s="270"/>
      <c r="W1395" s="270"/>
      <c r="X1395" s="270"/>
      <c r="Y1395" s="270"/>
      <c r="Z1395" s="270"/>
      <c r="AA1395" s="270"/>
      <c r="AB1395" s="270"/>
      <c r="AC1395" s="270"/>
      <c r="AD1395" s="270"/>
      <c r="AE1395" s="270"/>
      <c r="AF1395" s="64">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4" t="s">
        <v>1017</v>
      </c>
      <c r="B1396" s="274"/>
      <c r="C1396" s="274"/>
      <c r="D1396" s="274"/>
      <c r="E1396" s="274"/>
      <c r="F1396" s="274"/>
      <c r="G1396" s="274"/>
      <c r="H1396" s="274"/>
      <c r="I1396" s="274"/>
      <c r="J1396" s="274"/>
      <c r="K1396" s="274"/>
      <c r="L1396" s="274"/>
      <c r="M1396" s="274"/>
      <c r="N1396" s="274"/>
      <c r="O1396" s="274"/>
      <c r="P1396" s="274"/>
      <c r="Q1396" s="64">
        <v>2</v>
      </c>
      <c r="R1396" s="270"/>
      <c r="S1396" s="270"/>
      <c r="T1396" s="270"/>
      <c r="U1396" s="270"/>
      <c r="V1396" s="270"/>
      <c r="W1396" s="270"/>
      <c r="X1396" s="270"/>
      <c r="Y1396" s="270"/>
      <c r="Z1396" s="270"/>
      <c r="AA1396" s="270"/>
      <c r="AB1396" s="270"/>
      <c r="AC1396" s="270"/>
      <c r="AD1396" s="270"/>
      <c r="AE1396" s="270"/>
      <c r="AF1396" s="64">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4" t="s">
        <v>1018</v>
      </c>
      <c r="B1397" s="274"/>
      <c r="C1397" s="274"/>
      <c r="D1397" s="274"/>
      <c r="E1397" s="274"/>
      <c r="F1397" s="274"/>
      <c r="G1397" s="274"/>
      <c r="H1397" s="274"/>
      <c r="I1397" s="274"/>
      <c r="J1397" s="274"/>
      <c r="K1397" s="274"/>
      <c r="L1397" s="274"/>
      <c r="M1397" s="274"/>
      <c r="N1397" s="274"/>
      <c r="O1397" s="274"/>
      <c r="P1397" s="274"/>
      <c r="Q1397" s="64">
        <v>2</v>
      </c>
      <c r="R1397" s="270"/>
      <c r="S1397" s="270"/>
      <c r="T1397" s="270"/>
      <c r="U1397" s="270"/>
      <c r="V1397" s="270"/>
      <c r="W1397" s="270"/>
      <c r="X1397" s="270"/>
      <c r="Y1397" s="270"/>
      <c r="Z1397" s="270"/>
      <c r="AA1397" s="270"/>
      <c r="AB1397" s="270"/>
      <c r="AC1397" s="270"/>
      <c r="AD1397" s="270"/>
      <c r="AE1397" s="270"/>
      <c r="AF1397" s="64">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4" t="s">
        <v>1019</v>
      </c>
      <c r="B1398" s="274"/>
      <c r="C1398" s="274"/>
      <c r="D1398" s="274"/>
      <c r="E1398" s="274"/>
      <c r="F1398" s="274"/>
      <c r="G1398" s="274"/>
      <c r="H1398" s="274"/>
      <c r="I1398" s="274"/>
      <c r="J1398" s="274"/>
      <c r="K1398" s="274"/>
      <c r="L1398" s="274"/>
      <c r="M1398" s="274"/>
      <c r="N1398" s="274"/>
      <c r="O1398" s="274"/>
      <c r="P1398" s="274"/>
      <c r="Q1398" s="64">
        <v>2</v>
      </c>
      <c r="R1398" s="263"/>
      <c r="S1398" s="263"/>
      <c r="T1398" s="263"/>
      <c r="U1398" s="263"/>
      <c r="V1398" s="263"/>
      <c r="W1398" s="263"/>
      <c r="X1398" s="263"/>
      <c r="Y1398" s="263"/>
      <c r="Z1398" s="263"/>
      <c r="AA1398" s="263"/>
      <c r="AB1398" s="263"/>
      <c r="AC1398" s="263"/>
      <c r="AD1398" s="263"/>
      <c r="AE1398" s="263"/>
      <c r="AF1398" s="64">
        <v>2</v>
      </c>
      <c r="AG1398" s="263"/>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74" t="s">
        <v>1020</v>
      </c>
      <c r="B1399" s="274"/>
      <c r="C1399" s="274"/>
      <c r="D1399" s="274"/>
      <c r="E1399" s="274"/>
      <c r="F1399" s="274"/>
      <c r="G1399" s="274"/>
      <c r="H1399" s="274"/>
      <c r="I1399" s="274"/>
      <c r="J1399" s="274"/>
      <c r="K1399" s="274"/>
      <c r="L1399" s="274"/>
      <c r="M1399" s="274"/>
      <c r="N1399" s="274"/>
      <c r="O1399" s="274"/>
      <c r="P1399" s="274"/>
      <c r="Q1399" s="64">
        <v>2</v>
      </c>
      <c r="R1399" s="263"/>
      <c r="S1399" s="263"/>
      <c r="T1399" s="263"/>
      <c r="U1399" s="263"/>
      <c r="V1399" s="263"/>
      <c r="W1399" s="263"/>
      <c r="X1399" s="263"/>
      <c r="Y1399" s="263"/>
      <c r="Z1399" s="263"/>
      <c r="AA1399" s="263"/>
      <c r="AB1399" s="263"/>
      <c r="AC1399" s="263"/>
      <c r="AD1399" s="263"/>
      <c r="AE1399" s="263"/>
      <c r="AF1399" s="64">
        <v>2</v>
      </c>
      <c r="AG1399" s="263"/>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74" t="s">
        <v>1021</v>
      </c>
      <c r="B1400" s="274"/>
      <c r="C1400" s="274"/>
      <c r="D1400" s="274"/>
      <c r="E1400" s="274"/>
      <c r="F1400" s="274"/>
      <c r="G1400" s="274"/>
      <c r="H1400" s="274"/>
      <c r="I1400" s="274"/>
      <c r="J1400" s="274"/>
      <c r="K1400" s="274"/>
      <c r="L1400" s="274"/>
      <c r="M1400" s="274"/>
      <c r="N1400" s="274"/>
      <c r="O1400" s="274"/>
      <c r="P1400" s="274"/>
      <c r="Q1400" s="64">
        <v>2</v>
      </c>
      <c r="R1400" s="263"/>
      <c r="S1400" s="263"/>
      <c r="T1400" s="263"/>
      <c r="U1400" s="263"/>
      <c r="V1400" s="263"/>
      <c r="W1400" s="263"/>
      <c r="X1400" s="263"/>
      <c r="Y1400" s="263"/>
      <c r="Z1400" s="263"/>
      <c r="AA1400" s="263"/>
      <c r="AB1400" s="263"/>
      <c r="AC1400" s="263"/>
      <c r="AD1400" s="263"/>
      <c r="AE1400" s="263"/>
      <c r="AF1400" s="64">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74" t="s">
        <v>1022</v>
      </c>
      <c r="B1401" s="274"/>
      <c r="C1401" s="274"/>
      <c r="D1401" s="274"/>
      <c r="E1401" s="274"/>
      <c r="F1401" s="274"/>
      <c r="G1401" s="274"/>
      <c r="H1401" s="274"/>
      <c r="I1401" s="274"/>
      <c r="J1401" s="274"/>
      <c r="K1401" s="274"/>
      <c r="L1401" s="274"/>
      <c r="M1401" s="274"/>
      <c r="N1401" s="274"/>
      <c r="O1401" s="274"/>
      <c r="P1401" s="274"/>
      <c r="Q1401" s="64">
        <v>2</v>
      </c>
      <c r="R1401" s="263"/>
      <c r="S1401" s="263"/>
      <c r="T1401" s="263"/>
      <c r="U1401" s="263"/>
      <c r="V1401" s="263"/>
      <c r="W1401" s="263"/>
      <c r="X1401" s="263"/>
      <c r="Y1401" s="263"/>
      <c r="Z1401" s="263"/>
      <c r="AA1401" s="263"/>
      <c r="AB1401" s="263"/>
      <c r="AC1401" s="263"/>
      <c r="AD1401" s="263"/>
      <c r="AE1401" s="263"/>
      <c r="AF1401" s="64">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74" t="s">
        <v>1023</v>
      </c>
      <c r="B1402" s="274"/>
      <c r="C1402" s="274"/>
      <c r="D1402" s="274"/>
      <c r="E1402" s="274"/>
      <c r="F1402" s="274"/>
      <c r="G1402" s="274"/>
      <c r="H1402" s="274"/>
      <c r="I1402" s="274"/>
      <c r="J1402" s="274"/>
      <c r="K1402" s="274"/>
      <c r="L1402" s="274"/>
      <c r="M1402" s="274"/>
      <c r="N1402" s="274"/>
      <c r="O1402" s="274"/>
      <c r="P1402" s="274"/>
      <c r="Q1402" s="64">
        <v>2</v>
      </c>
      <c r="R1402" s="270"/>
      <c r="S1402" s="270"/>
      <c r="T1402" s="270"/>
      <c r="U1402" s="270"/>
      <c r="V1402" s="270"/>
      <c r="W1402" s="270"/>
      <c r="X1402" s="270"/>
      <c r="Y1402" s="270"/>
      <c r="Z1402" s="270"/>
      <c r="AA1402" s="270"/>
      <c r="AB1402" s="270"/>
      <c r="AC1402" s="270"/>
      <c r="AD1402" s="270"/>
      <c r="AE1402" s="270"/>
      <c r="AF1402" s="64">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2" t="s">
        <v>1024</v>
      </c>
      <c r="B1403" s="262" t="s">
        <v>999</v>
      </c>
      <c r="C1403" s="262" t="s">
        <v>999</v>
      </c>
      <c r="D1403" s="262" t="s">
        <v>999</v>
      </c>
      <c r="E1403" s="262" t="s">
        <v>999</v>
      </c>
      <c r="F1403" s="262" t="s">
        <v>999</v>
      </c>
      <c r="G1403" s="262" t="s">
        <v>999</v>
      </c>
      <c r="H1403" s="262" t="s">
        <v>999</v>
      </c>
      <c r="I1403" s="262" t="s">
        <v>999</v>
      </c>
      <c r="J1403" s="262" t="s">
        <v>999</v>
      </c>
      <c r="K1403" s="262" t="s">
        <v>999</v>
      </c>
      <c r="L1403" s="262" t="s">
        <v>999</v>
      </c>
      <c r="M1403" s="262" t="s">
        <v>999</v>
      </c>
      <c r="N1403" s="262" t="s">
        <v>999</v>
      </c>
      <c r="O1403" s="262" t="s">
        <v>999</v>
      </c>
      <c r="P1403" s="262" t="s">
        <v>999</v>
      </c>
      <c r="Q1403" s="64">
        <v>2</v>
      </c>
      <c r="R1403" s="270"/>
      <c r="S1403" s="270"/>
      <c r="T1403" s="270"/>
      <c r="U1403" s="270"/>
      <c r="V1403" s="270"/>
      <c r="W1403" s="270"/>
      <c r="X1403" s="270"/>
      <c r="Y1403" s="270"/>
      <c r="Z1403" s="270"/>
      <c r="AA1403" s="270"/>
      <c r="AB1403" s="270"/>
      <c r="AC1403" s="270"/>
      <c r="AD1403" s="270"/>
      <c r="AE1403" s="270"/>
      <c r="AF1403" s="64">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2" t="s">
        <v>1025</v>
      </c>
      <c r="B1404" s="262" t="s">
        <v>1025</v>
      </c>
      <c r="C1404" s="262" t="s">
        <v>1025</v>
      </c>
      <c r="D1404" s="262" t="s">
        <v>1025</v>
      </c>
      <c r="E1404" s="262" t="s">
        <v>1025</v>
      </c>
      <c r="F1404" s="262" t="s">
        <v>1025</v>
      </c>
      <c r="G1404" s="262" t="s">
        <v>1025</v>
      </c>
      <c r="H1404" s="262" t="s">
        <v>1025</v>
      </c>
      <c r="I1404" s="262" t="s">
        <v>1025</v>
      </c>
      <c r="J1404" s="262" t="s">
        <v>1025</v>
      </c>
      <c r="K1404" s="262" t="s">
        <v>1025</v>
      </c>
      <c r="L1404" s="262" t="s">
        <v>1025</v>
      </c>
      <c r="M1404" s="262" t="s">
        <v>1025</v>
      </c>
      <c r="N1404" s="262" t="s">
        <v>1025</v>
      </c>
      <c r="O1404" s="262" t="s">
        <v>1025</v>
      </c>
      <c r="P1404" s="262" t="s">
        <v>1025</v>
      </c>
      <c r="Q1404" s="64">
        <v>2</v>
      </c>
      <c r="R1404" s="270"/>
      <c r="S1404" s="270"/>
      <c r="T1404" s="270"/>
      <c r="U1404" s="270"/>
      <c r="V1404" s="270"/>
      <c r="W1404" s="270"/>
      <c r="X1404" s="270"/>
      <c r="Y1404" s="270"/>
      <c r="Z1404" s="270"/>
      <c r="AA1404" s="270"/>
      <c r="AB1404" s="270"/>
      <c r="AC1404" s="270"/>
      <c r="AD1404" s="270"/>
      <c r="AE1404" s="270"/>
      <c r="AF1404" s="64">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2" t="s">
        <v>1026</v>
      </c>
      <c r="B1405" s="262" t="s">
        <v>1026</v>
      </c>
      <c r="C1405" s="262" t="s">
        <v>1026</v>
      </c>
      <c r="D1405" s="262" t="s">
        <v>1026</v>
      </c>
      <c r="E1405" s="262" t="s">
        <v>1026</v>
      </c>
      <c r="F1405" s="262" t="s">
        <v>1026</v>
      </c>
      <c r="G1405" s="262" t="s">
        <v>1026</v>
      </c>
      <c r="H1405" s="262" t="s">
        <v>1026</v>
      </c>
      <c r="I1405" s="262" t="s">
        <v>1026</v>
      </c>
      <c r="J1405" s="262" t="s">
        <v>1026</v>
      </c>
      <c r="K1405" s="262" t="s">
        <v>1026</v>
      </c>
      <c r="L1405" s="262" t="s">
        <v>1026</v>
      </c>
      <c r="M1405" s="262" t="s">
        <v>1026</v>
      </c>
      <c r="N1405" s="262" t="s">
        <v>1026</v>
      </c>
      <c r="O1405" s="262" t="s">
        <v>1026</v>
      </c>
      <c r="P1405" s="262" t="s">
        <v>1026</v>
      </c>
      <c r="Q1405" s="64">
        <v>2</v>
      </c>
      <c r="R1405" s="270"/>
      <c r="S1405" s="270"/>
      <c r="T1405" s="270"/>
      <c r="U1405" s="270"/>
      <c r="V1405" s="270"/>
      <c r="W1405" s="270"/>
      <c r="X1405" s="270"/>
      <c r="Y1405" s="270"/>
      <c r="Z1405" s="270"/>
      <c r="AA1405" s="270"/>
      <c r="AB1405" s="270"/>
      <c r="AC1405" s="270"/>
      <c r="AD1405" s="270"/>
      <c r="AE1405" s="270"/>
      <c r="AF1405" s="64">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2" t="s">
        <v>1027</v>
      </c>
      <c r="B1406" s="262" t="s">
        <v>1027</v>
      </c>
      <c r="C1406" s="262" t="s">
        <v>1027</v>
      </c>
      <c r="D1406" s="262" t="s">
        <v>1027</v>
      </c>
      <c r="E1406" s="262" t="s">
        <v>1027</v>
      </c>
      <c r="F1406" s="262" t="s">
        <v>1027</v>
      </c>
      <c r="G1406" s="262" t="s">
        <v>1027</v>
      </c>
      <c r="H1406" s="262" t="s">
        <v>1027</v>
      </c>
      <c r="I1406" s="262" t="s">
        <v>1027</v>
      </c>
      <c r="J1406" s="262" t="s">
        <v>1027</v>
      </c>
      <c r="K1406" s="262" t="s">
        <v>1027</v>
      </c>
      <c r="L1406" s="262" t="s">
        <v>1027</v>
      </c>
      <c r="M1406" s="262" t="s">
        <v>1027</v>
      </c>
      <c r="N1406" s="262" t="s">
        <v>1027</v>
      </c>
      <c r="O1406" s="262" t="s">
        <v>1027</v>
      </c>
      <c r="P1406" s="262" t="s">
        <v>1027</v>
      </c>
      <c r="Q1406" s="64">
        <v>2</v>
      </c>
      <c r="R1406" s="263"/>
      <c r="S1406" s="263"/>
      <c r="T1406" s="263"/>
      <c r="U1406" s="263"/>
      <c r="V1406" s="263"/>
      <c r="W1406" s="263"/>
      <c r="X1406" s="263"/>
      <c r="Y1406" s="263"/>
      <c r="Z1406" s="263"/>
      <c r="AA1406" s="263"/>
      <c r="AB1406" s="263"/>
      <c r="AC1406" s="263"/>
      <c r="AD1406" s="263"/>
      <c r="AE1406" s="263"/>
      <c r="AF1406" s="64">
        <v>2</v>
      </c>
      <c r="AG1406" s="263"/>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2" t="s">
        <v>1028</v>
      </c>
      <c r="B1407" s="262" t="s">
        <v>1028</v>
      </c>
      <c r="C1407" s="262" t="s">
        <v>1028</v>
      </c>
      <c r="D1407" s="262" t="s">
        <v>1028</v>
      </c>
      <c r="E1407" s="262" t="s">
        <v>1028</v>
      </c>
      <c r="F1407" s="262" t="s">
        <v>1028</v>
      </c>
      <c r="G1407" s="262" t="s">
        <v>1028</v>
      </c>
      <c r="H1407" s="262" t="s">
        <v>1028</v>
      </c>
      <c r="I1407" s="262" t="s">
        <v>1028</v>
      </c>
      <c r="J1407" s="262" t="s">
        <v>1028</v>
      </c>
      <c r="K1407" s="262" t="s">
        <v>1028</v>
      </c>
      <c r="L1407" s="262" t="s">
        <v>1028</v>
      </c>
      <c r="M1407" s="262" t="s">
        <v>1028</v>
      </c>
      <c r="N1407" s="262" t="s">
        <v>1028</v>
      </c>
      <c r="O1407" s="262" t="s">
        <v>1028</v>
      </c>
      <c r="P1407" s="262" t="s">
        <v>1028</v>
      </c>
      <c r="Q1407" s="64">
        <v>2</v>
      </c>
      <c r="R1407" s="263"/>
      <c r="S1407" s="263"/>
      <c r="T1407" s="263"/>
      <c r="U1407" s="263"/>
      <c r="V1407" s="263"/>
      <c r="W1407" s="263"/>
      <c r="X1407" s="263"/>
      <c r="Y1407" s="263"/>
      <c r="Z1407" s="263"/>
      <c r="AA1407" s="263"/>
      <c r="AB1407" s="263"/>
      <c r="AC1407" s="263"/>
      <c r="AD1407" s="263"/>
      <c r="AE1407" s="263"/>
      <c r="AF1407" s="64">
        <v>2</v>
      </c>
      <c r="AG1407" s="263"/>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2" t="s">
        <v>1029</v>
      </c>
      <c r="B1408" s="262" t="s">
        <v>1029</v>
      </c>
      <c r="C1408" s="262" t="s">
        <v>1029</v>
      </c>
      <c r="D1408" s="262" t="s">
        <v>1029</v>
      </c>
      <c r="E1408" s="262" t="s">
        <v>1029</v>
      </c>
      <c r="F1408" s="262" t="s">
        <v>1029</v>
      </c>
      <c r="G1408" s="262" t="s">
        <v>1029</v>
      </c>
      <c r="H1408" s="262" t="s">
        <v>1029</v>
      </c>
      <c r="I1408" s="262" t="s">
        <v>1029</v>
      </c>
      <c r="J1408" s="262" t="s">
        <v>1029</v>
      </c>
      <c r="K1408" s="262" t="s">
        <v>1029</v>
      </c>
      <c r="L1408" s="262" t="s">
        <v>1029</v>
      </c>
      <c r="M1408" s="262" t="s">
        <v>1029</v>
      </c>
      <c r="N1408" s="262" t="s">
        <v>1029</v>
      </c>
      <c r="O1408" s="262" t="s">
        <v>1029</v>
      </c>
      <c r="P1408" s="262" t="s">
        <v>1029</v>
      </c>
      <c r="Q1408" s="64">
        <v>2</v>
      </c>
      <c r="R1408" s="270"/>
      <c r="S1408" s="270"/>
      <c r="T1408" s="270"/>
      <c r="U1408" s="270"/>
      <c r="V1408" s="270"/>
      <c r="W1408" s="270"/>
      <c r="X1408" s="270"/>
      <c r="Y1408" s="270"/>
      <c r="Z1408" s="270"/>
      <c r="AA1408" s="270"/>
      <c r="AB1408" s="270"/>
      <c r="AC1408" s="270"/>
      <c r="AD1408" s="270"/>
      <c r="AE1408" s="270"/>
      <c r="AF1408" s="64">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2" t="s">
        <v>1030</v>
      </c>
      <c r="B1409" s="262" t="s">
        <v>1004</v>
      </c>
      <c r="C1409" s="262" t="s">
        <v>1004</v>
      </c>
      <c r="D1409" s="262" t="s">
        <v>1004</v>
      </c>
      <c r="E1409" s="262" t="s">
        <v>1004</v>
      </c>
      <c r="F1409" s="262" t="s">
        <v>1004</v>
      </c>
      <c r="G1409" s="262" t="s">
        <v>1004</v>
      </c>
      <c r="H1409" s="262" t="s">
        <v>1004</v>
      </c>
      <c r="I1409" s="262" t="s">
        <v>1004</v>
      </c>
      <c r="J1409" s="262" t="s">
        <v>1004</v>
      </c>
      <c r="K1409" s="262" t="s">
        <v>1004</v>
      </c>
      <c r="L1409" s="262" t="s">
        <v>1004</v>
      </c>
      <c r="M1409" s="262" t="s">
        <v>1004</v>
      </c>
      <c r="N1409" s="262" t="s">
        <v>1004</v>
      </c>
      <c r="O1409" s="262" t="s">
        <v>1004</v>
      </c>
      <c r="P1409" s="262" t="s">
        <v>1004</v>
      </c>
      <c r="Q1409" s="64">
        <v>2</v>
      </c>
      <c r="R1409" s="270"/>
      <c r="S1409" s="270"/>
      <c r="T1409" s="270"/>
      <c r="U1409" s="270"/>
      <c r="V1409" s="270"/>
      <c r="W1409" s="270"/>
      <c r="X1409" s="270"/>
      <c r="Y1409" s="270"/>
      <c r="Z1409" s="270"/>
      <c r="AA1409" s="270"/>
      <c r="AB1409" s="270"/>
      <c r="AC1409" s="270"/>
      <c r="AD1409" s="270"/>
      <c r="AE1409" s="270"/>
      <c r="AF1409" s="64">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2" t="s">
        <v>1031</v>
      </c>
      <c r="B1410" s="262" t="s">
        <v>1031</v>
      </c>
      <c r="C1410" s="262" t="s">
        <v>1031</v>
      </c>
      <c r="D1410" s="262" t="s">
        <v>1031</v>
      </c>
      <c r="E1410" s="262" t="s">
        <v>1031</v>
      </c>
      <c r="F1410" s="262" t="s">
        <v>1031</v>
      </c>
      <c r="G1410" s="262" t="s">
        <v>1031</v>
      </c>
      <c r="H1410" s="262" t="s">
        <v>1031</v>
      </c>
      <c r="I1410" s="262" t="s">
        <v>1031</v>
      </c>
      <c r="J1410" s="262" t="s">
        <v>1031</v>
      </c>
      <c r="K1410" s="262" t="s">
        <v>1031</v>
      </c>
      <c r="L1410" s="262" t="s">
        <v>1031</v>
      </c>
      <c r="M1410" s="262" t="s">
        <v>1031</v>
      </c>
      <c r="N1410" s="262" t="s">
        <v>1031</v>
      </c>
      <c r="O1410" s="262" t="s">
        <v>1031</v>
      </c>
      <c r="P1410" s="262" t="s">
        <v>1031</v>
      </c>
      <c r="Q1410" s="64">
        <v>2</v>
      </c>
      <c r="R1410" s="270"/>
      <c r="S1410" s="270"/>
      <c r="T1410" s="270"/>
      <c r="U1410" s="270"/>
      <c r="V1410" s="270"/>
      <c r="W1410" s="270"/>
      <c r="X1410" s="270"/>
      <c r="Y1410" s="270"/>
      <c r="Z1410" s="270"/>
      <c r="AA1410" s="270"/>
      <c r="AB1410" s="270"/>
      <c r="AC1410" s="270"/>
      <c r="AD1410" s="270"/>
      <c r="AE1410" s="270"/>
      <c r="AF1410" s="64">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2" t="s">
        <v>1032</v>
      </c>
      <c r="B1411" s="262" t="s">
        <v>1032</v>
      </c>
      <c r="C1411" s="262" t="s">
        <v>1032</v>
      </c>
      <c r="D1411" s="262" t="s">
        <v>1032</v>
      </c>
      <c r="E1411" s="262" t="s">
        <v>1032</v>
      </c>
      <c r="F1411" s="262" t="s">
        <v>1032</v>
      </c>
      <c r="G1411" s="262" t="s">
        <v>1032</v>
      </c>
      <c r="H1411" s="262" t="s">
        <v>1032</v>
      </c>
      <c r="I1411" s="262" t="s">
        <v>1032</v>
      </c>
      <c r="J1411" s="262" t="s">
        <v>1032</v>
      </c>
      <c r="K1411" s="262" t="s">
        <v>1032</v>
      </c>
      <c r="L1411" s="262" t="s">
        <v>1032</v>
      </c>
      <c r="M1411" s="262" t="s">
        <v>1032</v>
      </c>
      <c r="N1411" s="262" t="s">
        <v>1032</v>
      </c>
      <c r="O1411" s="262" t="s">
        <v>1032</v>
      </c>
      <c r="P1411" s="262" t="s">
        <v>1032</v>
      </c>
      <c r="Q1411" s="64">
        <v>2</v>
      </c>
      <c r="R1411" s="263"/>
      <c r="S1411" s="263"/>
      <c r="T1411" s="263"/>
      <c r="U1411" s="263"/>
      <c r="V1411" s="263"/>
      <c r="W1411" s="263"/>
      <c r="X1411" s="263"/>
      <c r="Y1411" s="263"/>
      <c r="Z1411" s="263"/>
      <c r="AA1411" s="263"/>
      <c r="AB1411" s="263"/>
      <c r="AC1411" s="263"/>
      <c r="AD1411" s="263"/>
      <c r="AE1411" s="263"/>
      <c r="AF1411" s="64">
        <v>2</v>
      </c>
      <c r="AG1411" s="263"/>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2" t="s">
        <v>1033</v>
      </c>
      <c r="B1412" s="262" t="s">
        <v>1033</v>
      </c>
      <c r="C1412" s="262" t="s">
        <v>1033</v>
      </c>
      <c r="D1412" s="262" t="s">
        <v>1033</v>
      </c>
      <c r="E1412" s="262" t="s">
        <v>1033</v>
      </c>
      <c r="F1412" s="262" t="s">
        <v>1033</v>
      </c>
      <c r="G1412" s="262" t="s">
        <v>1033</v>
      </c>
      <c r="H1412" s="262" t="s">
        <v>1033</v>
      </c>
      <c r="I1412" s="262" t="s">
        <v>1033</v>
      </c>
      <c r="J1412" s="262" t="s">
        <v>1033</v>
      </c>
      <c r="K1412" s="262" t="s">
        <v>1033</v>
      </c>
      <c r="L1412" s="262" t="s">
        <v>1033</v>
      </c>
      <c r="M1412" s="262" t="s">
        <v>1033</v>
      </c>
      <c r="N1412" s="262" t="s">
        <v>1033</v>
      </c>
      <c r="O1412" s="262" t="s">
        <v>1033</v>
      </c>
      <c r="P1412" s="262" t="s">
        <v>1033</v>
      </c>
      <c r="Q1412" s="64">
        <v>2</v>
      </c>
      <c r="R1412" s="270"/>
      <c r="S1412" s="270"/>
      <c r="T1412" s="270"/>
      <c r="U1412" s="270"/>
      <c r="V1412" s="270"/>
      <c r="W1412" s="270"/>
      <c r="X1412" s="270"/>
      <c r="Y1412" s="270"/>
      <c r="Z1412" s="270"/>
      <c r="AA1412" s="270"/>
      <c r="AB1412" s="270"/>
      <c r="AC1412" s="270"/>
      <c r="AD1412" s="270"/>
      <c r="AE1412" s="270"/>
      <c r="AF1412" s="64">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2" t="s">
        <v>1034</v>
      </c>
      <c r="B1413" s="262" t="s">
        <v>1034</v>
      </c>
      <c r="C1413" s="262" t="s">
        <v>1034</v>
      </c>
      <c r="D1413" s="262" t="s">
        <v>1034</v>
      </c>
      <c r="E1413" s="262" t="s">
        <v>1034</v>
      </c>
      <c r="F1413" s="262" t="s">
        <v>1034</v>
      </c>
      <c r="G1413" s="262" t="s">
        <v>1034</v>
      </c>
      <c r="H1413" s="262" t="s">
        <v>1034</v>
      </c>
      <c r="I1413" s="262" t="s">
        <v>1034</v>
      </c>
      <c r="J1413" s="262" t="s">
        <v>1034</v>
      </c>
      <c r="K1413" s="262" t="s">
        <v>1034</v>
      </c>
      <c r="L1413" s="262" t="s">
        <v>1034</v>
      </c>
      <c r="M1413" s="262" t="s">
        <v>1034</v>
      </c>
      <c r="N1413" s="262" t="s">
        <v>1034</v>
      </c>
      <c r="O1413" s="262" t="s">
        <v>1034</v>
      </c>
      <c r="P1413" s="262" t="s">
        <v>1034</v>
      </c>
      <c r="Q1413" s="64">
        <v>2</v>
      </c>
      <c r="R1413" s="270"/>
      <c r="S1413" s="270"/>
      <c r="T1413" s="270"/>
      <c r="U1413" s="270"/>
      <c r="V1413" s="270"/>
      <c r="W1413" s="270"/>
      <c r="X1413" s="270"/>
      <c r="Y1413" s="270"/>
      <c r="Z1413" s="270"/>
      <c r="AA1413" s="270"/>
      <c r="AB1413" s="270"/>
      <c r="AC1413" s="270"/>
      <c r="AD1413" s="270"/>
      <c r="AE1413" s="270"/>
      <c r="AF1413" s="64">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2" t="s">
        <v>1035</v>
      </c>
      <c r="B1414" s="262" t="s">
        <v>1035</v>
      </c>
      <c r="C1414" s="262" t="s">
        <v>1035</v>
      </c>
      <c r="D1414" s="262" t="s">
        <v>1035</v>
      </c>
      <c r="E1414" s="262" t="s">
        <v>1035</v>
      </c>
      <c r="F1414" s="262" t="s">
        <v>1035</v>
      </c>
      <c r="G1414" s="262" t="s">
        <v>1035</v>
      </c>
      <c r="H1414" s="262" t="s">
        <v>1035</v>
      </c>
      <c r="I1414" s="262" t="s">
        <v>1035</v>
      </c>
      <c r="J1414" s="262" t="s">
        <v>1035</v>
      </c>
      <c r="K1414" s="262" t="s">
        <v>1035</v>
      </c>
      <c r="L1414" s="262" t="s">
        <v>1035</v>
      </c>
      <c r="M1414" s="262" t="s">
        <v>1035</v>
      </c>
      <c r="N1414" s="262" t="s">
        <v>1035</v>
      </c>
      <c r="O1414" s="262" t="s">
        <v>1035</v>
      </c>
      <c r="P1414" s="262" t="s">
        <v>1035</v>
      </c>
      <c r="Q1414" s="64">
        <v>2</v>
      </c>
      <c r="R1414" s="270"/>
      <c r="S1414" s="270"/>
      <c r="T1414" s="270"/>
      <c r="U1414" s="270"/>
      <c r="V1414" s="270"/>
      <c r="W1414" s="270"/>
      <c r="X1414" s="270"/>
      <c r="Y1414" s="270"/>
      <c r="Z1414" s="270"/>
      <c r="AA1414" s="270"/>
      <c r="AB1414" s="270"/>
      <c r="AC1414" s="270"/>
      <c r="AD1414" s="270"/>
      <c r="AE1414" s="270"/>
      <c r="AF1414" s="64">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2" t="s">
        <v>1036</v>
      </c>
      <c r="B1415" s="262"/>
      <c r="C1415" s="262"/>
      <c r="D1415" s="262"/>
      <c r="E1415" s="262"/>
      <c r="F1415" s="262"/>
      <c r="G1415" s="262"/>
      <c r="H1415" s="262"/>
      <c r="I1415" s="262"/>
      <c r="J1415" s="262"/>
      <c r="K1415" s="262"/>
      <c r="L1415" s="262"/>
      <c r="M1415" s="262"/>
      <c r="N1415" s="262"/>
      <c r="O1415" s="262"/>
      <c r="P1415" s="262"/>
      <c r="Q1415" s="64">
        <v>2</v>
      </c>
      <c r="R1415" s="263"/>
      <c r="S1415" s="263"/>
      <c r="T1415" s="263"/>
      <c r="U1415" s="263"/>
      <c r="V1415" s="263"/>
      <c r="W1415" s="263"/>
      <c r="X1415" s="263"/>
      <c r="Y1415" s="263"/>
      <c r="Z1415" s="263"/>
      <c r="AA1415" s="263"/>
      <c r="AB1415" s="263"/>
      <c r="AC1415" s="263"/>
      <c r="AD1415" s="263"/>
      <c r="AE1415" s="263"/>
      <c r="AF1415" s="64">
        <v>2</v>
      </c>
      <c r="AG1415" s="263"/>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2" t="s">
        <v>1037</v>
      </c>
      <c r="B1416" s="262" t="s">
        <v>1037</v>
      </c>
      <c r="C1416" s="262" t="s">
        <v>1037</v>
      </c>
      <c r="D1416" s="262" t="s">
        <v>1037</v>
      </c>
      <c r="E1416" s="262" t="s">
        <v>1037</v>
      </c>
      <c r="F1416" s="262" t="s">
        <v>1037</v>
      </c>
      <c r="G1416" s="262" t="s">
        <v>1037</v>
      </c>
      <c r="H1416" s="262" t="s">
        <v>1037</v>
      </c>
      <c r="I1416" s="262" t="s">
        <v>1037</v>
      </c>
      <c r="J1416" s="262" t="s">
        <v>1037</v>
      </c>
      <c r="K1416" s="262" t="s">
        <v>1037</v>
      </c>
      <c r="L1416" s="262" t="s">
        <v>1037</v>
      </c>
      <c r="M1416" s="262" t="s">
        <v>1037</v>
      </c>
      <c r="N1416" s="262" t="s">
        <v>1037</v>
      </c>
      <c r="O1416" s="262" t="s">
        <v>1037</v>
      </c>
      <c r="P1416" s="262" t="s">
        <v>1037</v>
      </c>
      <c r="Q1416" s="64">
        <v>2</v>
      </c>
      <c r="R1416" s="270"/>
      <c r="S1416" s="270"/>
      <c r="T1416" s="270"/>
      <c r="U1416" s="270"/>
      <c r="V1416" s="270"/>
      <c r="W1416" s="270"/>
      <c r="X1416" s="270"/>
      <c r="Y1416" s="270"/>
      <c r="Z1416" s="270"/>
      <c r="AA1416" s="270"/>
      <c r="AB1416" s="270"/>
      <c r="AC1416" s="270"/>
      <c r="AD1416" s="270"/>
      <c r="AE1416" s="270"/>
      <c r="AF1416" s="64">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2" t="s">
        <v>1038</v>
      </c>
      <c r="B1417" s="262" t="s">
        <v>1038</v>
      </c>
      <c r="C1417" s="262" t="s">
        <v>1038</v>
      </c>
      <c r="D1417" s="262" t="s">
        <v>1038</v>
      </c>
      <c r="E1417" s="262" t="s">
        <v>1038</v>
      </c>
      <c r="F1417" s="262" t="s">
        <v>1038</v>
      </c>
      <c r="G1417" s="262" t="s">
        <v>1038</v>
      </c>
      <c r="H1417" s="262" t="s">
        <v>1038</v>
      </c>
      <c r="I1417" s="262" t="s">
        <v>1038</v>
      </c>
      <c r="J1417" s="262" t="s">
        <v>1038</v>
      </c>
      <c r="K1417" s="262" t="s">
        <v>1038</v>
      </c>
      <c r="L1417" s="262" t="s">
        <v>1038</v>
      </c>
      <c r="M1417" s="262" t="s">
        <v>1038</v>
      </c>
      <c r="N1417" s="262" t="s">
        <v>1038</v>
      </c>
      <c r="O1417" s="262" t="s">
        <v>1038</v>
      </c>
      <c r="P1417" s="262" t="s">
        <v>1038</v>
      </c>
      <c r="Q1417" s="64">
        <v>2</v>
      </c>
      <c r="R1417" s="270"/>
      <c r="S1417" s="270"/>
      <c r="T1417" s="270"/>
      <c r="U1417" s="270"/>
      <c r="V1417" s="270"/>
      <c r="W1417" s="270"/>
      <c r="X1417" s="270"/>
      <c r="Y1417" s="270"/>
      <c r="Z1417" s="270"/>
      <c r="AA1417" s="270"/>
      <c r="AB1417" s="270"/>
      <c r="AC1417" s="270"/>
      <c r="AD1417" s="270"/>
      <c r="AE1417" s="270"/>
      <c r="AF1417" s="64">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2" t="s">
        <v>1039</v>
      </c>
      <c r="B1418" s="262" t="s">
        <v>1039</v>
      </c>
      <c r="C1418" s="262" t="s">
        <v>1039</v>
      </c>
      <c r="D1418" s="262" t="s">
        <v>1039</v>
      </c>
      <c r="E1418" s="262" t="s">
        <v>1039</v>
      </c>
      <c r="F1418" s="262" t="s">
        <v>1039</v>
      </c>
      <c r="G1418" s="262" t="s">
        <v>1039</v>
      </c>
      <c r="H1418" s="262" t="s">
        <v>1039</v>
      </c>
      <c r="I1418" s="262" t="s">
        <v>1039</v>
      </c>
      <c r="J1418" s="262" t="s">
        <v>1039</v>
      </c>
      <c r="K1418" s="262" t="s">
        <v>1039</v>
      </c>
      <c r="L1418" s="262" t="s">
        <v>1039</v>
      </c>
      <c r="M1418" s="262" t="s">
        <v>1039</v>
      </c>
      <c r="N1418" s="262" t="s">
        <v>1039</v>
      </c>
      <c r="O1418" s="262" t="s">
        <v>1039</v>
      </c>
      <c r="P1418" s="262" t="s">
        <v>1039</v>
      </c>
      <c r="Q1418" s="64">
        <v>2</v>
      </c>
      <c r="R1418" s="270"/>
      <c r="S1418" s="270"/>
      <c r="T1418" s="270"/>
      <c r="U1418" s="270"/>
      <c r="V1418" s="270"/>
      <c r="W1418" s="270"/>
      <c r="X1418" s="270"/>
      <c r="Y1418" s="270"/>
      <c r="Z1418" s="270"/>
      <c r="AA1418" s="270"/>
      <c r="AB1418" s="270"/>
      <c r="AC1418" s="270"/>
      <c r="AD1418" s="270"/>
      <c r="AE1418" s="270"/>
      <c r="AF1418" s="64">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2" t="s">
        <v>1040</v>
      </c>
      <c r="B1419" s="262" t="s">
        <v>1040</v>
      </c>
      <c r="C1419" s="262" t="s">
        <v>1040</v>
      </c>
      <c r="D1419" s="262" t="s">
        <v>1040</v>
      </c>
      <c r="E1419" s="262" t="s">
        <v>1040</v>
      </c>
      <c r="F1419" s="262" t="s">
        <v>1040</v>
      </c>
      <c r="G1419" s="262" t="s">
        <v>1040</v>
      </c>
      <c r="H1419" s="262" t="s">
        <v>1040</v>
      </c>
      <c r="I1419" s="262" t="s">
        <v>1040</v>
      </c>
      <c r="J1419" s="262" t="s">
        <v>1040</v>
      </c>
      <c r="K1419" s="262" t="s">
        <v>1040</v>
      </c>
      <c r="L1419" s="262" t="s">
        <v>1040</v>
      </c>
      <c r="M1419" s="262" t="s">
        <v>1040</v>
      </c>
      <c r="N1419" s="262" t="s">
        <v>1040</v>
      </c>
      <c r="O1419" s="262" t="s">
        <v>1040</v>
      </c>
      <c r="P1419" s="262" t="s">
        <v>1040</v>
      </c>
      <c r="Q1419" s="64">
        <v>2</v>
      </c>
      <c r="R1419" s="263"/>
      <c r="S1419" s="263"/>
      <c r="T1419" s="263"/>
      <c r="U1419" s="263"/>
      <c r="V1419" s="263"/>
      <c r="W1419" s="263"/>
      <c r="X1419" s="263"/>
      <c r="Y1419" s="263"/>
      <c r="Z1419" s="263"/>
      <c r="AA1419" s="263"/>
      <c r="AB1419" s="263"/>
      <c r="AC1419" s="263"/>
      <c r="AD1419" s="263"/>
      <c r="AE1419" s="263"/>
      <c r="AF1419" s="64">
        <v>2</v>
      </c>
      <c r="AG1419" s="263"/>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2" t="s">
        <v>1041</v>
      </c>
      <c r="B1420" s="262" t="s">
        <v>1041</v>
      </c>
      <c r="C1420" s="262" t="s">
        <v>1041</v>
      </c>
      <c r="D1420" s="262" t="s">
        <v>1041</v>
      </c>
      <c r="E1420" s="262" t="s">
        <v>1041</v>
      </c>
      <c r="F1420" s="262" t="s">
        <v>1041</v>
      </c>
      <c r="G1420" s="262" t="s">
        <v>1041</v>
      </c>
      <c r="H1420" s="262" t="s">
        <v>1041</v>
      </c>
      <c r="I1420" s="262" t="s">
        <v>1041</v>
      </c>
      <c r="J1420" s="262" t="s">
        <v>1041</v>
      </c>
      <c r="K1420" s="262" t="s">
        <v>1041</v>
      </c>
      <c r="L1420" s="262" t="s">
        <v>1041</v>
      </c>
      <c r="M1420" s="262" t="s">
        <v>1041</v>
      </c>
      <c r="N1420" s="262" t="s">
        <v>1041</v>
      </c>
      <c r="O1420" s="262" t="s">
        <v>1041</v>
      </c>
      <c r="P1420" s="262" t="s">
        <v>1041</v>
      </c>
      <c r="Q1420" s="64">
        <v>2</v>
      </c>
      <c r="R1420" s="270"/>
      <c r="S1420" s="270"/>
      <c r="T1420" s="270"/>
      <c r="U1420" s="270"/>
      <c r="V1420" s="270"/>
      <c r="W1420" s="270"/>
      <c r="X1420" s="270"/>
      <c r="Y1420" s="270"/>
      <c r="Z1420" s="270"/>
      <c r="AA1420" s="270"/>
      <c r="AB1420" s="270"/>
      <c r="AC1420" s="270"/>
      <c r="AD1420" s="270"/>
      <c r="AE1420" s="270"/>
      <c r="AF1420" s="64">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2" t="s">
        <v>1042</v>
      </c>
      <c r="B1421" s="262" t="s">
        <v>1042</v>
      </c>
      <c r="C1421" s="262" t="s">
        <v>1042</v>
      </c>
      <c r="D1421" s="262" t="s">
        <v>1042</v>
      </c>
      <c r="E1421" s="262" t="s">
        <v>1042</v>
      </c>
      <c r="F1421" s="262" t="s">
        <v>1042</v>
      </c>
      <c r="G1421" s="262" t="s">
        <v>1042</v>
      </c>
      <c r="H1421" s="262" t="s">
        <v>1042</v>
      </c>
      <c r="I1421" s="262" t="s">
        <v>1042</v>
      </c>
      <c r="J1421" s="262" t="s">
        <v>1042</v>
      </c>
      <c r="K1421" s="262" t="s">
        <v>1042</v>
      </c>
      <c r="L1421" s="262" t="s">
        <v>1042</v>
      </c>
      <c r="M1421" s="262" t="s">
        <v>1042</v>
      </c>
      <c r="N1421" s="262" t="s">
        <v>1042</v>
      </c>
      <c r="O1421" s="262" t="s">
        <v>1042</v>
      </c>
      <c r="P1421" s="262" t="s">
        <v>1042</v>
      </c>
      <c r="Q1421" s="64">
        <v>2</v>
      </c>
      <c r="R1421" s="270"/>
      <c r="S1421" s="270"/>
      <c r="T1421" s="270"/>
      <c r="U1421" s="270"/>
      <c r="V1421" s="270"/>
      <c r="W1421" s="270"/>
      <c r="X1421" s="270"/>
      <c r="Y1421" s="270"/>
      <c r="Z1421" s="270"/>
      <c r="AA1421" s="270"/>
      <c r="AB1421" s="270"/>
      <c r="AC1421" s="270"/>
      <c r="AD1421" s="270"/>
      <c r="AE1421" s="270"/>
      <c r="AF1421" s="64">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2" t="s">
        <v>1043</v>
      </c>
      <c r="B1422" s="262" t="s">
        <v>1043</v>
      </c>
      <c r="C1422" s="262" t="s">
        <v>1043</v>
      </c>
      <c r="D1422" s="262" t="s">
        <v>1043</v>
      </c>
      <c r="E1422" s="262" t="s">
        <v>1043</v>
      </c>
      <c r="F1422" s="262" t="s">
        <v>1043</v>
      </c>
      <c r="G1422" s="262" t="s">
        <v>1043</v>
      </c>
      <c r="H1422" s="262" t="s">
        <v>1043</v>
      </c>
      <c r="I1422" s="262" t="s">
        <v>1043</v>
      </c>
      <c r="J1422" s="262" t="s">
        <v>1043</v>
      </c>
      <c r="K1422" s="262" t="s">
        <v>1043</v>
      </c>
      <c r="L1422" s="262" t="s">
        <v>1043</v>
      </c>
      <c r="M1422" s="262" t="s">
        <v>1043</v>
      </c>
      <c r="N1422" s="262" t="s">
        <v>1043</v>
      </c>
      <c r="O1422" s="262" t="s">
        <v>1043</v>
      </c>
      <c r="P1422" s="262" t="s">
        <v>1043</v>
      </c>
      <c r="Q1422" s="64">
        <v>2</v>
      </c>
      <c r="R1422" s="270"/>
      <c r="S1422" s="270"/>
      <c r="T1422" s="270"/>
      <c r="U1422" s="270"/>
      <c r="V1422" s="270"/>
      <c r="W1422" s="270"/>
      <c r="X1422" s="270"/>
      <c r="Y1422" s="270"/>
      <c r="Z1422" s="270"/>
      <c r="AA1422" s="270"/>
      <c r="AB1422" s="270"/>
      <c r="AC1422" s="270"/>
      <c r="AD1422" s="270"/>
      <c r="AE1422" s="270"/>
      <c r="AF1422" s="64">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2" t="s">
        <v>1044</v>
      </c>
      <c r="B1423" s="262" t="s">
        <v>1044</v>
      </c>
      <c r="C1423" s="262" t="s">
        <v>1044</v>
      </c>
      <c r="D1423" s="262" t="s">
        <v>1044</v>
      </c>
      <c r="E1423" s="262" t="s">
        <v>1044</v>
      </c>
      <c r="F1423" s="262" t="s">
        <v>1044</v>
      </c>
      <c r="G1423" s="262" t="s">
        <v>1044</v>
      </c>
      <c r="H1423" s="262" t="s">
        <v>1044</v>
      </c>
      <c r="I1423" s="262" t="s">
        <v>1044</v>
      </c>
      <c r="J1423" s="262" t="s">
        <v>1044</v>
      </c>
      <c r="K1423" s="262" t="s">
        <v>1044</v>
      </c>
      <c r="L1423" s="262" t="s">
        <v>1044</v>
      </c>
      <c r="M1423" s="262" t="s">
        <v>1044</v>
      </c>
      <c r="N1423" s="262" t="s">
        <v>1044</v>
      </c>
      <c r="O1423" s="262" t="s">
        <v>1044</v>
      </c>
      <c r="P1423" s="262" t="s">
        <v>1044</v>
      </c>
      <c r="Q1423" s="64">
        <v>2</v>
      </c>
      <c r="R1423" s="270"/>
      <c r="S1423" s="270"/>
      <c r="T1423" s="270"/>
      <c r="U1423" s="270"/>
      <c r="V1423" s="270"/>
      <c r="W1423" s="270"/>
      <c r="X1423" s="270"/>
      <c r="Y1423" s="270"/>
      <c r="Z1423" s="270"/>
      <c r="AA1423" s="270"/>
      <c r="AB1423" s="270"/>
      <c r="AC1423" s="270"/>
      <c r="AD1423" s="270"/>
      <c r="AE1423" s="270"/>
      <c r="AF1423" s="64">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2" t="s">
        <v>1045</v>
      </c>
      <c r="B1424" s="262" t="s">
        <v>1045</v>
      </c>
      <c r="C1424" s="262" t="s">
        <v>1045</v>
      </c>
      <c r="D1424" s="262" t="s">
        <v>1045</v>
      </c>
      <c r="E1424" s="262" t="s">
        <v>1045</v>
      </c>
      <c r="F1424" s="262" t="s">
        <v>1045</v>
      </c>
      <c r="G1424" s="262" t="s">
        <v>1045</v>
      </c>
      <c r="H1424" s="262" t="s">
        <v>1045</v>
      </c>
      <c r="I1424" s="262" t="s">
        <v>1045</v>
      </c>
      <c r="J1424" s="262" t="s">
        <v>1045</v>
      </c>
      <c r="K1424" s="262" t="s">
        <v>1045</v>
      </c>
      <c r="L1424" s="262" t="s">
        <v>1045</v>
      </c>
      <c r="M1424" s="262" t="s">
        <v>1045</v>
      </c>
      <c r="N1424" s="262" t="s">
        <v>1045</v>
      </c>
      <c r="O1424" s="262" t="s">
        <v>1045</v>
      </c>
      <c r="P1424" s="262" t="s">
        <v>1045</v>
      </c>
      <c r="Q1424" s="64">
        <v>2</v>
      </c>
      <c r="R1424" s="270"/>
      <c r="S1424" s="270"/>
      <c r="T1424" s="270"/>
      <c r="U1424" s="270"/>
      <c r="V1424" s="270"/>
      <c r="W1424" s="270"/>
      <c r="X1424" s="270"/>
      <c r="Y1424" s="270"/>
      <c r="Z1424" s="270"/>
      <c r="AA1424" s="270"/>
      <c r="AB1424" s="270"/>
      <c r="AC1424" s="270"/>
      <c r="AD1424" s="270"/>
      <c r="AE1424" s="270"/>
      <c r="AF1424" s="64">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2" t="s">
        <v>1046</v>
      </c>
      <c r="B1425" s="262" t="s">
        <v>1046</v>
      </c>
      <c r="C1425" s="262" t="s">
        <v>1046</v>
      </c>
      <c r="D1425" s="262" t="s">
        <v>1046</v>
      </c>
      <c r="E1425" s="262" t="s">
        <v>1046</v>
      </c>
      <c r="F1425" s="262" t="s">
        <v>1046</v>
      </c>
      <c r="G1425" s="262" t="s">
        <v>1046</v>
      </c>
      <c r="H1425" s="262" t="s">
        <v>1046</v>
      </c>
      <c r="I1425" s="262" t="s">
        <v>1046</v>
      </c>
      <c r="J1425" s="262" t="s">
        <v>1046</v>
      </c>
      <c r="K1425" s="262" t="s">
        <v>1046</v>
      </c>
      <c r="L1425" s="262" t="s">
        <v>1046</v>
      </c>
      <c r="M1425" s="262" t="s">
        <v>1046</v>
      </c>
      <c r="N1425" s="262" t="s">
        <v>1046</v>
      </c>
      <c r="O1425" s="262" t="s">
        <v>1046</v>
      </c>
      <c r="P1425" s="262" t="s">
        <v>1046</v>
      </c>
      <c r="Q1425" s="64">
        <v>2</v>
      </c>
      <c r="R1425" s="263"/>
      <c r="S1425" s="263"/>
      <c r="T1425" s="263"/>
      <c r="U1425" s="263"/>
      <c r="V1425" s="263"/>
      <c r="W1425" s="263"/>
      <c r="X1425" s="263"/>
      <c r="Y1425" s="263"/>
      <c r="Z1425" s="263"/>
      <c r="AA1425" s="263"/>
      <c r="AB1425" s="263"/>
      <c r="AC1425" s="263"/>
      <c r="AD1425" s="263"/>
      <c r="AE1425" s="263"/>
      <c r="AF1425" s="64">
        <v>2</v>
      </c>
      <c r="AG1425" s="263"/>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1" t="s">
        <v>57</v>
      </c>
      <c r="B1427" s="271"/>
      <c r="C1427" s="271"/>
      <c r="D1427" s="271"/>
      <c r="E1427" s="271"/>
      <c r="F1427" s="271"/>
      <c r="G1427" s="271"/>
      <c r="H1427" s="271"/>
      <c r="I1427" s="271"/>
      <c r="J1427" s="271"/>
      <c r="K1427" s="271"/>
      <c r="L1427" s="271"/>
      <c r="M1427" s="271"/>
      <c r="N1427" s="271"/>
      <c r="O1427" s="271"/>
      <c r="P1427" s="271"/>
      <c r="Q1427" s="66" t="s">
        <v>48</v>
      </c>
      <c r="R1427" s="272" t="s">
        <v>49</v>
      </c>
      <c r="S1427" s="272"/>
      <c r="T1427" s="272"/>
      <c r="U1427" s="272"/>
      <c r="V1427" s="272"/>
      <c r="W1427" s="272"/>
      <c r="X1427" s="272"/>
      <c r="Y1427" s="272"/>
      <c r="Z1427" s="272"/>
      <c r="AA1427" s="272"/>
      <c r="AB1427" s="272"/>
      <c r="AC1427" s="272"/>
      <c r="AD1427" s="272"/>
      <c r="AE1427" s="272"/>
      <c r="AF1427" s="67" t="s">
        <v>48</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2" t="s">
        <v>1047</v>
      </c>
      <c r="B1428" s="262" t="s">
        <v>1047</v>
      </c>
      <c r="C1428" s="262" t="s">
        <v>1047</v>
      </c>
      <c r="D1428" s="262" t="s">
        <v>1047</v>
      </c>
      <c r="E1428" s="262" t="s">
        <v>1047</v>
      </c>
      <c r="F1428" s="262" t="s">
        <v>1047</v>
      </c>
      <c r="G1428" s="262" t="s">
        <v>1047</v>
      </c>
      <c r="H1428" s="262" t="s">
        <v>1047</v>
      </c>
      <c r="I1428" s="262" t="s">
        <v>1047</v>
      </c>
      <c r="J1428" s="262" t="s">
        <v>1047</v>
      </c>
      <c r="K1428" s="262" t="s">
        <v>1047</v>
      </c>
      <c r="L1428" s="262" t="s">
        <v>1047</v>
      </c>
      <c r="M1428" s="262" t="s">
        <v>1047</v>
      </c>
      <c r="N1428" s="262" t="s">
        <v>1047</v>
      </c>
      <c r="O1428" s="262" t="s">
        <v>1047</v>
      </c>
      <c r="P1428" s="262" t="s">
        <v>1047</v>
      </c>
      <c r="Q1428" s="64">
        <v>2</v>
      </c>
      <c r="R1428" s="263"/>
      <c r="S1428" s="263"/>
      <c r="T1428" s="263"/>
      <c r="U1428" s="263"/>
      <c r="V1428" s="263"/>
      <c r="W1428" s="263"/>
      <c r="X1428" s="263"/>
      <c r="Y1428" s="263"/>
      <c r="Z1428" s="263"/>
      <c r="AA1428" s="263"/>
      <c r="AB1428" s="263"/>
      <c r="AC1428" s="263"/>
      <c r="AD1428" s="263"/>
      <c r="AE1428" s="263"/>
      <c r="AF1428" s="64">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2" t="s">
        <v>1048</v>
      </c>
      <c r="B1429" s="262" t="s">
        <v>1048</v>
      </c>
      <c r="C1429" s="262" t="s">
        <v>1048</v>
      </c>
      <c r="D1429" s="262" t="s">
        <v>1048</v>
      </c>
      <c r="E1429" s="262" t="s">
        <v>1048</v>
      </c>
      <c r="F1429" s="262" t="s">
        <v>1048</v>
      </c>
      <c r="G1429" s="262" t="s">
        <v>1048</v>
      </c>
      <c r="H1429" s="262" t="s">
        <v>1048</v>
      </c>
      <c r="I1429" s="262" t="s">
        <v>1048</v>
      </c>
      <c r="J1429" s="262" t="s">
        <v>1048</v>
      </c>
      <c r="K1429" s="262" t="s">
        <v>1048</v>
      </c>
      <c r="L1429" s="262" t="s">
        <v>1048</v>
      </c>
      <c r="M1429" s="262" t="s">
        <v>1048</v>
      </c>
      <c r="N1429" s="262" t="s">
        <v>1048</v>
      </c>
      <c r="O1429" s="262" t="s">
        <v>1048</v>
      </c>
      <c r="P1429" s="262" t="s">
        <v>1048</v>
      </c>
      <c r="Q1429" s="64">
        <v>2</v>
      </c>
      <c r="R1429" s="270"/>
      <c r="S1429" s="270"/>
      <c r="T1429" s="270"/>
      <c r="U1429" s="270"/>
      <c r="V1429" s="270"/>
      <c r="W1429" s="270"/>
      <c r="X1429" s="270"/>
      <c r="Y1429" s="270"/>
      <c r="Z1429" s="270"/>
      <c r="AA1429" s="270"/>
      <c r="AB1429" s="270"/>
      <c r="AC1429" s="270"/>
      <c r="AD1429" s="270"/>
      <c r="AE1429" s="270"/>
      <c r="AF1429" s="64">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2" t="s">
        <v>1049</v>
      </c>
      <c r="B1430" s="262" t="s">
        <v>1049</v>
      </c>
      <c r="C1430" s="262" t="s">
        <v>1049</v>
      </c>
      <c r="D1430" s="262" t="s">
        <v>1049</v>
      </c>
      <c r="E1430" s="262" t="s">
        <v>1049</v>
      </c>
      <c r="F1430" s="262" t="s">
        <v>1049</v>
      </c>
      <c r="G1430" s="262" t="s">
        <v>1049</v>
      </c>
      <c r="H1430" s="262" t="s">
        <v>1049</v>
      </c>
      <c r="I1430" s="262" t="s">
        <v>1049</v>
      </c>
      <c r="J1430" s="262" t="s">
        <v>1049</v>
      </c>
      <c r="K1430" s="262" t="s">
        <v>1049</v>
      </c>
      <c r="L1430" s="262" t="s">
        <v>1049</v>
      </c>
      <c r="M1430" s="262" t="s">
        <v>1049</v>
      </c>
      <c r="N1430" s="262" t="s">
        <v>1049</v>
      </c>
      <c r="O1430" s="262" t="s">
        <v>1049</v>
      </c>
      <c r="P1430" s="262" t="s">
        <v>1049</v>
      </c>
      <c r="Q1430" s="64">
        <v>2</v>
      </c>
      <c r="R1430" s="263"/>
      <c r="S1430" s="263"/>
      <c r="T1430" s="263"/>
      <c r="U1430" s="263"/>
      <c r="V1430" s="263"/>
      <c r="W1430" s="263"/>
      <c r="X1430" s="263"/>
      <c r="Y1430" s="263"/>
      <c r="Z1430" s="263"/>
      <c r="AA1430" s="263"/>
      <c r="AB1430" s="263"/>
      <c r="AC1430" s="263"/>
      <c r="AD1430" s="263"/>
      <c r="AE1430" s="263"/>
      <c r="AF1430" s="64">
        <v>2</v>
      </c>
      <c r="AG1430" s="263"/>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2" t="s">
        <v>1050</v>
      </c>
      <c r="B1431" s="262" t="s">
        <v>1050</v>
      </c>
      <c r="C1431" s="262" t="s">
        <v>1050</v>
      </c>
      <c r="D1431" s="262" t="s">
        <v>1050</v>
      </c>
      <c r="E1431" s="262" t="s">
        <v>1050</v>
      </c>
      <c r="F1431" s="262" t="s">
        <v>1050</v>
      </c>
      <c r="G1431" s="262" t="s">
        <v>1050</v>
      </c>
      <c r="H1431" s="262" t="s">
        <v>1050</v>
      </c>
      <c r="I1431" s="262" t="s">
        <v>1050</v>
      </c>
      <c r="J1431" s="262" t="s">
        <v>1050</v>
      </c>
      <c r="K1431" s="262" t="s">
        <v>1050</v>
      </c>
      <c r="L1431" s="262" t="s">
        <v>1050</v>
      </c>
      <c r="M1431" s="262" t="s">
        <v>1050</v>
      </c>
      <c r="N1431" s="262" t="s">
        <v>1050</v>
      </c>
      <c r="O1431" s="262" t="s">
        <v>1050</v>
      </c>
      <c r="P1431" s="262" t="s">
        <v>1050</v>
      </c>
      <c r="Q1431" s="64">
        <v>2</v>
      </c>
      <c r="R1431" s="263"/>
      <c r="S1431" s="263"/>
      <c r="T1431" s="263"/>
      <c r="U1431" s="263"/>
      <c r="V1431" s="263"/>
      <c r="W1431" s="263"/>
      <c r="X1431" s="263"/>
      <c r="Y1431" s="263"/>
      <c r="Z1431" s="263"/>
      <c r="AA1431" s="263"/>
      <c r="AB1431" s="263"/>
      <c r="AC1431" s="263"/>
      <c r="AD1431" s="263"/>
      <c r="AE1431" s="263"/>
      <c r="AF1431" s="64">
        <v>2</v>
      </c>
      <c r="AG1431" s="263"/>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2" t="s">
        <v>1051</v>
      </c>
      <c r="B1432" s="262" t="s">
        <v>1051</v>
      </c>
      <c r="C1432" s="262" t="s">
        <v>1051</v>
      </c>
      <c r="D1432" s="262" t="s">
        <v>1051</v>
      </c>
      <c r="E1432" s="262" t="s">
        <v>1051</v>
      </c>
      <c r="F1432" s="262" t="s">
        <v>1051</v>
      </c>
      <c r="G1432" s="262" t="s">
        <v>1051</v>
      </c>
      <c r="H1432" s="262" t="s">
        <v>1051</v>
      </c>
      <c r="I1432" s="262" t="s">
        <v>1051</v>
      </c>
      <c r="J1432" s="262" t="s">
        <v>1051</v>
      </c>
      <c r="K1432" s="262" t="s">
        <v>1051</v>
      </c>
      <c r="L1432" s="262" t="s">
        <v>1051</v>
      </c>
      <c r="M1432" s="262" t="s">
        <v>1051</v>
      </c>
      <c r="N1432" s="262" t="s">
        <v>1051</v>
      </c>
      <c r="O1432" s="262" t="s">
        <v>1051</v>
      </c>
      <c r="P1432" s="262" t="s">
        <v>1051</v>
      </c>
      <c r="Q1432" s="64">
        <v>2</v>
      </c>
      <c r="R1432" s="263"/>
      <c r="S1432" s="263"/>
      <c r="T1432" s="263"/>
      <c r="U1432" s="263"/>
      <c r="V1432" s="263"/>
      <c r="W1432" s="263"/>
      <c r="X1432" s="263"/>
      <c r="Y1432" s="263"/>
      <c r="Z1432" s="263"/>
      <c r="AA1432" s="263"/>
      <c r="AB1432" s="263"/>
      <c r="AC1432" s="263"/>
      <c r="AD1432" s="263"/>
      <c r="AE1432" s="263"/>
      <c r="AF1432" s="64">
        <v>2</v>
      </c>
      <c r="AG1432" s="263"/>
      <c r="AH1432" s="263"/>
      <c r="AI1432" s="263"/>
      <c r="AJ1432" s="263"/>
      <c r="AK1432" s="263"/>
      <c r="AL1432" s="263"/>
      <c r="AM1432" s="263"/>
      <c r="AN1432" s="263"/>
      <c r="AO1432" s="263"/>
      <c r="AP1432" s="263"/>
      <c r="AQ1432" s="263"/>
      <c r="AR1432" s="263"/>
      <c r="AS1432" s="263"/>
      <c r="AT1432" s="263"/>
    </row>
    <row r="1435" spans="1:46" ht="45" customHeight="1" x14ac:dyDescent="0.25">
      <c r="A1435" s="265" t="s">
        <v>1052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45</v>
      </c>
      <c r="AH1435" s="266"/>
      <c r="AI1435" s="266"/>
      <c r="AJ1435" s="266"/>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46</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7" t="s">
        <v>1053</v>
      </c>
      <c r="B1439" s="267"/>
      <c r="C1439" s="267"/>
      <c r="D1439" s="267"/>
      <c r="E1439" s="267"/>
      <c r="F1439" s="267"/>
      <c r="G1439" s="267"/>
      <c r="H1439" s="267"/>
      <c r="I1439" s="267"/>
      <c r="J1439" s="267"/>
      <c r="K1439" s="267"/>
      <c r="L1439" s="267"/>
      <c r="M1439" s="267"/>
      <c r="N1439" s="267"/>
      <c r="O1439" s="267"/>
      <c r="P1439" s="267"/>
      <c r="Q1439" s="61"/>
      <c r="R1439" s="56"/>
      <c r="S1439" s="56"/>
      <c r="T1439" s="56"/>
      <c r="U1439" s="56"/>
      <c r="V1439" s="268"/>
      <c r="W1439" s="268"/>
      <c r="X1439" s="268"/>
      <c r="Y1439" s="268"/>
      <c r="Z1439" s="268"/>
      <c r="AA1439" s="268"/>
      <c r="AB1439" s="268"/>
      <c r="AC1439" s="268"/>
      <c r="AD1439" s="268"/>
      <c r="AE1439" s="268"/>
      <c r="AF1439" s="61"/>
      <c r="AG1439" s="56"/>
      <c r="AH1439" s="56"/>
      <c r="AI1439" s="56"/>
      <c r="AJ1439" s="56"/>
      <c r="AK1439" s="268"/>
      <c r="AL1439" s="268"/>
      <c r="AM1439" s="268"/>
      <c r="AN1439" s="268"/>
      <c r="AO1439" s="268"/>
      <c r="AP1439" s="268"/>
      <c r="AQ1439" s="268"/>
      <c r="AR1439" s="268"/>
      <c r="AS1439" s="268"/>
      <c r="AT1439" s="268"/>
    </row>
    <row r="1440" spans="1:46" ht="45" customHeight="1" thickTop="1" thickBot="1" x14ac:dyDescent="0.3">
      <c r="A1440" s="259" t="s">
        <v>25</v>
      </c>
      <c r="B1440" s="259"/>
      <c r="C1440" s="259"/>
      <c r="D1440" s="259"/>
      <c r="E1440" s="259"/>
      <c r="F1440" s="259"/>
      <c r="G1440" s="259"/>
      <c r="H1440" s="259"/>
      <c r="I1440" s="259"/>
      <c r="J1440" s="259"/>
      <c r="K1440" s="259"/>
      <c r="L1440" s="259"/>
      <c r="M1440" s="259"/>
      <c r="N1440" s="259"/>
      <c r="O1440" s="259"/>
      <c r="P1440" s="259"/>
      <c r="Q1440" s="62" t="s">
        <v>48</v>
      </c>
      <c r="R1440" s="260" t="s">
        <v>49</v>
      </c>
      <c r="S1440" s="260"/>
      <c r="T1440" s="260"/>
      <c r="U1440" s="260"/>
      <c r="V1440" s="260"/>
      <c r="W1440" s="260"/>
      <c r="X1440" s="260"/>
      <c r="Y1440" s="260"/>
      <c r="Z1440" s="260"/>
      <c r="AA1440" s="260"/>
      <c r="AB1440" s="260"/>
      <c r="AC1440" s="260"/>
      <c r="AD1440" s="260"/>
      <c r="AE1440" s="260"/>
      <c r="AF1440" s="63" t="s">
        <v>48</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62" t="s">
        <v>1054</v>
      </c>
      <c r="B1441" s="262"/>
      <c r="C1441" s="262"/>
      <c r="D1441" s="262"/>
      <c r="E1441" s="262"/>
      <c r="F1441" s="262"/>
      <c r="G1441" s="262"/>
      <c r="H1441" s="262"/>
      <c r="I1441" s="262"/>
      <c r="J1441" s="262"/>
      <c r="K1441" s="262"/>
      <c r="L1441" s="262"/>
      <c r="M1441" s="262"/>
      <c r="N1441" s="262"/>
      <c r="O1441" s="262"/>
      <c r="P1441" s="262"/>
      <c r="Q1441" s="64">
        <v>2</v>
      </c>
      <c r="R1441" s="263"/>
      <c r="S1441" s="263"/>
      <c r="T1441" s="263"/>
      <c r="U1441" s="263"/>
      <c r="V1441" s="263"/>
      <c r="W1441" s="263"/>
      <c r="X1441" s="263"/>
      <c r="Y1441" s="263"/>
      <c r="Z1441" s="263"/>
      <c r="AA1441" s="263"/>
      <c r="AB1441" s="263"/>
      <c r="AC1441" s="263"/>
      <c r="AD1441" s="263"/>
      <c r="AE1441" s="263"/>
      <c r="AF1441" s="64">
        <v>2</v>
      </c>
      <c r="AG1441" s="263"/>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2" t="s">
        <v>891</v>
      </c>
      <c r="B1442" s="262" t="s">
        <v>891</v>
      </c>
      <c r="C1442" s="262" t="s">
        <v>891</v>
      </c>
      <c r="D1442" s="262" t="s">
        <v>891</v>
      </c>
      <c r="E1442" s="262" t="s">
        <v>891</v>
      </c>
      <c r="F1442" s="262" t="s">
        <v>891</v>
      </c>
      <c r="G1442" s="262" t="s">
        <v>891</v>
      </c>
      <c r="H1442" s="262" t="s">
        <v>891</v>
      </c>
      <c r="I1442" s="262" t="s">
        <v>891</v>
      </c>
      <c r="J1442" s="262" t="s">
        <v>891</v>
      </c>
      <c r="K1442" s="262" t="s">
        <v>891</v>
      </c>
      <c r="L1442" s="262" t="s">
        <v>891</v>
      </c>
      <c r="M1442" s="262" t="s">
        <v>891</v>
      </c>
      <c r="N1442" s="262" t="s">
        <v>891</v>
      </c>
      <c r="O1442" s="262" t="s">
        <v>891</v>
      </c>
      <c r="P1442" s="262" t="s">
        <v>891</v>
      </c>
      <c r="Q1442" s="64">
        <v>2</v>
      </c>
      <c r="R1442" s="270"/>
      <c r="S1442" s="270"/>
      <c r="T1442" s="270"/>
      <c r="U1442" s="270"/>
      <c r="V1442" s="270"/>
      <c r="W1442" s="270"/>
      <c r="X1442" s="270"/>
      <c r="Y1442" s="270"/>
      <c r="Z1442" s="270"/>
      <c r="AA1442" s="270"/>
      <c r="AB1442" s="270"/>
      <c r="AC1442" s="270"/>
      <c r="AD1442" s="270"/>
      <c r="AE1442" s="270"/>
      <c r="AF1442" s="64">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2" t="s">
        <v>1055</v>
      </c>
      <c r="B1443" s="262" t="s">
        <v>1055</v>
      </c>
      <c r="C1443" s="262" t="s">
        <v>1055</v>
      </c>
      <c r="D1443" s="262" t="s">
        <v>1055</v>
      </c>
      <c r="E1443" s="262" t="s">
        <v>1055</v>
      </c>
      <c r="F1443" s="262" t="s">
        <v>1055</v>
      </c>
      <c r="G1443" s="262" t="s">
        <v>1055</v>
      </c>
      <c r="H1443" s="262" t="s">
        <v>1055</v>
      </c>
      <c r="I1443" s="262" t="s">
        <v>1055</v>
      </c>
      <c r="J1443" s="262" t="s">
        <v>1055</v>
      </c>
      <c r="K1443" s="262" t="s">
        <v>1055</v>
      </c>
      <c r="L1443" s="262" t="s">
        <v>1055</v>
      </c>
      <c r="M1443" s="262" t="s">
        <v>1055</v>
      </c>
      <c r="N1443" s="262" t="s">
        <v>1055</v>
      </c>
      <c r="O1443" s="262" t="s">
        <v>1055</v>
      </c>
      <c r="P1443" s="262" t="s">
        <v>1055</v>
      </c>
      <c r="Q1443" s="64">
        <v>2</v>
      </c>
      <c r="R1443" s="270"/>
      <c r="S1443" s="270"/>
      <c r="T1443" s="270"/>
      <c r="U1443" s="270"/>
      <c r="V1443" s="270"/>
      <c r="W1443" s="270"/>
      <c r="X1443" s="270"/>
      <c r="Y1443" s="270"/>
      <c r="Z1443" s="270"/>
      <c r="AA1443" s="270"/>
      <c r="AB1443" s="270"/>
      <c r="AC1443" s="270"/>
      <c r="AD1443" s="270"/>
      <c r="AE1443" s="270"/>
      <c r="AF1443" s="64">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2" t="s">
        <v>1056</v>
      </c>
      <c r="B1444" s="262" t="s">
        <v>1056</v>
      </c>
      <c r="C1444" s="262" t="s">
        <v>1056</v>
      </c>
      <c r="D1444" s="262" t="s">
        <v>1056</v>
      </c>
      <c r="E1444" s="262" t="s">
        <v>1056</v>
      </c>
      <c r="F1444" s="262" t="s">
        <v>1056</v>
      </c>
      <c r="G1444" s="262" t="s">
        <v>1056</v>
      </c>
      <c r="H1444" s="262" t="s">
        <v>1056</v>
      </c>
      <c r="I1444" s="262" t="s">
        <v>1056</v>
      </c>
      <c r="J1444" s="262" t="s">
        <v>1056</v>
      </c>
      <c r="K1444" s="262" t="s">
        <v>1056</v>
      </c>
      <c r="L1444" s="262" t="s">
        <v>1056</v>
      </c>
      <c r="M1444" s="262" t="s">
        <v>1056</v>
      </c>
      <c r="N1444" s="262" t="s">
        <v>1056</v>
      </c>
      <c r="O1444" s="262" t="s">
        <v>1056</v>
      </c>
      <c r="P1444" s="262" t="s">
        <v>1056</v>
      </c>
      <c r="Q1444" s="64">
        <v>2</v>
      </c>
      <c r="R1444" s="270"/>
      <c r="S1444" s="270"/>
      <c r="T1444" s="270"/>
      <c r="U1444" s="270"/>
      <c r="V1444" s="270"/>
      <c r="W1444" s="270"/>
      <c r="X1444" s="270"/>
      <c r="Y1444" s="270"/>
      <c r="Z1444" s="270"/>
      <c r="AA1444" s="270"/>
      <c r="AB1444" s="270"/>
      <c r="AC1444" s="270"/>
      <c r="AD1444" s="270"/>
      <c r="AE1444" s="270"/>
      <c r="AF1444" s="64">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2" t="s">
        <v>1057</v>
      </c>
      <c r="B1445" s="262" t="s">
        <v>1057</v>
      </c>
      <c r="C1445" s="262" t="s">
        <v>1057</v>
      </c>
      <c r="D1445" s="262" t="s">
        <v>1057</v>
      </c>
      <c r="E1445" s="262" t="s">
        <v>1057</v>
      </c>
      <c r="F1445" s="262" t="s">
        <v>1057</v>
      </c>
      <c r="G1445" s="262" t="s">
        <v>1057</v>
      </c>
      <c r="H1445" s="262" t="s">
        <v>1057</v>
      </c>
      <c r="I1445" s="262" t="s">
        <v>1057</v>
      </c>
      <c r="J1445" s="262" t="s">
        <v>1057</v>
      </c>
      <c r="K1445" s="262" t="s">
        <v>1057</v>
      </c>
      <c r="L1445" s="262" t="s">
        <v>1057</v>
      </c>
      <c r="M1445" s="262" t="s">
        <v>1057</v>
      </c>
      <c r="N1445" s="262" t="s">
        <v>1057</v>
      </c>
      <c r="O1445" s="262" t="s">
        <v>1057</v>
      </c>
      <c r="P1445" s="262" t="s">
        <v>1057</v>
      </c>
      <c r="Q1445" s="64">
        <v>2</v>
      </c>
      <c r="R1445" s="270"/>
      <c r="S1445" s="270"/>
      <c r="T1445" s="270"/>
      <c r="U1445" s="270"/>
      <c r="V1445" s="270"/>
      <c r="W1445" s="270"/>
      <c r="X1445" s="270"/>
      <c r="Y1445" s="270"/>
      <c r="Z1445" s="270"/>
      <c r="AA1445" s="270"/>
      <c r="AB1445" s="270"/>
      <c r="AC1445" s="270"/>
      <c r="AD1445" s="270"/>
      <c r="AE1445" s="270"/>
      <c r="AF1445" s="64">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2" t="s">
        <v>1058</v>
      </c>
      <c r="B1446" s="262" t="s">
        <v>1058</v>
      </c>
      <c r="C1446" s="262" t="s">
        <v>1058</v>
      </c>
      <c r="D1446" s="262" t="s">
        <v>1058</v>
      </c>
      <c r="E1446" s="262" t="s">
        <v>1058</v>
      </c>
      <c r="F1446" s="262" t="s">
        <v>1058</v>
      </c>
      <c r="G1446" s="262" t="s">
        <v>1058</v>
      </c>
      <c r="H1446" s="262" t="s">
        <v>1058</v>
      </c>
      <c r="I1446" s="262" t="s">
        <v>1058</v>
      </c>
      <c r="J1446" s="262" t="s">
        <v>1058</v>
      </c>
      <c r="K1446" s="262" t="s">
        <v>1058</v>
      </c>
      <c r="L1446" s="262" t="s">
        <v>1058</v>
      </c>
      <c r="M1446" s="262" t="s">
        <v>1058</v>
      </c>
      <c r="N1446" s="262" t="s">
        <v>1058</v>
      </c>
      <c r="O1446" s="262" t="s">
        <v>1058</v>
      </c>
      <c r="P1446" s="262" t="s">
        <v>1058</v>
      </c>
      <c r="Q1446" s="64">
        <v>2</v>
      </c>
      <c r="R1446" s="263"/>
      <c r="S1446" s="263"/>
      <c r="T1446" s="263"/>
      <c r="U1446" s="263"/>
      <c r="V1446" s="263"/>
      <c r="W1446" s="263"/>
      <c r="X1446" s="263"/>
      <c r="Y1446" s="263"/>
      <c r="Z1446" s="263"/>
      <c r="AA1446" s="263"/>
      <c r="AB1446" s="263"/>
      <c r="AC1446" s="263"/>
      <c r="AD1446" s="263"/>
      <c r="AE1446" s="263"/>
      <c r="AF1446" s="64">
        <v>2</v>
      </c>
      <c r="AG1446" s="263"/>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2" t="s">
        <v>1059</v>
      </c>
      <c r="B1447" s="262" t="s">
        <v>1059</v>
      </c>
      <c r="C1447" s="262" t="s">
        <v>1059</v>
      </c>
      <c r="D1447" s="262" t="s">
        <v>1059</v>
      </c>
      <c r="E1447" s="262" t="s">
        <v>1059</v>
      </c>
      <c r="F1447" s="262" t="s">
        <v>1059</v>
      </c>
      <c r="G1447" s="262" t="s">
        <v>1059</v>
      </c>
      <c r="H1447" s="262" t="s">
        <v>1059</v>
      </c>
      <c r="I1447" s="262" t="s">
        <v>1059</v>
      </c>
      <c r="J1447" s="262" t="s">
        <v>1059</v>
      </c>
      <c r="K1447" s="262" t="s">
        <v>1059</v>
      </c>
      <c r="L1447" s="262" t="s">
        <v>1059</v>
      </c>
      <c r="M1447" s="262" t="s">
        <v>1059</v>
      </c>
      <c r="N1447" s="262" t="s">
        <v>1059</v>
      </c>
      <c r="O1447" s="262" t="s">
        <v>1059</v>
      </c>
      <c r="P1447" s="262" t="s">
        <v>1059</v>
      </c>
      <c r="Q1447" s="64">
        <v>2</v>
      </c>
      <c r="R1447" s="263"/>
      <c r="S1447" s="263"/>
      <c r="T1447" s="263"/>
      <c r="U1447" s="263"/>
      <c r="V1447" s="263"/>
      <c r="W1447" s="263"/>
      <c r="X1447" s="263"/>
      <c r="Y1447" s="263"/>
      <c r="Z1447" s="263"/>
      <c r="AA1447" s="263"/>
      <c r="AB1447" s="263"/>
      <c r="AC1447" s="263"/>
      <c r="AD1447" s="263"/>
      <c r="AE1447" s="263"/>
      <c r="AF1447" s="64">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2" t="s">
        <v>1060</v>
      </c>
      <c r="B1448" s="262" t="s">
        <v>1060</v>
      </c>
      <c r="C1448" s="262" t="s">
        <v>1060</v>
      </c>
      <c r="D1448" s="262" t="s">
        <v>1060</v>
      </c>
      <c r="E1448" s="262" t="s">
        <v>1060</v>
      </c>
      <c r="F1448" s="262" t="s">
        <v>1060</v>
      </c>
      <c r="G1448" s="262" t="s">
        <v>1060</v>
      </c>
      <c r="H1448" s="262" t="s">
        <v>1060</v>
      </c>
      <c r="I1448" s="262" t="s">
        <v>1060</v>
      </c>
      <c r="J1448" s="262" t="s">
        <v>1060</v>
      </c>
      <c r="K1448" s="262" t="s">
        <v>1060</v>
      </c>
      <c r="L1448" s="262" t="s">
        <v>1060</v>
      </c>
      <c r="M1448" s="262" t="s">
        <v>1060</v>
      </c>
      <c r="N1448" s="262" t="s">
        <v>1060</v>
      </c>
      <c r="O1448" s="262" t="s">
        <v>1060</v>
      </c>
      <c r="P1448" s="262" t="s">
        <v>1060</v>
      </c>
      <c r="Q1448" s="64">
        <v>2</v>
      </c>
      <c r="R1448" s="263"/>
      <c r="S1448" s="263"/>
      <c r="T1448" s="263"/>
      <c r="U1448" s="263"/>
      <c r="V1448" s="263"/>
      <c r="W1448" s="263"/>
      <c r="X1448" s="263"/>
      <c r="Y1448" s="263"/>
      <c r="Z1448" s="263"/>
      <c r="AA1448" s="263"/>
      <c r="AB1448" s="263"/>
      <c r="AC1448" s="263"/>
      <c r="AD1448" s="263"/>
      <c r="AE1448" s="263"/>
      <c r="AF1448" s="64">
        <v>2</v>
      </c>
      <c r="AG1448" s="263"/>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2" t="s">
        <v>1061</v>
      </c>
      <c r="B1449" s="262" t="s">
        <v>1061</v>
      </c>
      <c r="C1449" s="262" t="s">
        <v>1061</v>
      </c>
      <c r="D1449" s="262" t="s">
        <v>1061</v>
      </c>
      <c r="E1449" s="262" t="s">
        <v>1061</v>
      </c>
      <c r="F1449" s="262" t="s">
        <v>1061</v>
      </c>
      <c r="G1449" s="262" t="s">
        <v>1061</v>
      </c>
      <c r="H1449" s="262" t="s">
        <v>1061</v>
      </c>
      <c r="I1449" s="262" t="s">
        <v>1061</v>
      </c>
      <c r="J1449" s="262" t="s">
        <v>1061</v>
      </c>
      <c r="K1449" s="262" t="s">
        <v>1061</v>
      </c>
      <c r="L1449" s="262" t="s">
        <v>1061</v>
      </c>
      <c r="M1449" s="262" t="s">
        <v>1061</v>
      </c>
      <c r="N1449" s="262" t="s">
        <v>1061</v>
      </c>
      <c r="O1449" s="262" t="s">
        <v>1061</v>
      </c>
      <c r="P1449" s="262" t="s">
        <v>1061</v>
      </c>
      <c r="Q1449" s="64">
        <v>2</v>
      </c>
      <c r="R1449" s="270"/>
      <c r="S1449" s="270"/>
      <c r="T1449" s="270"/>
      <c r="U1449" s="270"/>
      <c r="V1449" s="270"/>
      <c r="W1449" s="270"/>
      <c r="X1449" s="270"/>
      <c r="Y1449" s="270"/>
      <c r="Z1449" s="270"/>
      <c r="AA1449" s="270"/>
      <c r="AB1449" s="270"/>
      <c r="AC1449" s="270"/>
      <c r="AD1449" s="270"/>
      <c r="AE1449" s="270"/>
      <c r="AF1449" s="64">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2" t="s">
        <v>1062</v>
      </c>
      <c r="B1450" s="262" t="s">
        <v>1062</v>
      </c>
      <c r="C1450" s="262" t="s">
        <v>1062</v>
      </c>
      <c r="D1450" s="262" t="s">
        <v>1062</v>
      </c>
      <c r="E1450" s="262" t="s">
        <v>1062</v>
      </c>
      <c r="F1450" s="262" t="s">
        <v>1062</v>
      </c>
      <c r="G1450" s="262" t="s">
        <v>1062</v>
      </c>
      <c r="H1450" s="262" t="s">
        <v>1062</v>
      </c>
      <c r="I1450" s="262" t="s">
        <v>1062</v>
      </c>
      <c r="J1450" s="262" t="s">
        <v>1062</v>
      </c>
      <c r="K1450" s="262" t="s">
        <v>1062</v>
      </c>
      <c r="L1450" s="262" t="s">
        <v>1062</v>
      </c>
      <c r="M1450" s="262" t="s">
        <v>1062</v>
      </c>
      <c r="N1450" s="262" t="s">
        <v>1062</v>
      </c>
      <c r="O1450" s="262" t="s">
        <v>1062</v>
      </c>
      <c r="P1450" s="262" t="s">
        <v>1062</v>
      </c>
      <c r="Q1450" s="64">
        <v>2</v>
      </c>
      <c r="R1450" s="270"/>
      <c r="S1450" s="270"/>
      <c r="T1450" s="270"/>
      <c r="U1450" s="270"/>
      <c r="V1450" s="270"/>
      <c r="W1450" s="270"/>
      <c r="X1450" s="270"/>
      <c r="Y1450" s="270"/>
      <c r="Z1450" s="270"/>
      <c r="AA1450" s="270"/>
      <c r="AB1450" s="270"/>
      <c r="AC1450" s="270"/>
      <c r="AD1450" s="270"/>
      <c r="AE1450" s="270"/>
      <c r="AF1450" s="64">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2" t="s">
        <v>1063</v>
      </c>
      <c r="B1451" s="262" t="s">
        <v>1063</v>
      </c>
      <c r="C1451" s="262" t="s">
        <v>1063</v>
      </c>
      <c r="D1451" s="262" t="s">
        <v>1063</v>
      </c>
      <c r="E1451" s="262" t="s">
        <v>1063</v>
      </c>
      <c r="F1451" s="262" t="s">
        <v>1063</v>
      </c>
      <c r="G1451" s="262" t="s">
        <v>1063</v>
      </c>
      <c r="H1451" s="262" t="s">
        <v>1063</v>
      </c>
      <c r="I1451" s="262" t="s">
        <v>1063</v>
      </c>
      <c r="J1451" s="262" t="s">
        <v>1063</v>
      </c>
      <c r="K1451" s="262" t="s">
        <v>1063</v>
      </c>
      <c r="L1451" s="262" t="s">
        <v>1063</v>
      </c>
      <c r="M1451" s="262" t="s">
        <v>1063</v>
      </c>
      <c r="N1451" s="262" t="s">
        <v>1063</v>
      </c>
      <c r="O1451" s="262" t="s">
        <v>1063</v>
      </c>
      <c r="P1451" s="262" t="s">
        <v>1063</v>
      </c>
      <c r="Q1451" s="64">
        <v>2</v>
      </c>
      <c r="R1451" s="270"/>
      <c r="S1451" s="270"/>
      <c r="T1451" s="270"/>
      <c r="U1451" s="270"/>
      <c r="V1451" s="270"/>
      <c r="W1451" s="270"/>
      <c r="X1451" s="270"/>
      <c r="Y1451" s="270"/>
      <c r="Z1451" s="270"/>
      <c r="AA1451" s="270"/>
      <c r="AB1451" s="270"/>
      <c r="AC1451" s="270"/>
      <c r="AD1451" s="270"/>
      <c r="AE1451" s="270"/>
      <c r="AF1451" s="64">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2" t="s">
        <v>1064</v>
      </c>
      <c r="B1452" s="262" t="s">
        <v>1064</v>
      </c>
      <c r="C1452" s="262" t="s">
        <v>1064</v>
      </c>
      <c r="D1452" s="262" t="s">
        <v>1064</v>
      </c>
      <c r="E1452" s="262" t="s">
        <v>1064</v>
      </c>
      <c r="F1452" s="262" t="s">
        <v>1064</v>
      </c>
      <c r="G1452" s="262" t="s">
        <v>1064</v>
      </c>
      <c r="H1452" s="262" t="s">
        <v>1064</v>
      </c>
      <c r="I1452" s="262" t="s">
        <v>1064</v>
      </c>
      <c r="J1452" s="262" t="s">
        <v>1064</v>
      </c>
      <c r="K1452" s="262" t="s">
        <v>1064</v>
      </c>
      <c r="L1452" s="262" t="s">
        <v>1064</v>
      </c>
      <c r="M1452" s="262" t="s">
        <v>1064</v>
      </c>
      <c r="N1452" s="262" t="s">
        <v>1064</v>
      </c>
      <c r="O1452" s="262" t="s">
        <v>1064</v>
      </c>
      <c r="P1452" s="262" t="s">
        <v>1064</v>
      </c>
      <c r="Q1452" s="64">
        <v>2</v>
      </c>
      <c r="R1452" s="270"/>
      <c r="S1452" s="270"/>
      <c r="T1452" s="270"/>
      <c r="U1452" s="270"/>
      <c r="V1452" s="270"/>
      <c r="W1452" s="270"/>
      <c r="X1452" s="270"/>
      <c r="Y1452" s="270"/>
      <c r="Z1452" s="270"/>
      <c r="AA1452" s="270"/>
      <c r="AB1452" s="270"/>
      <c r="AC1452" s="270"/>
      <c r="AD1452" s="270"/>
      <c r="AE1452" s="270"/>
      <c r="AF1452" s="64">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2" t="s">
        <v>1065</v>
      </c>
      <c r="B1453" s="262"/>
      <c r="C1453" s="262"/>
      <c r="D1453" s="262"/>
      <c r="E1453" s="262"/>
      <c r="F1453" s="262"/>
      <c r="G1453" s="262"/>
      <c r="H1453" s="262"/>
      <c r="I1453" s="262"/>
      <c r="J1453" s="262"/>
      <c r="K1453" s="262"/>
      <c r="L1453" s="262"/>
      <c r="M1453" s="262"/>
      <c r="N1453" s="262"/>
      <c r="O1453" s="262"/>
      <c r="P1453" s="262"/>
      <c r="Q1453" s="64">
        <v>2</v>
      </c>
      <c r="R1453" s="263"/>
      <c r="S1453" s="263"/>
      <c r="T1453" s="263"/>
      <c r="U1453" s="263"/>
      <c r="V1453" s="263"/>
      <c r="W1453" s="263"/>
      <c r="X1453" s="263"/>
      <c r="Y1453" s="263"/>
      <c r="Z1453" s="263"/>
      <c r="AA1453" s="263"/>
      <c r="AB1453" s="263"/>
      <c r="AC1453" s="263"/>
      <c r="AD1453" s="263"/>
      <c r="AE1453" s="263"/>
      <c r="AF1453" s="64">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2" t="s">
        <v>1066</v>
      </c>
      <c r="B1454" s="262" t="s">
        <v>1066</v>
      </c>
      <c r="C1454" s="262" t="s">
        <v>1066</v>
      </c>
      <c r="D1454" s="262" t="s">
        <v>1066</v>
      </c>
      <c r="E1454" s="262" t="s">
        <v>1066</v>
      </c>
      <c r="F1454" s="262" t="s">
        <v>1066</v>
      </c>
      <c r="G1454" s="262" t="s">
        <v>1066</v>
      </c>
      <c r="H1454" s="262" t="s">
        <v>1066</v>
      </c>
      <c r="I1454" s="262" t="s">
        <v>1066</v>
      </c>
      <c r="J1454" s="262" t="s">
        <v>1066</v>
      </c>
      <c r="K1454" s="262" t="s">
        <v>1066</v>
      </c>
      <c r="L1454" s="262" t="s">
        <v>1066</v>
      </c>
      <c r="M1454" s="262" t="s">
        <v>1066</v>
      </c>
      <c r="N1454" s="262" t="s">
        <v>1066</v>
      </c>
      <c r="O1454" s="262" t="s">
        <v>1066</v>
      </c>
      <c r="P1454" s="262" t="s">
        <v>1066</v>
      </c>
      <c r="Q1454" s="64">
        <v>2</v>
      </c>
      <c r="R1454" s="263"/>
      <c r="S1454" s="263"/>
      <c r="T1454" s="263"/>
      <c r="U1454" s="263"/>
      <c r="V1454" s="263"/>
      <c r="W1454" s="263"/>
      <c r="X1454" s="263"/>
      <c r="Y1454" s="263"/>
      <c r="Z1454" s="263"/>
      <c r="AA1454" s="263"/>
      <c r="AB1454" s="263"/>
      <c r="AC1454" s="263"/>
      <c r="AD1454" s="263"/>
      <c r="AE1454" s="263"/>
      <c r="AF1454" s="64">
        <v>2</v>
      </c>
      <c r="AG1454" s="263"/>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2" t="s">
        <v>1067</v>
      </c>
      <c r="B1455" s="262" t="s">
        <v>1067</v>
      </c>
      <c r="C1455" s="262" t="s">
        <v>1067</v>
      </c>
      <c r="D1455" s="262" t="s">
        <v>1067</v>
      </c>
      <c r="E1455" s="262" t="s">
        <v>1067</v>
      </c>
      <c r="F1455" s="262" t="s">
        <v>1067</v>
      </c>
      <c r="G1455" s="262" t="s">
        <v>1067</v>
      </c>
      <c r="H1455" s="262" t="s">
        <v>1067</v>
      </c>
      <c r="I1455" s="262" t="s">
        <v>1067</v>
      </c>
      <c r="J1455" s="262" t="s">
        <v>1067</v>
      </c>
      <c r="K1455" s="262" t="s">
        <v>1067</v>
      </c>
      <c r="L1455" s="262" t="s">
        <v>1067</v>
      </c>
      <c r="M1455" s="262" t="s">
        <v>1067</v>
      </c>
      <c r="N1455" s="262" t="s">
        <v>1067</v>
      </c>
      <c r="O1455" s="262" t="s">
        <v>1067</v>
      </c>
      <c r="P1455" s="262" t="s">
        <v>1067</v>
      </c>
      <c r="Q1455" s="64">
        <v>2</v>
      </c>
      <c r="R1455" s="270"/>
      <c r="S1455" s="270"/>
      <c r="T1455" s="270"/>
      <c r="U1455" s="270"/>
      <c r="V1455" s="270"/>
      <c r="W1455" s="270"/>
      <c r="X1455" s="270"/>
      <c r="Y1455" s="270"/>
      <c r="Z1455" s="270"/>
      <c r="AA1455" s="270"/>
      <c r="AB1455" s="270"/>
      <c r="AC1455" s="270"/>
      <c r="AD1455" s="270"/>
      <c r="AE1455" s="270"/>
      <c r="AF1455" s="64">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2" t="s">
        <v>1068</v>
      </c>
      <c r="B1456" s="262" t="s">
        <v>1068</v>
      </c>
      <c r="C1456" s="262" t="s">
        <v>1068</v>
      </c>
      <c r="D1456" s="262" t="s">
        <v>1068</v>
      </c>
      <c r="E1456" s="262" t="s">
        <v>1068</v>
      </c>
      <c r="F1456" s="262" t="s">
        <v>1068</v>
      </c>
      <c r="G1456" s="262" t="s">
        <v>1068</v>
      </c>
      <c r="H1456" s="262" t="s">
        <v>1068</v>
      </c>
      <c r="I1456" s="262" t="s">
        <v>1068</v>
      </c>
      <c r="J1456" s="262" t="s">
        <v>1068</v>
      </c>
      <c r="K1456" s="262" t="s">
        <v>1068</v>
      </c>
      <c r="L1456" s="262" t="s">
        <v>1068</v>
      </c>
      <c r="M1456" s="262" t="s">
        <v>1068</v>
      </c>
      <c r="N1456" s="262" t="s">
        <v>1068</v>
      </c>
      <c r="O1456" s="262" t="s">
        <v>1068</v>
      </c>
      <c r="P1456" s="262" t="s">
        <v>1068</v>
      </c>
      <c r="Q1456" s="64">
        <v>2</v>
      </c>
      <c r="R1456" s="270"/>
      <c r="S1456" s="270"/>
      <c r="T1456" s="270"/>
      <c r="U1456" s="270"/>
      <c r="V1456" s="270"/>
      <c r="W1456" s="270"/>
      <c r="X1456" s="270"/>
      <c r="Y1456" s="270"/>
      <c r="Z1456" s="270"/>
      <c r="AA1456" s="270"/>
      <c r="AB1456" s="270"/>
      <c r="AC1456" s="270"/>
      <c r="AD1456" s="270"/>
      <c r="AE1456" s="270"/>
      <c r="AF1456" s="64">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2" t="s">
        <v>1069</v>
      </c>
      <c r="B1457" s="262" t="s">
        <v>1069</v>
      </c>
      <c r="C1457" s="262" t="s">
        <v>1069</v>
      </c>
      <c r="D1457" s="262" t="s">
        <v>1069</v>
      </c>
      <c r="E1457" s="262" t="s">
        <v>1069</v>
      </c>
      <c r="F1457" s="262" t="s">
        <v>1069</v>
      </c>
      <c r="G1457" s="262" t="s">
        <v>1069</v>
      </c>
      <c r="H1457" s="262" t="s">
        <v>1069</v>
      </c>
      <c r="I1457" s="262" t="s">
        <v>1069</v>
      </c>
      <c r="J1457" s="262" t="s">
        <v>1069</v>
      </c>
      <c r="K1457" s="262" t="s">
        <v>1069</v>
      </c>
      <c r="L1457" s="262" t="s">
        <v>1069</v>
      </c>
      <c r="M1457" s="262" t="s">
        <v>1069</v>
      </c>
      <c r="N1457" s="262" t="s">
        <v>1069</v>
      </c>
      <c r="O1457" s="262" t="s">
        <v>1069</v>
      </c>
      <c r="P1457" s="262" t="s">
        <v>1069</v>
      </c>
      <c r="Q1457" s="64">
        <v>2</v>
      </c>
      <c r="R1457" s="270"/>
      <c r="S1457" s="270"/>
      <c r="T1457" s="270"/>
      <c r="U1457" s="270"/>
      <c r="V1457" s="270"/>
      <c r="W1457" s="270"/>
      <c r="X1457" s="270"/>
      <c r="Y1457" s="270"/>
      <c r="Z1457" s="270"/>
      <c r="AA1457" s="270"/>
      <c r="AB1457" s="270"/>
      <c r="AC1457" s="270"/>
      <c r="AD1457" s="270"/>
      <c r="AE1457" s="270"/>
      <c r="AF1457" s="64">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2" t="s">
        <v>1070</v>
      </c>
      <c r="B1458" s="262" t="s">
        <v>1070</v>
      </c>
      <c r="C1458" s="262" t="s">
        <v>1070</v>
      </c>
      <c r="D1458" s="262" t="s">
        <v>1070</v>
      </c>
      <c r="E1458" s="262" t="s">
        <v>1070</v>
      </c>
      <c r="F1458" s="262" t="s">
        <v>1070</v>
      </c>
      <c r="G1458" s="262" t="s">
        <v>1070</v>
      </c>
      <c r="H1458" s="262" t="s">
        <v>1070</v>
      </c>
      <c r="I1458" s="262" t="s">
        <v>1070</v>
      </c>
      <c r="J1458" s="262" t="s">
        <v>1070</v>
      </c>
      <c r="K1458" s="262" t="s">
        <v>1070</v>
      </c>
      <c r="L1458" s="262" t="s">
        <v>1070</v>
      </c>
      <c r="M1458" s="262" t="s">
        <v>1070</v>
      </c>
      <c r="N1458" s="262" t="s">
        <v>1070</v>
      </c>
      <c r="O1458" s="262" t="s">
        <v>1070</v>
      </c>
      <c r="P1458" s="262" t="s">
        <v>1070</v>
      </c>
      <c r="Q1458" s="64">
        <v>2</v>
      </c>
      <c r="R1458" s="263"/>
      <c r="S1458" s="263"/>
      <c r="T1458" s="263"/>
      <c r="U1458" s="263"/>
      <c r="V1458" s="263"/>
      <c r="W1458" s="263"/>
      <c r="X1458" s="263"/>
      <c r="Y1458" s="263"/>
      <c r="Z1458" s="263"/>
      <c r="AA1458" s="263"/>
      <c r="AB1458" s="263"/>
      <c r="AC1458" s="263"/>
      <c r="AD1458" s="263"/>
      <c r="AE1458" s="263"/>
      <c r="AF1458" s="64">
        <v>2</v>
      </c>
      <c r="AG1458" s="263"/>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2" t="s">
        <v>1071</v>
      </c>
      <c r="B1459" s="262"/>
      <c r="C1459" s="262"/>
      <c r="D1459" s="262"/>
      <c r="E1459" s="262"/>
      <c r="F1459" s="262"/>
      <c r="G1459" s="262"/>
      <c r="H1459" s="262"/>
      <c r="I1459" s="262"/>
      <c r="J1459" s="262"/>
      <c r="K1459" s="262"/>
      <c r="L1459" s="262"/>
      <c r="M1459" s="262"/>
      <c r="N1459" s="262"/>
      <c r="O1459" s="262"/>
      <c r="P1459" s="262"/>
      <c r="Q1459" s="64">
        <v>2</v>
      </c>
      <c r="R1459" s="270"/>
      <c r="S1459" s="270"/>
      <c r="T1459" s="270"/>
      <c r="U1459" s="270"/>
      <c r="V1459" s="270"/>
      <c r="W1459" s="270"/>
      <c r="X1459" s="270"/>
      <c r="Y1459" s="270"/>
      <c r="Z1459" s="270"/>
      <c r="AA1459" s="270"/>
      <c r="AB1459" s="270"/>
      <c r="AC1459" s="270"/>
      <c r="AD1459" s="270"/>
      <c r="AE1459" s="270"/>
      <c r="AF1459" s="64">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2" t="s">
        <v>1072</v>
      </c>
      <c r="B1460" s="262" t="s">
        <v>1072</v>
      </c>
      <c r="C1460" s="262" t="s">
        <v>1072</v>
      </c>
      <c r="D1460" s="262" t="s">
        <v>1072</v>
      </c>
      <c r="E1460" s="262" t="s">
        <v>1072</v>
      </c>
      <c r="F1460" s="262" t="s">
        <v>1072</v>
      </c>
      <c r="G1460" s="262" t="s">
        <v>1072</v>
      </c>
      <c r="H1460" s="262" t="s">
        <v>1072</v>
      </c>
      <c r="I1460" s="262" t="s">
        <v>1072</v>
      </c>
      <c r="J1460" s="262" t="s">
        <v>1072</v>
      </c>
      <c r="K1460" s="262" t="s">
        <v>1072</v>
      </c>
      <c r="L1460" s="262" t="s">
        <v>1072</v>
      </c>
      <c r="M1460" s="262" t="s">
        <v>1072</v>
      </c>
      <c r="N1460" s="262" t="s">
        <v>1072</v>
      </c>
      <c r="O1460" s="262" t="s">
        <v>1072</v>
      </c>
      <c r="P1460" s="262" t="s">
        <v>1072</v>
      </c>
      <c r="Q1460" s="64">
        <v>2</v>
      </c>
      <c r="R1460" s="270"/>
      <c r="S1460" s="270"/>
      <c r="T1460" s="270"/>
      <c r="U1460" s="270"/>
      <c r="V1460" s="270"/>
      <c r="W1460" s="270"/>
      <c r="X1460" s="270"/>
      <c r="Y1460" s="270"/>
      <c r="Z1460" s="270"/>
      <c r="AA1460" s="270"/>
      <c r="AB1460" s="270"/>
      <c r="AC1460" s="270"/>
      <c r="AD1460" s="270"/>
      <c r="AE1460" s="270"/>
      <c r="AF1460" s="64">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2" t="s">
        <v>1073</v>
      </c>
      <c r="B1461" s="262" t="s">
        <v>1073</v>
      </c>
      <c r="C1461" s="262" t="s">
        <v>1073</v>
      </c>
      <c r="D1461" s="262" t="s">
        <v>1073</v>
      </c>
      <c r="E1461" s="262" t="s">
        <v>1073</v>
      </c>
      <c r="F1461" s="262" t="s">
        <v>1073</v>
      </c>
      <c r="G1461" s="262" t="s">
        <v>1073</v>
      </c>
      <c r="H1461" s="262" t="s">
        <v>1073</v>
      </c>
      <c r="I1461" s="262" t="s">
        <v>1073</v>
      </c>
      <c r="J1461" s="262" t="s">
        <v>1073</v>
      </c>
      <c r="K1461" s="262" t="s">
        <v>1073</v>
      </c>
      <c r="L1461" s="262" t="s">
        <v>1073</v>
      </c>
      <c r="M1461" s="262" t="s">
        <v>1073</v>
      </c>
      <c r="N1461" s="262" t="s">
        <v>1073</v>
      </c>
      <c r="O1461" s="262" t="s">
        <v>1073</v>
      </c>
      <c r="P1461" s="262" t="s">
        <v>1073</v>
      </c>
      <c r="Q1461" s="64">
        <v>2</v>
      </c>
      <c r="R1461" s="270"/>
      <c r="S1461" s="270"/>
      <c r="T1461" s="270"/>
      <c r="U1461" s="270"/>
      <c r="V1461" s="270"/>
      <c r="W1461" s="270"/>
      <c r="X1461" s="270"/>
      <c r="Y1461" s="270"/>
      <c r="Z1461" s="270"/>
      <c r="AA1461" s="270"/>
      <c r="AB1461" s="270"/>
      <c r="AC1461" s="270"/>
      <c r="AD1461" s="270"/>
      <c r="AE1461" s="270"/>
      <c r="AF1461" s="64">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2" t="s">
        <v>1074</v>
      </c>
      <c r="B1462" s="262" t="s">
        <v>1074</v>
      </c>
      <c r="C1462" s="262" t="s">
        <v>1074</v>
      </c>
      <c r="D1462" s="262" t="s">
        <v>1074</v>
      </c>
      <c r="E1462" s="262" t="s">
        <v>1074</v>
      </c>
      <c r="F1462" s="262" t="s">
        <v>1074</v>
      </c>
      <c r="G1462" s="262" t="s">
        <v>1074</v>
      </c>
      <c r="H1462" s="262" t="s">
        <v>1074</v>
      </c>
      <c r="I1462" s="262" t="s">
        <v>1074</v>
      </c>
      <c r="J1462" s="262" t="s">
        <v>1074</v>
      </c>
      <c r="K1462" s="262" t="s">
        <v>1074</v>
      </c>
      <c r="L1462" s="262" t="s">
        <v>1074</v>
      </c>
      <c r="M1462" s="262" t="s">
        <v>1074</v>
      </c>
      <c r="N1462" s="262" t="s">
        <v>1074</v>
      </c>
      <c r="O1462" s="262" t="s">
        <v>1074</v>
      </c>
      <c r="P1462" s="262" t="s">
        <v>1074</v>
      </c>
      <c r="Q1462" s="64">
        <v>2</v>
      </c>
      <c r="R1462" s="270"/>
      <c r="S1462" s="270"/>
      <c r="T1462" s="270"/>
      <c r="U1462" s="270"/>
      <c r="V1462" s="270"/>
      <c r="W1462" s="270"/>
      <c r="X1462" s="270"/>
      <c r="Y1462" s="270"/>
      <c r="Z1462" s="270"/>
      <c r="AA1462" s="270"/>
      <c r="AB1462" s="270"/>
      <c r="AC1462" s="270"/>
      <c r="AD1462" s="270"/>
      <c r="AE1462" s="270"/>
      <c r="AF1462" s="64">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2" t="s">
        <v>1075</v>
      </c>
      <c r="B1463" s="262" t="s">
        <v>1075</v>
      </c>
      <c r="C1463" s="262" t="s">
        <v>1075</v>
      </c>
      <c r="D1463" s="262" t="s">
        <v>1075</v>
      </c>
      <c r="E1463" s="262" t="s">
        <v>1075</v>
      </c>
      <c r="F1463" s="262" t="s">
        <v>1075</v>
      </c>
      <c r="G1463" s="262" t="s">
        <v>1075</v>
      </c>
      <c r="H1463" s="262" t="s">
        <v>1075</v>
      </c>
      <c r="I1463" s="262" t="s">
        <v>1075</v>
      </c>
      <c r="J1463" s="262" t="s">
        <v>1075</v>
      </c>
      <c r="K1463" s="262" t="s">
        <v>1075</v>
      </c>
      <c r="L1463" s="262" t="s">
        <v>1075</v>
      </c>
      <c r="M1463" s="262" t="s">
        <v>1075</v>
      </c>
      <c r="N1463" s="262" t="s">
        <v>1075</v>
      </c>
      <c r="O1463" s="262" t="s">
        <v>1075</v>
      </c>
      <c r="P1463" s="262" t="s">
        <v>1075</v>
      </c>
      <c r="Q1463" s="64">
        <v>2</v>
      </c>
      <c r="R1463" s="263"/>
      <c r="S1463" s="263"/>
      <c r="T1463" s="263"/>
      <c r="U1463" s="263"/>
      <c r="V1463" s="263"/>
      <c r="W1463" s="263"/>
      <c r="X1463" s="263"/>
      <c r="Y1463" s="263"/>
      <c r="Z1463" s="263"/>
      <c r="AA1463" s="263"/>
      <c r="AB1463" s="263"/>
      <c r="AC1463" s="263"/>
      <c r="AD1463" s="263"/>
      <c r="AE1463" s="263"/>
      <c r="AF1463" s="64">
        <v>2</v>
      </c>
      <c r="AG1463" s="263"/>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2" t="s">
        <v>1076</v>
      </c>
      <c r="B1464" s="262" t="s">
        <v>1076</v>
      </c>
      <c r="C1464" s="262" t="s">
        <v>1076</v>
      </c>
      <c r="D1464" s="262" t="s">
        <v>1076</v>
      </c>
      <c r="E1464" s="262" t="s">
        <v>1076</v>
      </c>
      <c r="F1464" s="262" t="s">
        <v>1076</v>
      </c>
      <c r="G1464" s="262" t="s">
        <v>1076</v>
      </c>
      <c r="H1464" s="262" t="s">
        <v>1076</v>
      </c>
      <c r="I1464" s="262" t="s">
        <v>1076</v>
      </c>
      <c r="J1464" s="262" t="s">
        <v>1076</v>
      </c>
      <c r="K1464" s="262" t="s">
        <v>1076</v>
      </c>
      <c r="L1464" s="262" t="s">
        <v>1076</v>
      </c>
      <c r="M1464" s="262" t="s">
        <v>1076</v>
      </c>
      <c r="N1464" s="262" t="s">
        <v>1076</v>
      </c>
      <c r="O1464" s="262" t="s">
        <v>1076</v>
      </c>
      <c r="P1464" s="262" t="s">
        <v>1076</v>
      </c>
      <c r="Q1464" s="64">
        <v>2</v>
      </c>
      <c r="R1464" s="263"/>
      <c r="S1464" s="263"/>
      <c r="T1464" s="263"/>
      <c r="U1464" s="263"/>
      <c r="V1464" s="263"/>
      <c r="W1464" s="263"/>
      <c r="X1464" s="263"/>
      <c r="Y1464" s="263"/>
      <c r="Z1464" s="263"/>
      <c r="AA1464" s="263"/>
      <c r="AB1464" s="263"/>
      <c r="AC1464" s="263"/>
      <c r="AD1464" s="263"/>
      <c r="AE1464" s="263"/>
      <c r="AF1464" s="64">
        <v>2</v>
      </c>
      <c r="AG1464" s="263"/>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2" t="s">
        <v>1077</v>
      </c>
      <c r="B1465" s="262" t="s">
        <v>1077</v>
      </c>
      <c r="C1465" s="262" t="s">
        <v>1077</v>
      </c>
      <c r="D1465" s="262" t="s">
        <v>1077</v>
      </c>
      <c r="E1465" s="262" t="s">
        <v>1077</v>
      </c>
      <c r="F1465" s="262" t="s">
        <v>1077</v>
      </c>
      <c r="G1465" s="262" t="s">
        <v>1077</v>
      </c>
      <c r="H1465" s="262" t="s">
        <v>1077</v>
      </c>
      <c r="I1465" s="262" t="s">
        <v>1077</v>
      </c>
      <c r="J1465" s="262" t="s">
        <v>1077</v>
      </c>
      <c r="K1465" s="262" t="s">
        <v>1077</v>
      </c>
      <c r="L1465" s="262" t="s">
        <v>1077</v>
      </c>
      <c r="M1465" s="262" t="s">
        <v>1077</v>
      </c>
      <c r="N1465" s="262" t="s">
        <v>1077</v>
      </c>
      <c r="O1465" s="262" t="s">
        <v>1077</v>
      </c>
      <c r="P1465" s="262" t="s">
        <v>1077</v>
      </c>
      <c r="Q1465" s="64">
        <v>2</v>
      </c>
      <c r="R1465" s="263"/>
      <c r="S1465" s="263"/>
      <c r="T1465" s="263"/>
      <c r="U1465" s="263"/>
      <c r="V1465" s="263"/>
      <c r="W1465" s="263"/>
      <c r="X1465" s="263"/>
      <c r="Y1465" s="263"/>
      <c r="Z1465" s="263"/>
      <c r="AA1465" s="263"/>
      <c r="AB1465" s="263"/>
      <c r="AC1465" s="263"/>
      <c r="AD1465" s="263"/>
      <c r="AE1465" s="263"/>
      <c r="AF1465" s="64">
        <v>2</v>
      </c>
      <c r="AG1465" s="263"/>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2" t="s">
        <v>1078</v>
      </c>
      <c r="B1466" s="262"/>
      <c r="C1466" s="262"/>
      <c r="D1466" s="262"/>
      <c r="E1466" s="262"/>
      <c r="F1466" s="262"/>
      <c r="G1466" s="262"/>
      <c r="H1466" s="262"/>
      <c r="I1466" s="262"/>
      <c r="J1466" s="262"/>
      <c r="K1466" s="262"/>
      <c r="L1466" s="262"/>
      <c r="M1466" s="262"/>
      <c r="N1466" s="262"/>
      <c r="O1466" s="262"/>
      <c r="P1466" s="262"/>
      <c r="Q1466" s="64">
        <v>2</v>
      </c>
      <c r="R1466" s="270"/>
      <c r="S1466" s="270"/>
      <c r="T1466" s="270"/>
      <c r="U1466" s="270"/>
      <c r="V1466" s="270"/>
      <c r="W1466" s="270"/>
      <c r="X1466" s="270"/>
      <c r="Y1466" s="270"/>
      <c r="Z1466" s="270"/>
      <c r="AA1466" s="270"/>
      <c r="AB1466" s="270"/>
      <c r="AC1466" s="270"/>
      <c r="AD1466" s="270"/>
      <c r="AE1466" s="270"/>
      <c r="AF1466" s="64">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2" t="s">
        <v>1079</v>
      </c>
      <c r="B1467" s="262" t="s">
        <v>1079</v>
      </c>
      <c r="C1467" s="262" t="s">
        <v>1079</v>
      </c>
      <c r="D1467" s="262" t="s">
        <v>1079</v>
      </c>
      <c r="E1467" s="262" t="s">
        <v>1079</v>
      </c>
      <c r="F1467" s="262" t="s">
        <v>1079</v>
      </c>
      <c r="G1467" s="262" t="s">
        <v>1079</v>
      </c>
      <c r="H1467" s="262" t="s">
        <v>1079</v>
      </c>
      <c r="I1467" s="262" t="s">
        <v>1079</v>
      </c>
      <c r="J1467" s="262" t="s">
        <v>1079</v>
      </c>
      <c r="K1467" s="262" t="s">
        <v>1079</v>
      </c>
      <c r="L1467" s="262" t="s">
        <v>1079</v>
      </c>
      <c r="M1467" s="262" t="s">
        <v>1079</v>
      </c>
      <c r="N1467" s="262" t="s">
        <v>1079</v>
      </c>
      <c r="O1467" s="262" t="s">
        <v>1079</v>
      </c>
      <c r="P1467" s="262" t="s">
        <v>1079</v>
      </c>
      <c r="Q1467" s="64">
        <v>2</v>
      </c>
      <c r="R1467" s="270"/>
      <c r="S1467" s="270"/>
      <c r="T1467" s="270"/>
      <c r="U1467" s="270"/>
      <c r="V1467" s="270"/>
      <c r="W1467" s="270"/>
      <c r="X1467" s="270"/>
      <c r="Y1467" s="270"/>
      <c r="Z1467" s="270"/>
      <c r="AA1467" s="270"/>
      <c r="AB1467" s="270"/>
      <c r="AC1467" s="270"/>
      <c r="AD1467" s="270"/>
      <c r="AE1467" s="270"/>
      <c r="AF1467" s="64">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2" t="s">
        <v>1080</v>
      </c>
      <c r="B1468" s="262" t="s">
        <v>1080</v>
      </c>
      <c r="C1468" s="262" t="s">
        <v>1080</v>
      </c>
      <c r="D1468" s="262" t="s">
        <v>1080</v>
      </c>
      <c r="E1468" s="262" t="s">
        <v>1080</v>
      </c>
      <c r="F1468" s="262" t="s">
        <v>1080</v>
      </c>
      <c r="G1468" s="262" t="s">
        <v>1080</v>
      </c>
      <c r="H1468" s="262" t="s">
        <v>1080</v>
      </c>
      <c r="I1468" s="262" t="s">
        <v>1080</v>
      </c>
      <c r="J1468" s="262" t="s">
        <v>1080</v>
      </c>
      <c r="K1468" s="262" t="s">
        <v>1080</v>
      </c>
      <c r="L1468" s="262" t="s">
        <v>1080</v>
      </c>
      <c r="M1468" s="262" t="s">
        <v>1080</v>
      </c>
      <c r="N1468" s="262" t="s">
        <v>1080</v>
      </c>
      <c r="O1468" s="262" t="s">
        <v>1080</v>
      </c>
      <c r="P1468" s="262" t="s">
        <v>1080</v>
      </c>
      <c r="Q1468" s="64">
        <v>2</v>
      </c>
      <c r="R1468" s="270"/>
      <c r="S1468" s="270"/>
      <c r="T1468" s="270"/>
      <c r="U1468" s="270"/>
      <c r="V1468" s="270"/>
      <c r="W1468" s="270"/>
      <c r="X1468" s="270"/>
      <c r="Y1468" s="270"/>
      <c r="Z1468" s="270"/>
      <c r="AA1468" s="270"/>
      <c r="AB1468" s="270"/>
      <c r="AC1468" s="270"/>
      <c r="AD1468" s="270"/>
      <c r="AE1468" s="270"/>
      <c r="AF1468" s="64">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2" t="s">
        <v>1081</v>
      </c>
      <c r="B1469" s="262"/>
      <c r="C1469" s="262"/>
      <c r="D1469" s="262"/>
      <c r="E1469" s="262"/>
      <c r="F1469" s="262"/>
      <c r="G1469" s="262"/>
      <c r="H1469" s="262"/>
      <c r="I1469" s="262"/>
      <c r="J1469" s="262"/>
      <c r="K1469" s="262"/>
      <c r="L1469" s="262"/>
      <c r="M1469" s="262"/>
      <c r="N1469" s="262"/>
      <c r="O1469" s="262"/>
      <c r="P1469" s="262"/>
      <c r="Q1469" s="64">
        <v>2</v>
      </c>
      <c r="R1469" s="270"/>
      <c r="S1469" s="270"/>
      <c r="T1469" s="270"/>
      <c r="U1469" s="270"/>
      <c r="V1469" s="270"/>
      <c r="W1469" s="270"/>
      <c r="X1469" s="270"/>
      <c r="Y1469" s="270"/>
      <c r="Z1469" s="270"/>
      <c r="AA1469" s="270"/>
      <c r="AB1469" s="270"/>
      <c r="AC1469" s="270"/>
      <c r="AD1469" s="270"/>
      <c r="AE1469" s="270"/>
      <c r="AF1469" s="64">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2" t="s">
        <v>1082</v>
      </c>
      <c r="B1470" s="262"/>
      <c r="C1470" s="262"/>
      <c r="D1470" s="262"/>
      <c r="E1470" s="262"/>
      <c r="F1470" s="262"/>
      <c r="G1470" s="262"/>
      <c r="H1470" s="262"/>
      <c r="I1470" s="262"/>
      <c r="J1470" s="262"/>
      <c r="K1470" s="262"/>
      <c r="L1470" s="262"/>
      <c r="M1470" s="262"/>
      <c r="N1470" s="262"/>
      <c r="O1470" s="262"/>
      <c r="P1470" s="262"/>
      <c r="Q1470" s="64">
        <v>2</v>
      </c>
      <c r="R1470" s="263"/>
      <c r="S1470" s="263"/>
      <c r="T1470" s="263"/>
      <c r="U1470" s="263"/>
      <c r="V1470" s="263"/>
      <c r="W1470" s="263"/>
      <c r="X1470" s="263"/>
      <c r="Y1470" s="263"/>
      <c r="Z1470" s="263"/>
      <c r="AA1470" s="263"/>
      <c r="AB1470" s="263"/>
      <c r="AC1470" s="263"/>
      <c r="AD1470" s="263"/>
      <c r="AE1470" s="263"/>
      <c r="AF1470" s="64">
        <v>2</v>
      </c>
      <c r="AG1470" s="263"/>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2" t="s">
        <v>1083</v>
      </c>
      <c r="B1471" s="262" t="s">
        <v>1083</v>
      </c>
      <c r="C1471" s="262" t="s">
        <v>1083</v>
      </c>
      <c r="D1471" s="262" t="s">
        <v>1083</v>
      </c>
      <c r="E1471" s="262" t="s">
        <v>1083</v>
      </c>
      <c r="F1471" s="262" t="s">
        <v>1083</v>
      </c>
      <c r="G1471" s="262" t="s">
        <v>1083</v>
      </c>
      <c r="H1471" s="262" t="s">
        <v>1083</v>
      </c>
      <c r="I1471" s="262" t="s">
        <v>1083</v>
      </c>
      <c r="J1471" s="262" t="s">
        <v>1083</v>
      </c>
      <c r="K1471" s="262" t="s">
        <v>1083</v>
      </c>
      <c r="L1471" s="262" t="s">
        <v>1083</v>
      </c>
      <c r="M1471" s="262" t="s">
        <v>1083</v>
      </c>
      <c r="N1471" s="262" t="s">
        <v>1083</v>
      </c>
      <c r="O1471" s="262" t="s">
        <v>1083</v>
      </c>
      <c r="P1471" s="262" t="s">
        <v>1083</v>
      </c>
      <c r="Q1471" s="64">
        <v>2</v>
      </c>
      <c r="R1471" s="263"/>
      <c r="S1471" s="263"/>
      <c r="T1471" s="263"/>
      <c r="U1471" s="263"/>
      <c r="V1471" s="263"/>
      <c r="W1471" s="263"/>
      <c r="X1471" s="263"/>
      <c r="Y1471" s="263"/>
      <c r="Z1471" s="263"/>
      <c r="AA1471" s="263"/>
      <c r="AB1471" s="263"/>
      <c r="AC1471" s="263"/>
      <c r="AD1471" s="263"/>
      <c r="AE1471" s="263"/>
      <c r="AF1471" s="64">
        <v>2</v>
      </c>
      <c r="AG1471" s="263"/>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2" t="s">
        <v>1084</v>
      </c>
      <c r="B1472" s="262" t="s">
        <v>1084</v>
      </c>
      <c r="C1472" s="262" t="s">
        <v>1084</v>
      </c>
      <c r="D1472" s="262" t="s">
        <v>1084</v>
      </c>
      <c r="E1472" s="262" t="s">
        <v>1084</v>
      </c>
      <c r="F1472" s="262" t="s">
        <v>1084</v>
      </c>
      <c r="G1472" s="262" t="s">
        <v>1084</v>
      </c>
      <c r="H1472" s="262" t="s">
        <v>1084</v>
      </c>
      <c r="I1472" s="262" t="s">
        <v>1084</v>
      </c>
      <c r="J1472" s="262" t="s">
        <v>1084</v>
      </c>
      <c r="K1472" s="262" t="s">
        <v>1084</v>
      </c>
      <c r="L1472" s="262" t="s">
        <v>1084</v>
      </c>
      <c r="M1472" s="262" t="s">
        <v>1084</v>
      </c>
      <c r="N1472" s="262" t="s">
        <v>1084</v>
      </c>
      <c r="O1472" s="262" t="s">
        <v>1084</v>
      </c>
      <c r="P1472" s="262" t="s">
        <v>1084</v>
      </c>
      <c r="Q1472" s="64">
        <v>2</v>
      </c>
      <c r="R1472" s="270"/>
      <c r="S1472" s="270"/>
      <c r="T1472" s="270"/>
      <c r="U1472" s="270"/>
      <c r="V1472" s="270"/>
      <c r="W1472" s="270"/>
      <c r="X1472" s="270"/>
      <c r="Y1472" s="270"/>
      <c r="Z1472" s="270"/>
      <c r="AA1472" s="270"/>
      <c r="AB1472" s="270"/>
      <c r="AC1472" s="270"/>
      <c r="AD1472" s="270"/>
      <c r="AE1472" s="270"/>
      <c r="AF1472" s="64">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2" t="s">
        <v>1085</v>
      </c>
      <c r="B1473" s="262" t="s">
        <v>1085</v>
      </c>
      <c r="C1473" s="262" t="s">
        <v>1085</v>
      </c>
      <c r="D1473" s="262" t="s">
        <v>1085</v>
      </c>
      <c r="E1473" s="262" t="s">
        <v>1085</v>
      </c>
      <c r="F1473" s="262" t="s">
        <v>1085</v>
      </c>
      <c r="G1473" s="262" t="s">
        <v>1085</v>
      </c>
      <c r="H1473" s="262" t="s">
        <v>1085</v>
      </c>
      <c r="I1473" s="262" t="s">
        <v>1085</v>
      </c>
      <c r="J1473" s="262" t="s">
        <v>1085</v>
      </c>
      <c r="K1473" s="262" t="s">
        <v>1085</v>
      </c>
      <c r="L1473" s="262" t="s">
        <v>1085</v>
      </c>
      <c r="M1473" s="262" t="s">
        <v>1085</v>
      </c>
      <c r="N1473" s="262" t="s">
        <v>1085</v>
      </c>
      <c r="O1473" s="262" t="s">
        <v>1085</v>
      </c>
      <c r="P1473" s="262" t="s">
        <v>1085</v>
      </c>
      <c r="Q1473" s="64">
        <v>2</v>
      </c>
      <c r="R1473" s="270"/>
      <c r="S1473" s="270"/>
      <c r="T1473" s="270"/>
      <c r="U1473" s="270"/>
      <c r="V1473" s="270"/>
      <c r="W1473" s="270"/>
      <c r="X1473" s="270"/>
      <c r="Y1473" s="270"/>
      <c r="Z1473" s="270"/>
      <c r="AA1473" s="270"/>
      <c r="AB1473" s="270"/>
      <c r="AC1473" s="270"/>
      <c r="AD1473" s="270"/>
      <c r="AE1473" s="270"/>
      <c r="AF1473" s="64">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2" t="s">
        <v>1086</v>
      </c>
      <c r="B1474" s="262"/>
      <c r="C1474" s="262"/>
      <c r="D1474" s="262"/>
      <c r="E1474" s="262"/>
      <c r="F1474" s="262"/>
      <c r="G1474" s="262"/>
      <c r="H1474" s="262"/>
      <c r="I1474" s="262"/>
      <c r="J1474" s="262"/>
      <c r="K1474" s="262"/>
      <c r="L1474" s="262"/>
      <c r="M1474" s="262"/>
      <c r="N1474" s="262"/>
      <c r="O1474" s="262"/>
      <c r="P1474" s="262"/>
      <c r="Q1474" s="64">
        <v>2</v>
      </c>
      <c r="R1474" s="270"/>
      <c r="S1474" s="270"/>
      <c r="T1474" s="270"/>
      <c r="U1474" s="270"/>
      <c r="V1474" s="270"/>
      <c r="W1474" s="270"/>
      <c r="X1474" s="270"/>
      <c r="Y1474" s="270"/>
      <c r="Z1474" s="270"/>
      <c r="AA1474" s="270"/>
      <c r="AB1474" s="270"/>
      <c r="AC1474" s="270"/>
      <c r="AD1474" s="270"/>
      <c r="AE1474" s="270"/>
      <c r="AF1474" s="64">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2" t="s">
        <v>1087</v>
      </c>
      <c r="B1475" s="262" t="s">
        <v>1087</v>
      </c>
      <c r="C1475" s="262" t="s">
        <v>1087</v>
      </c>
      <c r="D1475" s="262" t="s">
        <v>1087</v>
      </c>
      <c r="E1475" s="262" t="s">
        <v>1087</v>
      </c>
      <c r="F1475" s="262" t="s">
        <v>1087</v>
      </c>
      <c r="G1475" s="262" t="s">
        <v>1087</v>
      </c>
      <c r="H1475" s="262" t="s">
        <v>1087</v>
      </c>
      <c r="I1475" s="262" t="s">
        <v>1087</v>
      </c>
      <c r="J1475" s="262" t="s">
        <v>1087</v>
      </c>
      <c r="K1475" s="262" t="s">
        <v>1087</v>
      </c>
      <c r="L1475" s="262" t="s">
        <v>1087</v>
      </c>
      <c r="M1475" s="262" t="s">
        <v>1087</v>
      </c>
      <c r="N1475" s="262" t="s">
        <v>1087</v>
      </c>
      <c r="O1475" s="262" t="s">
        <v>1087</v>
      </c>
      <c r="P1475" s="262" t="s">
        <v>1087</v>
      </c>
      <c r="Q1475" s="64">
        <v>2</v>
      </c>
      <c r="R1475" s="263"/>
      <c r="S1475" s="263"/>
      <c r="T1475" s="263"/>
      <c r="U1475" s="263"/>
      <c r="V1475" s="263"/>
      <c r="W1475" s="263"/>
      <c r="X1475" s="263"/>
      <c r="Y1475" s="263"/>
      <c r="Z1475" s="263"/>
      <c r="AA1475" s="263"/>
      <c r="AB1475" s="263"/>
      <c r="AC1475" s="263"/>
      <c r="AD1475" s="263"/>
      <c r="AE1475" s="263"/>
      <c r="AF1475" s="64">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2" t="s">
        <v>1088</v>
      </c>
      <c r="B1476" s="262" t="s">
        <v>1088</v>
      </c>
      <c r="C1476" s="262" t="s">
        <v>1088</v>
      </c>
      <c r="D1476" s="262" t="s">
        <v>1088</v>
      </c>
      <c r="E1476" s="262" t="s">
        <v>1088</v>
      </c>
      <c r="F1476" s="262" t="s">
        <v>1088</v>
      </c>
      <c r="G1476" s="262" t="s">
        <v>1088</v>
      </c>
      <c r="H1476" s="262" t="s">
        <v>1088</v>
      </c>
      <c r="I1476" s="262" t="s">
        <v>1088</v>
      </c>
      <c r="J1476" s="262" t="s">
        <v>1088</v>
      </c>
      <c r="K1476" s="262" t="s">
        <v>1088</v>
      </c>
      <c r="L1476" s="262" t="s">
        <v>1088</v>
      </c>
      <c r="M1476" s="262" t="s">
        <v>1088</v>
      </c>
      <c r="N1476" s="262" t="s">
        <v>1088</v>
      </c>
      <c r="O1476" s="262" t="s">
        <v>1088</v>
      </c>
      <c r="P1476" s="262" t="s">
        <v>1088</v>
      </c>
      <c r="Q1476" s="64">
        <v>2</v>
      </c>
      <c r="R1476" s="270"/>
      <c r="S1476" s="270"/>
      <c r="T1476" s="270"/>
      <c r="U1476" s="270"/>
      <c r="V1476" s="270"/>
      <c r="W1476" s="270"/>
      <c r="X1476" s="270"/>
      <c r="Y1476" s="270"/>
      <c r="Z1476" s="270"/>
      <c r="AA1476" s="270"/>
      <c r="AB1476" s="270"/>
      <c r="AC1476" s="270"/>
      <c r="AD1476" s="270"/>
      <c r="AE1476" s="270"/>
      <c r="AF1476" s="64">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2" t="s">
        <v>1089</v>
      </c>
      <c r="B1477" s="262" t="s">
        <v>1089</v>
      </c>
      <c r="C1477" s="262" t="s">
        <v>1089</v>
      </c>
      <c r="D1477" s="262" t="s">
        <v>1089</v>
      </c>
      <c r="E1477" s="262" t="s">
        <v>1089</v>
      </c>
      <c r="F1477" s="262" t="s">
        <v>1089</v>
      </c>
      <c r="G1477" s="262" t="s">
        <v>1089</v>
      </c>
      <c r="H1477" s="262" t="s">
        <v>1089</v>
      </c>
      <c r="I1477" s="262" t="s">
        <v>1089</v>
      </c>
      <c r="J1477" s="262" t="s">
        <v>1089</v>
      </c>
      <c r="K1477" s="262" t="s">
        <v>1089</v>
      </c>
      <c r="L1477" s="262" t="s">
        <v>1089</v>
      </c>
      <c r="M1477" s="262" t="s">
        <v>1089</v>
      </c>
      <c r="N1477" s="262" t="s">
        <v>1089</v>
      </c>
      <c r="O1477" s="262" t="s">
        <v>1089</v>
      </c>
      <c r="P1477" s="262" t="s">
        <v>1089</v>
      </c>
      <c r="Q1477" s="64">
        <v>2</v>
      </c>
      <c r="R1477" s="270"/>
      <c r="S1477" s="270"/>
      <c r="T1477" s="270"/>
      <c r="U1477" s="270"/>
      <c r="V1477" s="270"/>
      <c r="W1477" s="270"/>
      <c r="X1477" s="270"/>
      <c r="Y1477" s="270"/>
      <c r="Z1477" s="270"/>
      <c r="AA1477" s="270"/>
      <c r="AB1477" s="270"/>
      <c r="AC1477" s="270"/>
      <c r="AD1477" s="270"/>
      <c r="AE1477" s="270"/>
      <c r="AF1477" s="64">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2" t="s">
        <v>1090</v>
      </c>
      <c r="B1478" s="262" t="s">
        <v>1090</v>
      </c>
      <c r="C1478" s="262" t="s">
        <v>1090</v>
      </c>
      <c r="D1478" s="262" t="s">
        <v>1090</v>
      </c>
      <c r="E1478" s="262" t="s">
        <v>1090</v>
      </c>
      <c r="F1478" s="262" t="s">
        <v>1090</v>
      </c>
      <c r="G1478" s="262" t="s">
        <v>1090</v>
      </c>
      <c r="H1478" s="262" t="s">
        <v>1090</v>
      </c>
      <c r="I1478" s="262" t="s">
        <v>1090</v>
      </c>
      <c r="J1478" s="262" t="s">
        <v>1090</v>
      </c>
      <c r="K1478" s="262" t="s">
        <v>1090</v>
      </c>
      <c r="L1478" s="262" t="s">
        <v>1090</v>
      </c>
      <c r="M1478" s="262" t="s">
        <v>1090</v>
      </c>
      <c r="N1478" s="262" t="s">
        <v>1090</v>
      </c>
      <c r="O1478" s="262" t="s">
        <v>1090</v>
      </c>
      <c r="P1478" s="262" t="s">
        <v>1090</v>
      </c>
      <c r="Q1478" s="64">
        <v>2</v>
      </c>
      <c r="R1478" s="270"/>
      <c r="S1478" s="270"/>
      <c r="T1478" s="270"/>
      <c r="U1478" s="270"/>
      <c r="V1478" s="270"/>
      <c r="W1478" s="270"/>
      <c r="X1478" s="270"/>
      <c r="Y1478" s="270"/>
      <c r="Z1478" s="270"/>
      <c r="AA1478" s="270"/>
      <c r="AB1478" s="270"/>
      <c r="AC1478" s="270"/>
      <c r="AD1478" s="270"/>
      <c r="AE1478" s="270"/>
      <c r="AF1478" s="64">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2" t="s">
        <v>1091</v>
      </c>
      <c r="B1479" s="262"/>
      <c r="C1479" s="262"/>
      <c r="D1479" s="262"/>
      <c r="E1479" s="262"/>
      <c r="F1479" s="262"/>
      <c r="G1479" s="262"/>
      <c r="H1479" s="262"/>
      <c r="I1479" s="262"/>
      <c r="J1479" s="262"/>
      <c r="K1479" s="262"/>
      <c r="L1479" s="262"/>
      <c r="M1479" s="262"/>
      <c r="N1479" s="262"/>
      <c r="O1479" s="262"/>
      <c r="P1479" s="262"/>
      <c r="Q1479" s="64">
        <v>2</v>
      </c>
      <c r="R1479" s="270"/>
      <c r="S1479" s="270"/>
      <c r="T1479" s="270"/>
      <c r="U1479" s="270"/>
      <c r="V1479" s="270"/>
      <c r="W1479" s="270"/>
      <c r="X1479" s="270"/>
      <c r="Y1479" s="270"/>
      <c r="Z1479" s="270"/>
      <c r="AA1479" s="270"/>
      <c r="AB1479" s="270"/>
      <c r="AC1479" s="270"/>
      <c r="AD1479" s="270"/>
      <c r="AE1479" s="270"/>
      <c r="AF1479" s="64">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2" t="s">
        <v>1092</v>
      </c>
      <c r="B1480" s="262"/>
      <c r="C1480" s="262"/>
      <c r="D1480" s="262"/>
      <c r="E1480" s="262"/>
      <c r="F1480" s="262"/>
      <c r="G1480" s="262"/>
      <c r="H1480" s="262"/>
      <c r="I1480" s="262"/>
      <c r="J1480" s="262"/>
      <c r="K1480" s="262"/>
      <c r="L1480" s="262"/>
      <c r="M1480" s="262"/>
      <c r="N1480" s="262"/>
      <c r="O1480" s="262"/>
      <c r="P1480" s="262"/>
      <c r="Q1480" s="64">
        <v>2</v>
      </c>
      <c r="R1480" s="263"/>
      <c r="S1480" s="263"/>
      <c r="T1480" s="263"/>
      <c r="U1480" s="263"/>
      <c r="V1480" s="263"/>
      <c r="W1480" s="263"/>
      <c r="X1480" s="263"/>
      <c r="Y1480" s="263"/>
      <c r="Z1480" s="263"/>
      <c r="AA1480" s="263"/>
      <c r="AB1480" s="263"/>
      <c r="AC1480" s="263"/>
      <c r="AD1480" s="263"/>
      <c r="AE1480" s="263"/>
      <c r="AF1480" s="64">
        <v>2</v>
      </c>
      <c r="AG1480" s="263"/>
      <c r="AH1480" s="263"/>
      <c r="AI1480" s="263"/>
      <c r="AJ1480" s="263"/>
      <c r="AK1480" s="263"/>
      <c r="AL1480" s="263"/>
      <c r="AM1480" s="263"/>
      <c r="AN1480" s="263"/>
      <c r="AO1480" s="263"/>
      <c r="AP1480" s="263"/>
      <c r="AQ1480" s="263"/>
      <c r="AR1480" s="263"/>
      <c r="AS1480" s="263"/>
      <c r="AT1480" s="263"/>
    </row>
    <row r="1481" spans="1:46" ht="45" customHeight="1" thickTop="1" thickBot="1" x14ac:dyDescent="0.3">
      <c r="A1481" s="262" t="s">
        <v>1093</v>
      </c>
      <c r="B1481" s="262" t="s">
        <v>1093</v>
      </c>
      <c r="C1481" s="262" t="s">
        <v>1093</v>
      </c>
      <c r="D1481" s="262" t="s">
        <v>1093</v>
      </c>
      <c r="E1481" s="262" t="s">
        <v>1093</v>
      </c>
      <c r="F1481" s="262" t="s">
        <v>1093</v>
      </c>
      <c r="G1481" s="262" t="s">
        <v>1093</v>
      </c>
      <c r="H1481" s="262" t="s">
        <v>1093</v>
      </c>
      <c r="I1481" s="262" t="s">
        <v>1093</v>
      </c>
      <c r="J1481" s="262" t="s">
        <v>1093</v>
      </c>
      <c r="K1481" s="262" t="s">
        <v>1093</v>
      </c>
      <c r="L1481" s="262" t="s">
        <v>1093</v>
      </c>
      <c r="M1481" s="262" t="s">
        <v>1093</v>
      </c>
      <c r="N1481" s="262" t="s">
        <v>1093</v>
      </c>
      <c r="O1481" s="262" t="s">
        <v>1093</v>
      </c>
      <c r="P1481" s="262" t="s">
        <v>1093</v>
      </c>
      <c r="Q1481" s="64">
        <v>2</v>
      </c>
      <c r="R1481" s="263"/>
      <c r="S1481" s="263"/>
      <c r="T1481" s="263"/>
      <c r="U1481" s="263"/>
      <c r="V1481" s="263"/>
      <c r="W1481" s="263"/>
      <c r="X1481" s="263"/>
      <c r="Y1481" s="263"/>
      <c r="Z1481" s="263"/>
      <c r="AA1481" s="263"/>
      <c r="AB1481" s="263"/>
      <c r="AC1481" s="263"/>
      <c r="AD1481" s="263"/>
      <c r="AE1481" s="263"/>
      <c r="AF1481" s="64">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2" t="s">
        <v>1094</v>
      </c>
      <c r="B1482" s="262" t="s">
        <v>1094</v>
      </c>
      <c r="C1482" s="262" t="s">
        <v>1094</v>
      </c>
      <c r="D1482" s="262" t="s">
        <v>1094</v>
      </c>
      <c r="E1482" s="262" t="s">
        <v>1094</v>
      </c>
      <c r="F1482" s="262" t="s">
        <v>1094</v>
      </c>
      <c r="G1482" s="262" t="s">
        <v>1094</v>
      </c>
      <c r="H1482" s="262" t="s">
        <v>1094</v>
      </c>
      <c r="I1482" s="262" t="s">
        <v>1094</v>
      </c>
      <c r="J1482" s="262" t="s">
        <v>1094</v>
      </c>
      <c r="K1482" s="262" t="s">
        <v>1094</v>
      </c>
      <c r="L1482" s="262" t="s">
        <v>1094</v>
      </c>
      <c r="M1482" s="262" t="s">
        <v>1094</v>
      </c>
      <c r="N1482" s="262" t="s">
        <v>1094</v>
      </c>
      <c r="O1482" s="262" t="s">
        <v>1094</v>
      </c>
      <c r="P1482" s="262" t="s">
        <v>1094</v>
      </c>
      <c r="Q1482" s="64">
        <v>2</v>
      </c>
      <c r="R1482" s="263"/>
      <c r="S1482" s="263"/>
      <c r="T1482" s="263"/>
      <c r="U1482" s="263"/>
      <c r="V1482" s="263"/>
      <c r="W1482" s="263"/>
      <c r="X1482" s="263"/>
      <c r="Y1482" s="263"/>
      <c r="Z1482" s="263"/>
      <c r="AA1482" s="263"/>
      <c r="AB1482" s="263"/>
      <c r="AC1482" s="263"/>
      <c r="AD1482" s="263"/>
      <c r="AE1482" s="263"/>
      <c r="AF1482" s="64">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2" t="s">
        <v>1095</v>
      </c>
      <c r="B1483" s="262" t="s">
        <v>1095</v>
      </c>
      <c r="C1483" s="262" t="s">
        <v>1095</v>
      </c>
      <c r="D1483" s="262" t="s">
        <v>1095</v>
      </c>
      <c r="E1483" s="262" t="s">
        <v>1095</v>
      </c>
      <c r="F1483" s="262" t="s">
        <v>1095</v>
      </c>
      <c r="G1483" s="262" t="s">
        <v>1095</v>
      </c>
      <c r="H1483" s="262" t="s">
        <v>1095</v>
      </c>
      <c r="I1483" s="262" t="s">
        <v>1095</v>
      </c>
      <c r="J1483" s="262" t="s">
        <v>1095</v>
      </c>
      <c r="K1483" s="262" t="s">
        <v>1095</v>
      </c>
      <c r="L1483" s="262" t="s">
        <v>1095</v>
      </c>
      <c r="M1483" s="262" t="s">
        <v>1095</v>
      </c>
      <c r="N1483" s="262" t="s">
        <v>1095</v>
      </c>
      <c r="O1483" s="262" t="s">
        <v>1095</v>
      </c>
      <c r="P1483" s="262" t="s">
        <v>1095</v>
      </c>
      <c r="Q1483" s="64">
        <v>2</v>
      </c>
      <c r="R1483" s="270"/>
      <c r="S1483" s="270"/>
      <c r="T1483" s="270"/>
      <c r="U1483" s="270"/>
      <c r="V1483" s="270"/>
      <c r="W1483" s="270"/>
      <c r="X1483" s="270"/>
      <c r="Y1483" s="270"/>
      <c r="Z1483" s="270"/>
      <c r="AA1483" s="270"/>
      <c r="AB1483" s="270"/>
      <c r="AC1483" s="270"/>
      <c r="AD1483" s="270"/>
      <c r="AE1483" s="270"/>
      <c r="AF1483" s="64">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2" t="s">
        <v>1096</v>
      </c>
      <c r="B1484" s="262" t="s">
        <v>1096</v>
      </c>
      <c r="C1484" s="262" t="s">
        <v>1096</v>
      </c>
      <c r="D1484" s="262" t="s">
        <v>1096</v>
      </c>
      <c r="E1484" s="262" t="s">
        <v>1096</v>
      </c>
      <c r="F1484" s="262" t="s">
        <v>1096</v>
      </c>
      <c r="G1484" s="262" t="s">
        <v>1096</v>
      </c>
      <c r="H1484" s="262" t="s">
        <v>1096</v>
      </c>
      <c r="I1484" s="262" t="s">
        <v>1096</v>
      </c>
      <c r="J1484" s="262" t="s">
        <v>1096</v>
      </c>
      <c r="K1484" s="262" t="s">
        <v>1096</v>
      </c>
      <c r="L1484" s="262" t="s">
        <v>1096</v>
      </c>
      <c r="M1484" s="262" t="s">
        <v>1096</v>
      </c>
      <c r="N1484" s="262" t="s">
        <v>1096</v>
      </c>
      <c r="O1484" s="262" t="s">
        <v>1096</v>
      </c>
      <c r="P1484" s="262" t="s">
        <v>1096</v>
      </c>
      <c r="Q1484" s="64">
        <v>2</v>
      </c>
      <c r="R1484" s="270"/>
      <c r="S1484" s="270"/>
      <c r="T1484" s="270"/>
      <c r="U1484" s="270"/>
      <c r="V1484" s="270"/>
      <c r="W1484" s="270"/>
      <c r="X1484" s="270"/>
      <c r="Y1484" s="270"/>
      <c r="Z1484" s="270"/>
      <c r="AA1484" s="270"/>
      <c r="AB1484" s="270"/>
      <c r="AC1484" s="270"/>
      <c r="AD1484" s="270"/>
      <c r="AE1484" s="270"/>
      <c r="AF1484" s="64">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2" t="s">
        <v>1097</v>
      </c>
      <c r="B1485" s="262" t="s">
        <v>1097</v>
      </c>
      <c r="C1485" s="262" t="s">
        <v>1097</v>
      </c>
      <c r="D1485" s="262" t="s">
        <v>1097</v>
      </c>
      <c r="E1485" s="262" t="s">
        <v>1097</v>
      </c>
      <c r="F1485" s="262" t="s">
        <v>1097</v>
      </c>
      <c r="G1485" s="262" t="s">
        <v>1097</v>
      </c>
      <c r="H1485" s="262" t="s">
        <v>1097</v>
      </c>
      <c r="I1485" s="262" t="s">
        <v>1097</v>
      </c>
      <c r="J1485" s="262" t="s">
        <v>1097</v>
      </c>
      <c r="K1485" s="262" t="s">
        <v>1097</v>
      </c>
      <c r="L1485" s="262" t="s">
        <v>1097</v>
      </c>
      <c r="M1485" s="262" t="s">
        <v>1097</v>
      </c>
      <c r="N1485" s="262" t="s">
        <v>1097</v>
      </c>
      <c r="O1485" s="262" t="s">
        <v>1097</v>
      </c>
      <c r="P1485" s="262" t="s">
        <v>1097</v>
      </c>
      <c r="Q1485" s="64">
        <v>2</v>
      </c>
      <c r="R1485" s="270"/>
      <c r="S1485" s="270"/>
      <c r="T1485" s="270"/>
      <c r="U1485" s="270"/>
      <c r="V1485" s="270"/>
      <c r="W1485" s="270"/>
      <c r="X1485" s="270"/>
      <c r="Y1485" s="270"/>
      <c r="Z1485" s="270"/>
      <c r="AA1485" s="270"/>
      <c r="AB1485" s="270"/>
      <c r="AC1485" s="270"/>
      <c r="AD1485" s="270"/>
      <c r="AE1485" s="270"/>
      <c r="AF1485" s="64">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2" t="s">
        <v>1098</v>
      </c>
      <c r="B1486" s="262" t="s">
        <v>1098</v>
      </c>
      <c r="C1486" s="262" t="s">
        <v>1098</v>
      </c>
      <c r="D1486" s="262" t="s">
        <v>1098</v>
      </c>
      <c r="E1486" s="262" t="s">
        <v>1098</v>
      </c>
      <c r="F1486" s="262" t="s">
        <v>1098</v>
      </c>
      <c r="G1486" s="262" t="s">
        <v>1098</v>
      </c>
      <c r="H1486" s="262" t="s">
        <v>1098</v>
      </c>
      <c r="I1486" s="262" t="s">
        <v>1098</v>
      </c>
      <c r="J1486" s="262" t="s">
        <v>1098</v>
      </c>
      <c r="K1486" s="262" t="s">
        <v>1098</v>
      </c>
      <c r="L1486" s="262" t="s">
        <v>1098</v>
      </c>
      <c r="M1486" s="262" t="s">
        <v>1098</v>
      </c>
      <c r="N1486" s="262" t="s">
        <v>1098</v>
      </c>
      <c r="O1486" s="262" t="s">
        <v>1098</v>
      </c>
      <c r="P1486" s="262" t="s">
        <v>1098</v>
      </c>
      <c r="Q1486" s="64">
        <v>2</v>
      </c>
      <c r="R1486" s="270"/>
      <c r="S1486" s="270"/>
      <c r="T1486" s="270"/>
      <c r="U1486" s="270"/>
      <c r="V1486" s="270"/>
      <c r="W1486" s="270"/>
      <c r="X1486" s="270"/>
      <c r="Y1486" s="270"/>
      <c r="Z1486" s="270"/>
      <c r="AA1486" s="270"/>
      <c r="AB1486" s="270"/>
      <c r="AC1486" s="270"/>
      <c r="AD1486" s="270"/>
      <c r="AE1486" s="270"/>
      <c r="AF1486" s="64">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2" t="s">
        <v>1099</v>
      </c>
      <c r="B1487" s="262" t="s">
        <v>1099</v>
      </c>
      <c r="C1487" s="262" t="s">
        <v>1099</v>
      </c>
      <c r="D1487" s="262" t="s">
        <v>1099</v>
      </c>
      <c r="E1487" s="262" t="s">
        <v>1099</v>
      </c>
      <c r="F1487" s="262" t="s">
        <v>1099</v>
      </c>
      <c r="G1487" s="262" t="s">
        <v>1099</v>
      </c>
      <c r="H1487" s="262" t="s">
        <v>1099</v>
      </c>
      <c r="I1487" s="262" t="s">
        <v>1099</v>
      </c>
      <c r="J1487" s="262" t="s">
        <v>1099</v>
      </c>
      <c r="K1487" s="262" t="s">
        <v>1099</v>
      </c>
      <c r="L1487" s="262" t="s">
        <v>1099</v>
      </c>
      <c r="M1487" s="262" t="s">
        <v>1099</v>
      </c>
      <c r="N1487" s="262" t="s">
        <v>1099</v>
      </c>
      <c r="O1487" s="262" t="s">
        <v>1099</v>
      </c>
      <c r="P1487" s="262" t="s">
        <v>1099</v>
      </c>
      <c r="Q1487" s="64">
        <v>2</v>
      </c>
      <c r="R1487" s="263"/>
      <c r="S1487" s="263"/>
      <c r="T1487" s="263"/>
      <c r="U1487" s="263"/>
      <c r="V1487" s="263"/>
      <c r="W1487" s="263"/>
      <c r="X1487" s="263"/>
      <c r="Y1487" s="263"/>
      <c r="Z1487" s="263"/>
      <c r="AA1487" s="263"/>
      <c r="AB1487" s="263"/>
      <c r="AC1487" s="263"/>
      <c r="AD1487" s="263"/>
      <c r="AE1487" s="263"/>
      <c r="AF1487" s="64">
        <v>2</v>
      </c>
      <c r="AG1487" s="263"/>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2" t="s">
        <v>1100</v>
      </c>
      <c r="B1488" s="262" t="s">
        <v>1100</v>
      </c>
      <c r="C1488" s="262" t="s">
        <v>1100</v>
      </c>
      <c r="D1488" s="262" t="s">
        <v>1100</v>
      </c>
      <c r="E1488" s="262" t="s">
        <v>1100</v>
      </c>
      <c r="F1488" s="262" t="s">
        <v>1100</v>
      </c>
      <c r="G1488" s="262" t="s">
        <v>1100</v>
      </c>
      <c r="H1488" s="262" t="s">
        <v>1100</v>
      </c>
      <c r="I1488" s="262" t="s">
        <v>1100</v>
      </c>
      <c r="J1488" s="262" t="s">
        <v>1100</v>
      </c>
      <c r="K1488" s="262" t="s">
        <v>1100</v>
      </c>
      <c r="L1488" s="262" t="s">
        <v>1100</v>
      </c>
      <c r="M1488" s="262" t="s">
        <v>1100</v>
      </c>
      <c r="N1488" s="262" t="s">
        <v>1100</v>
      </c>
      <c r="O1488" s="262" t="s">
        <v>1100</v>
      </c>
      <c r="P1488" s="262" t="s">
        <v>1100</v>
      </c>
      <c r="Q1488" s="64">
        <v>2</v>
      </c>
      <c r="R1488" s="263"/>
      <c r="S1488" s="263"/>
      <c r="T1488" s="263"/>
      <c r="U1488" s="263"/>
      <c r="V1488" s="263"/>
      <c r="W1488" s="263"/>
      <c r="X1488" s="263"/>
      <c r="Y1488" s="263"/>
      <c r="Z1488" s="263"/>
      <c r="AA1488" s="263"/>
      <c r="AB1488" s="263"/>
      <c r="AC1488" s="263"/>
      <c r="AD1488" s="263"/>
      <c r="AE1488" s="263"/>
      <c r="AF1488" s="64">
        <v>2</v>
      </c>
      <c r="AG1488" s="263"/>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2" t="s">
        <v>1101</v>
      </c>
      <c r="B1489" s="262" t="s">
        <v>1101</v>
      </c>
      <c r="C1489" s="262" t="s">
        <v>1101</v>
      </c>
      <c r="D1489" s="262" t="s">
        <v>1101</v>
      </c>
      <c r="E1489" s="262" t="s">
        <v>1101</v>
      </c>
      <c r="F1489" s="262" t="s">
        <v>1101</v>
      </c>
      <c r="G1489" s="262" t="s">
        <v>1101</v>
      </c>
      <c r="H1489" s="262" t="s">
        <v>1101</v>
      </c>
      <c r="I1489" s="262" t="s">
        <v>1101</v>
      </c>
      <c r="J1489" s="262" t="s">
        <v>1101</v>
      </c>
      <c r="K1489" s="262" t="s">
        <v>1101</v>
      </c>
      <c r="L1489" s="262" t="s">
        <v>1101</v>
      </c>
      <c r="M1489" s="262" t="s">
        <v>1101</v>
      </c>
      <c r="N1489" s="262" t="s">
        <v>1101</v>
      </c>
      <c r="O1489" s="262" t="s">
        <v>1101</v>
      </c>
      <c r="P1489" s="262" t="s">
        <v>1101</v>
      </c>
      <c r="Q1489" s="64">
        <v>2</v>
      </c>
      <c r="R1489" s="270"/>
      <c r="S1489" s="270"/>
      <c r="T1489" s="270"/>
      <c r="U1489" s="270"/>
      <c r="V1489" s="270"/>
      <c r="W1489" s="270"/>
      <c r="X1489" s="270"/>
      <c r="Y1489" s="270"/>
      <c r="Z1489" s="270"/>
      <c r="AA1489" s="270"/>
      <c r="AB1489" s="270"/>
      <c r="AC1489" s="270"/>
      <c r="AD1489" s="270"/>
      <c r="AE1489" s="270"/>
      <c r="AF1489" s="64">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2" t="s">
        <v>1102</v>
      </c>
      <c r="B1490" s="262" t="s">
        <v>1102</v>
      </c>
      <c r="C1490" s="262" t="s">
        <v>1102</v>
      </c>
      <c r="D1490" s="262" t="s">
        <v>1102</v>
      </c>
      <c r="E1490" s="262" t="s">
        <v>1102</v>
      </c>
      <c r="F1490" s="262" t="s">
        <v>1102</v>
      </c>
      <c r="G1490" s="262" t="s">
        <v>1102</v>
      </c>
      <c r="H1490" s="262" t="s">
        <v>1102</v>
      </c>
      <c r="I1490" s="262" t="s">
        <v>1102</v>
      </c>
      <c r="J1490" s="262" t="s">
        <v>1102</v>
      </c>
      <c r="K1490" s="262" t="s">
        <v>1102</v>
      </c>
      <c r="L1490" s="262" t="s">
        <v>1102</v>
      </c>
      <c r="M1490" s="262" t="s">
        <v>1102</v>
      </c>
      <c r="N1490" s="262" t="s">
        <v>1102</v>
      </c>
      <c r="O1490" s="262" t="s">
        <v>1102</v>
      </c>
      <c r="P1490" s="262" t="s">
        <v>1102</v>
      </c>
      <c r="Q1490" s="64">
        <v>2</v>
      </c>
      <c r="R1490" s="270"/>
      <c r="S1490" s="270"/>
      <c r="T1490" s="270"/>
      <c r="U1490" s="270"/>
      <c r="V1490" s="270"/>
      <c r="W1490" s="270"/>
      <c r="X1490" s="270"/>
      <c r="Y1490" s="270"/>
      <c r="Z1490" s="270"/>
      <c r="AA1490" s="270"/>
      <c r="AB1490" s="270"/>
      <c r="AC1490" s="270"/>
      <c r="AD1490" s="270"/>
      <c r="AE1490" s="270"/>
      <c r="AF1490" s="64">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2" t="s">
        <v>1103</v>
      </c>
      <c r="B1491" s="262"/>
      <c r="C1491" s="262"/>
      <c r="D1491" s="262"/>
      <c r="E1491" s="262"/>
      <c r="F1491" s="262"/>
      <c r="G1491" s="262"/>
      <c r="H1491" s="262"/>
      <c r="I1491" s="262"/>
      <c r="J1491" s="262"/>
      <c r="K1491" s="262"/>
      <c r="L1491" s="262"/>
      <c r="M1491" s="262"/>
      <c r="N1491" s="262"/>
      <c r="O1491" s="262"/>
      <c r="P1491" s="262"/>
      <c r="Q1491" s="64">
        <v>2</v>
      </c>
      <c r="R1491" s="270"/>
      <c r="S1491" s="270"/>
      <c r="T1491" s="270"/>
      <c r="U1491" s="270"/>
      <c r="V1491" s="270"/>
      <c r="W1491" s="270"/>
      <c r="X1491" s="270"/>
      <c r="Y1491" s="270"/>
      <c r="Z1491" s="270"/>
      <c r="AA1491" s="270"/>
      <c r="AB1491" s="270"/>
      <c r="AC1491" s="270"/>
      <c r="AD1491" s="270"/>
      <c r="AE1491" s="270"/>
      <c r="AF1491" s="64">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2" t="s">
        <v>1104</v>
      </c>
      <c r="B1492" s="262" t="s">
        <v>1104</v>
      </c>
      <c r="C1492" s="262" t="s">
        <v>1104</v>
      </c>
      <c r="D1492" s="262" t="s">
        <v>1104</v>
      </c>
      <c r="E1492" s="262" t="s">
        <v>1104</v>
      </c>
      <c r="F1492" s="262" t="s">
        <v>1104</v>
      </c>
      <c r="G1492" s="262" t="s">
        <v>1104</v>
      </c>
      <c r="H1492" s="262" t="s">
        <v>1104</v>
      </c>
      <c r="I1492" s="262" t="s">
        <v>1104</v>
      </c>
      <c r="J1492" s="262" t="s">
        <v>1104</v>
      </c>
      <c r="K1492" s="262" t="s">
        <v>1104</v>
      </c>
      <c r="L1492" s="262" t="s">
        <v>1104</v>
      </c>
      <c r="M1492" s="262" t="s">
        <v>1104</v>
      </c>
      <c r="N1492" s="262" t="s">
        <v>1104</v>
      </c>
      <c r="O1492" s="262" t="s">
        <v>1104</v>
      </c>
      <c r="P1492" s="262" t="s">
        <v>1104</v>
      </c>
      <c r="Q1492" s="64">
        <v>2</v>
      </c>
      <c r="R1492" s="263"/>
      <c r="S1492" s="263"/>
      <c r="T1492" s="263"/>
      <c r="U1492" s="263"/>
      <c r="V1492" s="263"/>
      <c r="W1492" s="263"/>
      <c r="X1492" s="263"/>
      <c r="Y1492" s="263"/>
      <c r="Z1492" s="263"/>
      <c r="AA1492" s="263"/>
      <c r="AB1492" s="263"/>
      <c r="AC1492" s="263"/>
      <c r="AD1492" s="263"/>
      <c r="AE1492" s="263"/>
      <c r="AF1492" s="64">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2" t="s">
        <v>1105</v>
      </c>
      <c r="B1493" s="262"/>
      <c r="C1493" s="262"/>
      <c r="D1493" s="262"/>
      <c r="E1493" s="262"/>
      <c r="F1493" s="262"/>
      <c r="G1493" s="262"/>
      <c r="H1493" s="262"/>
      <c r="I1493" s="262"/>
      <c r="J1493" s="262"/>
      <c r="K1493" s="262"/>
      <c r="L1493" s="262"/>
      <c r="M1493" s="262"/>
      <c r="N1493" s="262"/>
      <c r="O1493" s="262"/>
      <c r="P1493" s="262"/>
      <c r="Q1493" s="64">
        <v>2</v>
      </c>
      <c r="R1493" s="270"/>
      <c r="S1493" s="270"/>
      <c r="T1493" s="270"/>
      <c r="U1493" s="270"/>
      <c r="V1493" s="270"/>
      <c r="W1493" s="270"/>
      <c r="X1493" s="270"/>
      <c r="Y1493" s="270"/>
      <c r="Z1493" s="270"/>
      <c r="AA1493" s="270"/>
      <c r="AB1493" s="270"/>
      <c r="AC1493" s="270"/>
      <c r="AD1493" s="270"/>
      <c r="AE1493" s="270"/>
      <c r="AF1493" s="64">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2" t="s">
        <v>1106</v>
      </c>
      <c r="B1494" s="262" t="s">
        <v>1106</v>
      </c>
      <c r="C1494" s="262" t="s">
        <v>1106</v>
      </c>
      <c r="D1494" s="262" t="s">
        <v>1106</v>
      </c>
      <c r="E1494" s="262" t="s">
        <v>1106</v>
      </c>
      <c r="F1494" s="262" t="s">
        <v>1106</v>
      </c>
      <c r="G1494" s="262" t="s">
        <v>1106</v>
      </c>
      <c r="H1494" s="262" t="s">
        <v>1106</v>
      </c>
      <c r="I1494" s="262" t="s">
        <v>1106</v>
      </c>
      <c r="J1494" s="262" t="s">
        <v>1106</v>
      </c>
      <c r="K1494" s="262" t="s">
        <v>1106</v>
      </c>
      <c r="L1494" s="262" t="s">
        <v>1106</v>
      </c>
      <c r="M1494" s="262" t="s">
        <v>1106</v>
      </c>
      <c r="N1494" s="262" t="s">
        <v>1106</v>
      </c>
      <c r="O1494" s="262" t="s">
        <v>1106</v>
      </c>
      <c r="P1494" s="262" t="s">
        <v>1106</v>
      </c>
      <c r="Q1494" s="64">
        <v>2</v>
      </c>
      <c r="R1494" s="270"/>
      <c r="S1494" s="270"/>
      <c r="T1494" s="270"/>
      <c r="U1494" s="270"/>
      <c r="V1494" s="270"/>
      <c r="W1494" s="270"/>
      <c r="X1494" s="270"/>
      <c r="Y1494" s="270"/>
      <c r="Z1494" s="270"/>
      <c r="AA1494" s="270"/>
      <c r="AB1494" s="270"/>
      <c r="AC1494" s="270"/>
      <c r="AD1494" s="270"/>
      <c r="AE1494" s="270"/>
      <c r="AF1494" s="64">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2" t="s">
        <v>1107</v>
      </c>
      <c r="B1495" s="262" t="s">
        <v>1107</v>
      </c>
      <c r="C1495" s="262" t="s">
        <v>1107</v>
      </c>
      <c r="D1495" s="262" t="s">
        <v>1107</v>
      </c>
      <c r="E1495" s="262" t="s">
        <v>1107</v>
      </c>
      <c r="F1495" s="262" t="s">
        <v>1107</v>
      </c>
      <c r="G1495" s="262" t="s">
        <v>1107</v>
      </c>
      <c r="H1495" s="262" t="s">
        <v>1107</v>
      </c>
      <c r="I1495" s="262" t="s">
        <v>1107</v>
      </c>
      <c r="J1495" s="262" t="s">
        <v>1107</v>
      </c>
      <c r="K1495" s="262" t="s">
        <v>1107</v>
      </c>
      <c r="L1495" s="262" t="s">
        <v>1107</v>
      </c>
      <c r="M1495" s="262" t="s">
        <v>1107</v>
      </c>
      <c r="N1495" s="262" t="s">
        <v>1107</v>
      </c>
      <c r="O1495" s="262" t="s">
        <v>1107</v>
      </c>
      <c r="P1495" s="262" t="s">
        <v>1107</v>
      </c>
      <c r="Q1495" s="64">
        <v>2</v>
      </c>
      <c r="R1495" s="270"/>
      <c r="S1495" s="270"/>
      <c r="T1495" s="270"/>
      <c r="U1495" s="270"/>
      <c r="V1495" s="270"/>
      <c r="W1495" s="270"/>
      <c r="X1495" s="270"/>
      <c r="Y1495" s="270"/>
      <c r="Z1495" s="270"/>
      <c r="AA1495" s="270"/>
      <c r="AB1495" s="270"/>
      <c r="AC1495" s="270"/>
      <c r="AD1495" s="270"/>
      <c r="AE1495" s="270"/>
      <c r="AF1495" s="64">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2" t="s">
        <v>1108</v>
      </c>
      <c r="B1496" s="262" t="s">
        <v>1108</v>
      </c>
      <c r="C1496" s="262" t="s">
        <v>1108</v>
      </c>
      <c r="D1496" s="262" t="s">
        <v>1108</v>
      </c>
      <c r="E1496" s="262" t="s">
        <v>1108</v>
      </c>
      <c r="F1496" s="262" t="s">
        <v>1108</v>
      </c>
      <c r="G1496" s="262" t="s">
        <v>1108</v>
      </c>
      <c r="H1496" s="262" t="s">
        <v>1108</v>
      </c>
      <c r="I1496" s="262" t="s">
        <v>1108</v>
      </c>
      <c r="J1496" s="262" t="s">
        <v>1108</v>
      </c>
      <c r="K1496" s="262" t="s">
        <v>1108</v>
      </c>
      <c r="L1496" s="262" t="s">
        <v>1108</v>
      </c>
      <c r="M1496" s="262" t="s">
        <v>1108</v>
      </c>
      <c r="N1496" s="262" t="s">
        <v>1108</v>
      </c>
      <c r="O1496" s="262" t="s">
        <v>1108</v>
      </c>
      <c r="P1496" s="262" t="s">
        <v>1108</v>
      </c>
      <c r="Q1496" s="64">
        <v>2</v>
      </c>
      <c r="R1496" s="270"/>
      <c r="S1496" s="270"/>
      <c r="T1496" s="270"/>
      <c r="U1496" s="270"/>
      <c r="V1496" s="270"/>
      <c r="W1496" s="270"/>
      <c r="X1496" s="270"/>
      <c r="Y1496" s="270"/>
      <c r="Z1496" s="270"/>
      <c r="AA1496" s="270"/>
      <c r="AB1496" s="270"/>
      <c r="AC1496" s="270"/>
      <c r="AD1496" s="270"/>
      <c r="AE1496" s="270"/>
      <c r="AF1496" s="64">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2" t="s">
        <v>1109</v>
      </c>
      <c r="B1497" s="262"/>
      <c r="C1497" s="262"/>
      <c r="D1497" s="262"/>
      <c r="E1497" s="262"/>
      <c r="F1497" s="262"/>
      <c r="G1497" s="262"/>
      <c r="H1497" s="262"/>
      <c r="I1497" s="262"/>
      <c r="J1497" s="262"/>
      <c r="K1497" s="262"/>
      <c r="L1497" s="262"/>
      <c r="M1497" s="262"/>
      <c r="N1497" s="262"/>
      <c r="O1497" s="262"/>
      <c r="P1497" s="262"/>
      <c r="Q1497" s="64">
        <v>2</v>
      </c>
      <c r="R1497" s="263"/>
      <c r="S1497" s="263"/>
      <c r="T1497" s="263"/>
      <c r="U1497" s="263"/>
      <c r="V1497" s="263"/>
      <c r="W1497" s="263"/>
      <c r="X1497" s="263"/>
      <c r="Y1497" s="263"/>
      <c r="Z1497" s="263"/>
      <c r="AA1497" s="263"/>
      <c r="AB1497" s="263"/>
      <c r="AC1497" s="263"/>
      <c r="AD1497" s="263"/>
      <c r="AE1497" s="263"/>
      <c r="AF1497" s="64">
        <v>2</v>
      </c>
      <c r="AG1497" s="263"/>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2" t="s">
        <v>1110</v>
      </c>
      <c r="B1498" s="262" t="s">
        <v>1110</v>
      </c>
      <c r="C1498" s="262" t="s">
        <v>1110</v>
      </c>
      <c r="D1498" s="262" t="s">
        <v>1110</v>
      </c>
      <c r="E1498" s="262" t="s">
        <v>1110</v>
      </c>
      <c r="F1498" s="262" t="s">
        <v>1110</v>
      </c>
      <c r="G1498" s="262" t="s">
        <v>1110</v>
      </c>
      <c r="H1498" s="262" t="s">
        <v>1110</v>
      </c>
      <c r="I1498" s="262" t="s">
        <v>1110</v>
      </c>
      <c r="J1498" s="262" t="s">
        <v>1110</v>
      </c>
      <c r="K1498" s="262" t="s">
        <v>1110</v>
      </c>
      <c r="L1498" s="262" t="s">
        <v>1110</v>
      </c>
      <c r="M1498" s="262" t="s">
        <v>1110</v>
      </c>
      <c r="N1498" s="262" t="s">
        <v>1110</v>
      </c>
      <c r="O1498" s="262" t="s">
        <v>1110</v>
      </c>
      <c r="P1498" s="262" t="s">
        <v>1110</v>
      </c>
      <c r="Q1498" s="64">
        <v>2</v>
      </c>
      <c r="R1498" s="263"/>
      <c r="S1498" s="263"/>
      <c r="T1498" s="263"/>
      <c r="U1498" s="263"/>
      <c r="V1498" s="263"/>
      <c r="W1498" s="263"/>
      <c r="X1498" s="263"/>
      <c r="Y1498" s="263"/>
      <c r="Z1498" s="263"/>
      <c r="AA1498" s="263"/>
      <c r="AB1498" s="263"/>
      <c r="AC1498" s="263"/>
      <c r="AD1498" s="263"/>
      <c r="AE1498" s="263"/>
      <c r="AF1498" s="64">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2" t="s">
        <v>1111</v>
      </c>
      <c r="B1499" s="262" t="s">
        <v>1111</v>
      </c>
      <c r="C1499" s="262" t="s">
        <v>1111</v>
      </c>
      <c r="D1499" s="262" t="s">
        <v>1111</v>
      </c>
      <c r="E1499" s="262" t="s">
        <v>1111</v>
      </c>
      <c r="F1499" s="262" t="s">
        <v>1111</v>
      </c>
      <c r="G1499" s="262" t="s">
        <v>1111</v>
      </c>
      <c r="H1499" s="262" t="s">
        <v>1111</v>
      </c>
      <c r="I1499" s="262" t="s">
        <v>1111</v>
      </c>
      <c r="J1499" s="262" t="s">
        <v>1111</v>
      </c>
      <c r="K1499" s="262" t="s">
        <v>1111</v>
      </c>
      <c r="L1499" s="262" t="s">
        <v>1111</v>
      </c>
      <c r="M1499" s="262" t="s">
        <v>1111</v>
      </c>
      <c r="N1499" s="262" t="s">
        <v>1111</v>
      </c>
      <c r="O1499" s="262" t="s">
        <v>1111</v>
      </c>
      <c r="P1499" s="262" t="s">
        <v>1111</v>
      </c>
      <c r="Q1499" s="64">
        <v>2</v>
      </c>
      <c r="R1499" s="263"/>
      <c r="S1499" s="263"/>
      <c r="T1499" s="263"/>
      <c r="U1499" s="263"/>
      <c r="V1499" s="263"/>
      <c r="W1499" s="263"/>
      <c r="X1499" s="263"/>
      <c r="Y1499" s="263"/>
      <c r="Z1499" s="263"/>
      <c r="AA1499" s="263"/>
      <c r="AB1499" s="263"/>
      <c r="AC1499" s="263"/>
      <c r="AD1499" s="263"/>
      <c r="AE1499" s="263"/>
      <c r="AF1499" s="64">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2" t="s">
        <v>1112</v>
      </c>
      <c r="B1500" s="262" t="s">
        <v>1112</v>
      </c>
      <c r="C1500" s="262" t="s">
        <v>1112</v>
      </c>
      <c r="D1500" s="262" t="s">
        <v>1112</v>
      </c>
      <c r="E1500" s="262" t="s">
        <v>1112</v>
      </c>
      <c r="F1500" s="262" t="s">
        <v>1112</v>
      </c>
      <c r="G1500" s="262" t="s">
        <v>1112</v>
      </c>
      <c r="H1500" s="262" t="s">
        <v>1112</v>
      </c>
      <c r="I1500" s="262" t="s">
        <v>1112</v>
      </c>
      <c r="J1500" s="262" t="s">
        <v>1112</v>
      </c>
      <c r="K1500" s="262" t="s">
        <v>1112</v>
      </c>
      <c r="L1500" s="262" t="s">
        <v>1112</v>
      </c>
      <c r="M1500" s="262" t="s">
        <v>1112</v>
      </c>
      <c r="N1500" s="262" t="s">
        <v>1112</v>
      </c>
      <c r="O1500" s="262" t="s">
        <v>1112</v>
      </c>
      <c r="P1500" s="262" t="s">
        <v>1112</v>
      </c>
      <c r="Q1500" s="64">
        <v>2</v>
      </c>
      <c r="R1500" s="270"/>
      <c r="S1500" s="270"/>
      <c r="T1500" s="270"/>
      <c r="U1500" s="270"/>
      <c r="V1500" s="270"/>
      <c r="W1500" s="270"/>
      <c r="X1500" s="270"/>
      <c r="Y1500" s="270"/>
      <c r="Z1500" s="270"/>
      <c r="AA1500" s="270"/>
      <c r="AB1500" s="270"/>
      <c r="AC1500" s="270"/>
      <c r="AD1500" s="270"/>
      <c r="AE1500" s="270"/>
      <c r="AF1500" s="64">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2" t="s">
        <v>1113</v>
      </c>
      <c r="B1501" s="262" t="s">
        <v>1113</v>
      </c>
      <c r="C1501" s="262" t="s">
        <v>1113</v>
      </c>
      <c r="D1501" s="262" t="s">
        <v>1113</v>
      </c>
      <c r="E1501" s="262" t="s">
        <v>1113</v>
      </c>
      <c r="F1501" s="262" t="s">
        <v>1113</v>
      </c>
      <c r="G1501" s="262" t="s">
        <v>1113</v>
      </c>
      <c r="H1501" s="262" t="s">
        <v>1113</v>
      </c>
      <c r="I1501" s="262" t="s">
        <v>1113</v>
      </c>
      <c r="J1501" s="262" t="s">
        <v>1113</v>
      </c>
      <c r="K1501" s="262" t="s">
        <v>1113</v>
      </c>
      <c r="L1501" s="262" t="s">
        <v>1113</v>
      </c>
      <c r="M1501" s="262" t="s">
        <v>1113</v>
      </c>
      <c r="N1501" s="262" t="s">
        <v>1113</v>
      </c>
      <c r="O1501" s="262" t="s">
        <v>1113</v>
      </c>
      <c r="P1501" s="262" t="s">
        <v>1113</v>
      </c>
      <c r="Q1501" s="64">
        <v>2</v>
      </c>
      <c r="R1501" s="270"/>
      <c r="S1501" s="270"/>
      <c r="T1501" s="270"/>
      <c r="U1501" s="270"/>
      <c r="V1501" s="270"/>
      <c r="W1501" s="270"/>
      <c r="X1501" s="270"/>
      <c r="Y1501" s="270"/>
      <c r="Z1501" s="270"/>
      <c r="AA1501" s="270"/>
      <c r="AB1501" s="270"/>
      <c r="AC1501" s="270"/>
      <c r="AD1501" s="270"/>
      <c r="AE1501" s="270"/>
      <c r="AF1501" s="64">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2" t="s">
        <v>1114</v>
      </c>
      <c r="B1502" s="262" t="s">
        <v>1114</v>
      </c>
      <c r="C1502" s="262" t="s">
        <v>1114</v>
      </c>
      <c r="D1502" s="262" t="s">
        <v>1114</v>
      </c>
      <c r="E1502" s="262" t="s">
        <v>1114</v>
      </c>
      <c r="F1502" s="262" t="s">
        <v>1114</v>
      </c>
      <c r="G1502" s="262" t="s">
        <v>1114</v>
      </c>
      <c r="H1502" s="262" t="s">
        <v>1114</v>
      </c>
      <c r="I1502" s="262" t="s">
        <v>1114</v>
      </c>
      <c r="J1502" s="262" t="s">
        <v>1114</v>
      </c>
      <c r="K1502" s="262" t="s">
        <v>1114</v>
      </c>
      <c r="L1502" s="262" t="s">
        <v>1114</v>
      </c>
      <c r="M1502" s="262" t="s">
        <v>1114</v>
      </c>
      <c r="N1502" s="262" t="s">
        <v>1114</v>
      </c>
      <c r="O1502" s="262" t="s">
        <v>1114</v>
      </c>
      <c r="P1502" s="262" t="s">
        <v>1114</v>
      </c>
      <c r="Q1502" s="64">
        <v>2</v>
      </c>
      <c r="R1502" s="270"/>
      <c r="S1502" s="270"/>
      <c r="T1502" s="270"/>
      <c r="U1502" s="270"/>
      <c r="V1502" s="270"/>
      <c r="W1502" s="270"/>
      <c r="X1502" s="270"/>
      <c r="Y1502" s="270"/>
      <c r="Z1502" s="270"/>
      <c r="AA1502" s="270"/>
      <c r="AB1502" s="270"/>
      <c r="AC1502" s="270"/>
      <c r="AD1502" s="270"/>
      <c r="AE1502" s="270"/>
      <c r="AF1502" s="64">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2" t="s">
        <v>1115</v>
      </c>
      <c r="B1503" s="262" t="s">
        <v>1115</v>
      </c>
      <c r="C1503" s="262" t="s">
        <v>1115</v>
      </c>
      <c r="D1503" s="262" t="s">
        <v>1115</v>
      </c>
      <c r="E1503" s="262" t="s">
        <v>1115</v>
      </c>
      <c r="F1503" s="262" t="s">
        <v>1115</v>
      </c>
      <c r="G1503" s="262" t="s">
        <v>1115</v>
      </c>
      <c r="H1503" s="262" t="s">
        <v>1115</v>
      </c>
      <c r="I1503" s="262" t="s">
        <v>1115</v>
      </c>
      <c r="J1503" s="262" t="s">
        <v>1115</v>
      </c>
      <c r="K1503" s="262" t="s">
        <v>1115</v>
      </c>
      <c r="L1503" s="262" t="s">
        <v>1115</v>
      </c>
      <c r="M1503" s="262" t="s">
        <v>1115</v>
      </c>
      <c r="N1503" s="262" t="s">
        <v>1115</v>
      </c>
      <c r="O1503" s="262" t="s">
        <v>1115</v>
      </c>
      <c r="P1503" s="262" t="s">
        <v>1115</v>
      </c>
      <c r="Q1503" s="64">
        <v>2</v>
      </c>
      <c r="R1503" s="263"/>
      <c r="S1503" s="263"/>
      <c r="T1503" s="263"/>
      <c r="U1503" s="263"/>
      <c r="V1503" s="263"/>
      <c r="W1503" s="263"/>
      <c r="X1503" s="263"/>
      <c r="Y1503" s="263"/>
      <c r="Z1503" s="263"/>
      <c r="AA1503" s="263"/>
      <c r="AB1503" s="263"/>
      <c r="AC1503" s="263"/>
      <c r="AD1503" s="263"/>
      <c r="AE1503" s="263"/>
      <c r="AF1503" s="64">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1" t="s">
        <v>57</v>
      </c>
      <c r="B1505" s="271"/>
      <c r="C1505" s="271"/>
      <c r="D1505" s="271"/>
      <c r="E1505" s="271"/>
      <c r="F1505" s="271"/>
      <c r="G1505" s="271"/>
      <c r="H1505" s="271"/>
      <c r="I1505" s="271"/>
      <c r="J1505" s="271"/>
      <c r="K1505" s="271"/>
      <c r="L1505" s="271"/>
      <c r="M1505" s="271"/>
      <c r="N1505" s="271"/>
      <c r="O1505" s="271"/>
      <c r="P1505" s="271"/>
      <c r="Q1505" s="66" t="s">
        <v>48</v>
      </c>
      <c r="R1505" s="272" t="s">
        <v>49</v>
      </c>
      <c r="S1505" s="272"/>
      <c r="T1505" s="272"/>
      <c r="U1505" s="272"/>
      <c r="V1505" s="272"/>
      <c r="W1505" s="272"/>
      <c r="X1505" s="272"/>
      <c r="Y1505" s="272"/>
      <c r="Z1505" s="272"/>
      <c r="AA1505" s="272"/>
      <c r="AB1505" s="272"/>
      <c r="AC1505" s="272"/>
      <c r="AD1505" s="272"/>
      <c r="AE1505" s="272"/>
      <c r="AF1505" s="67" t="s">
        <v>48</v>
      </c>
      <c r="AG1505" s="273" t="s">
        <v>8</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2" t="s">
        <v>1116</v>
      </c>
      <c r="B1506" s="262" t="s">
        <v>1116</v>
      </c>
      <c r="C1506" s="262" t="s">
        <v>1116</v>
      </c>
      <c r="D1506" s="262" t="s">
        <v>1116</v>
      </c>
      <c r="E1506" s="262" t="s">
        <v>1116</v>
      </c>
      <c r="F1506" s="262" t="s">
        <v>1116</v>
      </c>
      <c r="G1506" s="262" t="s">
        <v>1116</v>
      </c>
      <c r="H1506" s="262" t="s">
        <v>1116</v>
      </c>
      <c r="I1506" s="262" t="s">
        <v>1116</v>
      </c>
      <c r="J1506" s="262" t="s">
        <v>1116</v>
      </c>
      <c r="K1506" s="262" t="s">
        <v>1116</v>
      </c>
      <c r="L1506" s="262" t="s">
        <v>1116</v>
      </c>
      <c r="M1506" s="262" t="s">
        <v>1116</v>
      </c>
      <c r="N1506" s="262" t="s">
        <v>1116</v>
      </c>
      <c r="O1506" s="262" t="s">
        <v>1116</v>
      </c>
      <c r="P1506" s="262" t="s">
        <v>1116</v>
      </c>
      <c r="Q1506" s="64">
        <v>2</v>
      </c>
      <c r="R1506" s="263"/>
      <c r="S1506" s="263"/>
      <c r="T1506" s="263"/>
      <c r="U1506" s="263"/>
      <c r="V1506" s="263"/>
      <c r="W1506" s="263"/>
      <c r="X1506" s="263"/>
      <c r="Y1506" s="263"/>
      <c r="Z1506" s="263"/>
      <c r="AA1506" s="263"/>
      <c r="AB1506" s="263"/>
      <c r="AC1506" s="263"/>
      <c r="AD1506" s="263"/>
      <c r="AE1506" s="263"/>
      <c r="AF1506" s="64">
        <v>2</v>
      </c>
      <c r="AG1506" s="263"/>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2" t="s">
        <v>1117</v>
      </c>
      <c r="B1507" s="262" t="s">
        <v>1117</v>
      </c>
      <c r="C1507" s="262" t="s">
        <v>1117</v>
      </c>
      <c r="D1507" s="262" t="s">
        <v>1117</v>
      </c>
      <c r="E1507" s="262" t="s">
        <v>1117</v>
      </c>
      <c r="F1507" s="262" t="s">
        <v>1117</v>
      </c>
      <c r="G1507" s="262" t="s">
        <v>1117</v>
      </c>
      <c r="H1507" s="262" t="s">
        <v>1117</v>
      </c>
      <c r="I1507" s="262" t="s">
        <v>1117</v>
      </c>
      <c r="J1507" s="262" t="s">
        <v>1117</v>
      </c>
      <c r="K1507" s="262" t="s">
        <v>1117</v>
      </c>
      <c r="L1507" s="262" t="s">
        <v>1117</v>
      </c>
      <c r="M1507" s="262" t="s">
        <v>1117</v>
      </c>
      <c r="N1507" s="262" t="s">
        <v>1117</v>
      </c>
      <c r="O1507" s="262" t="s">
        <v>1117</v>
      </c>
      <c r="P1507" s="262" t="s">
        <v>1117</v>
      </c>
      <c r="Q1507" s="64">
        <v>2</v>
      </c>
      <c r="R1507" s="270"/>
      <c r="S1507" s="270"/>
      <c r="T1507" s="270"/>
      <c r="U1507" s="270"/>
      <c r="V1507" s="270"/>
      <c r="W1507" s="270"/>
      <c r="X1507" s="270"/>
      <c r="Y1507" s="270"/>
      <c r="Z1507" s="270"/>
      <c r="AA1507" s="270"/>
      <c r="AB1507" s="270"/>
      <c r="AC1507" s="270"/>
      <c r="AD1507" s="270"/>
      <c r="AE1507" s="270"/>
      <c r="AF1507" s="64">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2" t="s">
        <v>1118</v>
      </c>
      <c r="B1508" s="262" t="s">
        <v>1118</v>
      </c>
      <c r="C1508" s="262" t="s">
        <v>1118</v>
      </c>
      <c r="D1508" s="262" t="s">
        <v>1118</v>
      </c>
      <c r="E1508" s="262" t="s">
        <v>1118</v>
      </c>
      <c r="F1508" s="262" t="s">
        <v>1118</v>
      </c>
      <c r="G1508" s="262" t="s">
        <v>1118</v>
      </c>
      <c r="H1508" s="262" t="s">
        <v>1118</v>
      </c>
      <c r="I1508" s="262" t="s">
        <v>1118</v>
      </c>
      <c r="J1508" s="262" t="s">
        <v>1118</v>
      </c>
      <c r="K1508" s="262" t="s">
        <v>1118</v>
      </c>
      <c r="L1508" s="262" t="s">
        <v>1118</v>
      </c>
      <c r="M1508" s="262" t="s">
        <v>1118</v>
      </c>
      <c r="N1508" s="262" t="s">
        <v>1118</v>
      </c>
      <c r="O1508" s="262" t="s">
        <v>1118</v>
      </c>
      <c r="P1508" s="262" t="s">
        <v>1118</v>
      </c>
      <c r="Q1508" s="64">
        <v>2</v>
      </c>
      <c r="R1508" s="263"/>
      <c r="S1508" s="263"/>
      <c r="T1508" s="263"/>
      <c r="U1508" s="263"/>
      <c r="V1508" s="263"/>
      <c r="W1508" s="263"/>
      <c r="X1508" s="263"/>
      <c r="Y1508" s="263"/>
      <c r="Z1508" s="263"/>
      <c r="AA1508" s="263"/>
      <c r="AB1508" s="263"/>
      <c r="AC1508" s="263"/>
      <c r="AD1508" s="263"/>
      <c r="AE1508" s="263"/>
      <c r="AF1508" s="64">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2" t="s">
        <v>1119</v>
      </c>
      <c r="B1509" s="262" t="s">
        <v>1119</v>
      </c>
      <c r="C1509" s="262" t="s">
        <v>1119</v>
      </c>
      <c r="D1509" s="262" t="s">
        <v>1119</v>
      </c>
      <c r="E1509" s="262" t="s">
        <v>1119</v>
      </c>
      <c r="F1509" s="262" t="s">
        <v>1119</v>
      </c>
      <c r="G1509" s="262" t="s">
        <v>1119</v>
      </c>
      <c r="H1509" s="262" t="s">
        <v>1119</v>
      </c>
      <c r="I1509" s="262" t="s">
        <v>1119</v>
      </c>
      <c r="J1509" s="262" t="s">
        <v>1119</v>
      </c>
      <c r="K1509" s="262" t="s">
        <v>1119</v>
      </c>
      <c r="L1509" s="262" t="s">
        <v>1119</v>
      </c>
      <c r="M1509" s="262" t="s">
        <v>1119</v>
      </c>
      <c r="N1509" s="262" t="s">
        <v>1119</v>
      </c>
      <c r="O1509" s="262" t="s">
        <v>1119</v>
      </c>
      <c r="P1509" s="262" t="s">
        <v>1119</v>
      </c>
      <c r="Q1509" s="64">
        <v>2</v>
      </c>
      <c r="R1509" s="263"/>
      <c r="S1509" s="263"/>
      <c r="T1509" s="263"/>
      <c r="U1509" s="263"/>
      <c r="V1509" s="263"/>
      <c r="W1509" s="263"/>
      <c r="X1509" s="263"/>
      <c r="Y1509" s="263"/>
      <c r="Z1509" s="263"/>
      <c r="AA1509" s="263"/>
      <c r="AB1509" s="263"/>
      <c r="AC1509" s="263"/>
      <c r="AD1509" s="263"/>
      <c r="AE1509" s="263"/>
      <c r="AF1509" s="64">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2" t="s">
        <v>1120</v>
      </c>
      <c r="B1510" s="262" t="s">
        <v>1120</v>
      </c>
      <c r="C1510" s="262" t="s">
        <v>1120</v>
      </c>
      <c r="D1510" s="262" t="s">
        <v>1120</v>
      </c>
      <c r="E1510" s="262" t="s">
        <v>1120</v>
      </c>
      <c r="F1510" s="262" t="s">
        <v>1120</v>
      </c>
      <c r="G1510" s="262" t="s">
        <v>1120</v>
      </c>
      <c r="H1510" s="262" t="s">
        <v>1120</v>
      </c>
      <c r="I1510" s="262" t="s">
        <v>1120</v>
      </c>
      <c r="J1510" s="262" t="s">
        <v>1120</v>
      </c>
      <c r="K1510" s="262" t="s">
        <v>1120</v>
      </c>
      <c r="L1510" s="262" t="s">
        <v>1120</v>
      </c>
      <c r="M1510" s="262" t="s">
        <v>1120</v>
      </c>
      <c r="N1510" s="262" t="s">
        <v>1120</v>
      </c>
      <c r="O1510" s="262" t="s">
        <v>1120</v>
      </c>
      <c r="P1510" s="262" t="s">
        <v>1120</v>
      </c>
      <c r="Q1510" s="64">
        <v>2</v>
      </c>
      <c r="R1510" s="263"/>
      <c r="S1510" s="263"/>
      <c r="T1510" s="263"/>
      <c r="U1510" s="263"/>
      <c r="V1510" s="263"/>
      <c r="W1510" s="263"/>
      <c r="X1510" s="263"/>
      <c r="Y1510" s="263"/>
      <c r="Z1510" s="263"/>
      <c r="AA1510" s="263"/>
      <c r="AB1510" s="263"/>
      <c r="AC1510" s="263"/>
      <c r="AD1510" s="263"/>
      <c r="AE1510" s="263"/>
      <c r="AF1510" s="64">
        <v>2</v>
      </c>
      <c r="AG1510" s="263"/>
      <c r="AH1510" s="263"/>
      <c r="AI1510" s="263"/>
      <c r="AJ1510" s="263"/>
      <c r="AK1510" s="263"/>
      <c r="AL1510" s="263"/>
      <c r="AM1510" s="263"/>
      <c r="AN1510" s="263"/>
      <c r="AO1510" s="263"/>
      <c r="AP1510" s="263"/>
      <c r="AQ1510" s="263"/>
      <c r="AR1510" s="263"/>
      <c r="AS1510" s="263"/>
      <c r="AT1510" s="263"/>
    </row>
    <row r="1513" spans="1:46" ht="45" customHeight="1" x14ac:dyDescent="0.25">
      <c r="A1513" s="265" t="s">
        <v>1121</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45</v>
      </c>
      <c r="AH1513" s="266"/>
      <c r="AI1513" s="266"/>
      <c r="AJ1513" s="266"/>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46</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7" t="s">
        <v>1122</v>
      </c>
      <c r="B1517" s="267"/>
      <c r="C1517" s="267"/>
      <c r="D1517" s="267"/>
      <c r="E1517" s="267"/>
      <c r="F1517" s="267"/>
      <c r="G1517" s="267"/>
      <c r="H1517" s="267"/>
      <c r="I1517" s="267"/>
      <c r="J1517" s="267"/>
      <c r="K1517" s="267"/>
      <c r="L1517" s="267"/>
      <c r="M1517" s="267"/>
      <c r="N1517" s="267"/>
      <c r="O1517" s="267"/>
      <c r="P1517" s="267"/>
      <c r="Q1517" s="61"/>
      <c r="R1517" s="56"/>
      <c r="S1517" s="56"/>
      <c r="T1517" s="56"/>
      <c r="U1517" s="56"/>
      <c r="V1517" s="268"/>
      <c r="W1517" s="268"/>
      <c r="X1517" s="268"/>
      <c r="Y1517" s="268"/>
      <c r="Z1517" s="268"/>
      <c r="AA1517" s="268"/>
      <c r="AB1517" s="268"/>
      <c r="AC1517" s="268"/>
      <c r="AD1517" s="268"/>
      <c r="AE1517" s="268"/>
      <c r="AF1517" s="61"/>
      <c r="AG1517" s="56"/>
      <c r="AH1517" s="56"/>
      <c r="AI1517" s="56"/>
      <c r="AJ1517" s="56"/>
      <c r="AK1517" s="268"/>
      <c r="AL1517" s="268"/>
      <c r="AM1517" s="268"/>
      <c r="AN1517" s="268"/>
      <c r="AO1517" s="268"/>
      <c r="AP1517" s="268"/>
      <c r="AQ1517" s="268"/>
      <c r="AR1517" s="268"/>
      <c r="AS1517" s="268"/>
      <c r="AT1517" s="268"/>
    </row>
    <row r="1518" spans="1:46" ht="45" customHeight="1" thickTop="1" thickBot="1" x14ac:dyDescent="0.3">
      <c r="A1518" s="259" t="s">
        <v>25</v>
      </c>
      <c r="B1518" s="259"/>
      <c r="C1518" s="259"/>
      <c r="D1518" s="259"/>
      <c r="E1518" s="259"/>
      <c r="F1518" s="259"/>
      <c r="G1518" s="259"/>
      <c r="H1518" s="259"/>
      <c r="I1518" s="259"/>
      <c r="J1518" s="259"/>
      <c r="K1518" s="259"/>
      <c r="L1518" s="259"/>
      <c r="M1518" s="259"/>
      <c r="N1518" s="259"/>
      <c r="O1518" s="259"/>
      <c r="P1518" s="259"/>
      <c r="Q1518" s="62" t="s">
        <v>48</v>
      </c>
      <c r="R1518" s="260" t="s">
        <v>49</v>
      </c>
      <c r="S1518" s="260"/>
      <c r="T1518" s="260"/>
      <c r="U1518" s="260"/>
      <c r="V1518" s="260"/>
      <c r="W1518" s="260"/>
      <c r="X1518" s="260"/>
      <c r="Y1518" s="260"/>
      <c r="Z1518" s="260"/>
      <c r="AA1518" s="260"/>
      <c r="AB1518" s="260"/>
      <c r="AC1518" s="260"/>
      <c r="AD1518" s="260"/>
      <c r="AE1518" s="260"/>
      <c r="AF1518" s="63" t="s">
        <v>48</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62" t="s">
        <v>890</v>
      </c>
      <c r="B1519" s="262" t="s">
        <v>890</v>
      </c>
      <c r="C1519" s="262" t="s">
        <v>890</v>
      </c>
      <c r="D1519" s="262" t="s">
        <v>890</v>
      </c>
      <c r="E1519" s="262" t="s">
        <v>890</v>
      </c>
      <c r="F1519" s="262" t="s">
        <v>890</v>
      </c>
      <c r="G1519" s="262" t="s">
        <v>890</v>
      </c>
      <c r="H1519" s="262" t="s">
        <v>890</v>
      </c>
      <c r="I1519" s="262" t="s">
        <v>890</v>
      </c>
      <c r="J1519" s="262" t="s">
        <v>890</v>
      </c>
      <c r="K1519" s="262" t="s">
        <v>890</v>
      </c>
      <c r="L1519" s="262" t="s">
        <v>890</v>
      </c>
      <c r="M1519" s="262" t="s">
        <v>890</v>
      </c>
      <c r="N1519" s="262" t="s">
        <v>890</v>
      </c>
      <c r="O1519" s="262" t="s">
        <v>890</v>
      </c>
      <c r="P1519" s="262" t="s">
        <v>890</v>
      </c>
      <c r="Q1519" s="64">
        <v>2</v>
      </c>
      <c r="R1519" s="263"/>
      <c r="S1519" s="263"/>
      <c r="T1519" s="263"/>
      <c r="U1519" s="263"/>
      <c r="V1519" s="263"/>
      <c r="W1519" s="263"/>
      <c r="X1519" s="263"/>
      <c r="Y1519" s="263"/>
      <c r="Z1519" s="263"/>
      <c r="AA1519" s="263"/>
      <c r="AB1519" s="263"/>
      <c r="AC1519" s="263"/>
      <c r="AD1519" s="263"/>
      <c r="AE1519" s="263"/>
      <c r="AF1519" s="64">
        <v>2</v>
      </c>
      <c r="AG1519" s="263"/>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2" t="s">
        <v>918</v>
      </c>
      <c r="B1520" s="262" t="s">
        <v>918</v>
      </c>
      <c r="C1520" s="262" t="s">
        <v>918</v>
      </c>
      <c r="D1520" s="262" t="s">
        <v>918</v>
      </c>
      <c r="E1520" s="262" t="s">
        <v>918</v>
      </c>
      <c r="F1520" s="262" t="s">
        <v>918</v>
      </c>
      <c r="G1520" s="262" t="s">
        <v>918</v>
      </c>
      <c r="H1520" s="262" t="s">
        <v>918</v>
      </c>
      <c r="I1520" s="262" t="s">
        <v>918</v>
      </c>
      <c r="J1520" s="262" t="s">
        <v>918</v>
      </c>
      <c r="K1520" s="262" t="s">
        <v>918</v>
      </c>
      <c r="L1520" s="262" t="s">
        <v>918</v>
      </c>
      <c r="M1520" s="262" t="s">
        <v>918</v>
      </c>
      <c r="N1520" s="262" t="s">
        <v>918</v>
      </c>
      <c r="O1520" s="262" t="s">
        <v>918</v>
      </c>
      <c r="P1520" s="262" t="s">
        <v>918</v>
      </c>
      <c r="Q1520" s="64">
        <v>2</v>
      </c>
      <c r="R1520" s="270"/>
      <c r="S1520" s="270"/>
      <c r="T1520" s="270"/>
      <c r="U1520" s="270"/>
      <c r="V1520" s="270"/>
      <c r="W1520" s="270"/>
      <c r="X1520" s="270"/>
      <c r="Y1520" s="270"/>
      <c r="Z1520" s="270"/>
      <c r="AA1520" s="270"/>
      <c r="AB1520" s="270"/>
      <c r="AC1520" s="270"/>
      <c r="AD1520" s="270"/>
      <c r="AE1520" s="270"/>
      <c r="AF1520" s="64">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2" t="s">
        <v>1123</v>
      </c>
      <c r="B1521" s="262" t="s">
        <v>1123</v>
      </c>
      <c r="C1521" s="262" t="s">
        <v>1123</v>
      </c>
      <c r="D1521" s="262" t="s">
        <v>1123</v>
      </c>
      <c r="E1521" s="262" t="s">
        <v>1123</v>
      </c>
      <c r="F1521" s="262" t="s">
        <v>1123</v>
      </c>
      <c r="G1521" s="262" t="s">
        <v>1123</v>
      </c>
      <c r="H1521" s="262" t="s">
        <v>1123</v>
      </c>
      <c r="I1521" s="262" t="s">
        <v>1123</v>
      </c>
      <c r="J1521" s="262" t="s">
        <v>1123</v>
      </c>
      <c r="K1521" s="262" t="s">
        <v>1123</v>
      </c>
      <c r="L1521" s="262" t="s">
        <v>1123</v>
      </c>
      <c r="M1521" s="262" t="s">
        <v>1123</v>
      </c>
      <c r="N1521" s="262" t="s">
        <v>1123</v>
      </c>
      <c r="O1521" s="262" t="s">
        <v>1123</v>
      </c>
      <c r="P1521" s="262" t="s">
        <v>1123</v>
      </c>
      <c r="Q1521" s="64">
        <v>2</v>
      </c>
      <c r="R1521" s="270"/>
      <c r="S1521" s="270"/>
      <c r="T1521" s="270"/>
      <c r="U1521" s="270"/>
      <c r="V1521" s="270"/>
      <c r="W1521" s="270"/>
      <c r="X1521" s="270"/>
      <c r="Y1521" s="270"/>
      <c r="Z1521" s="270"/>
      <c r="AA1521" s="270"/>
      <c r="AB1521" s="270"/>
      <c r="AC1521" s="270"/>
      <c r="AD1521" s="270"/>
      <c r="AE1521" s="270"/>
      <c r="AF1521" s="64">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2" t="s">
        <v>1124</v>
      </c>
      <c r="B1522" s="262" t="s">
        <v>1124</v>
      </c>
      <c r="C1522" s="262" t="s">
        <v>1124</v>
      </c>
      <c r="D1522" s="262" t="s">
        <v>1124</v>
      </c>
      <c r="E1522" s="262" t="s">
        <v>1124</v>
      </c>
      <c r="F1522" s="262" t="s">
        <v>1124</v>
      </c>
      <c r="G1522" s="262" t="s">
        <v>1124</v>
      </c>
      <c r="H1522" s="262" t="s">
        <v>1124</v>
      </c>
      <c r="I1522" s="262" t="s">
        <v>1124</v>
      </c>
      <c r="J1522" s="262" t="s">
        <v>1124</v>
      </c>
      <c r="K1522" s="262" t="s">
        <v>1124</v>
      </c>
      <c r="L1522" s="262" t="s">
        <v>1124</v>
      </c>
      <c r="M1522" s="262" t="s">
        <v>1124</v>
      </c>
      <c r="N1522" s="262" t="s">
        <v>1124</v>
      </c>
      <c r="O1522" s="262" t="s">
        <v>1124</v>
      </c>
      <c r="P1522" s="262" t="s">
        <v>1124</v>
      </c>
      <c r="Q1522" s="64">
        <v>2</v>
      </c>
      <c r="R1522" s="270"/>
      <c r="S1522" s="270"/>
      <c r="T1522" s="270"/>
      <c r="U1522" s="270"/>
      <c r="V1522" s="270"/>
      <c r="W1522" s="270"/>
      <c r="X1522" s="270"/>
      <c r="Y1522" s="270"/>
      <c r="Z1522" s="270"/>
      <c r="AA1522" s="270"/>
      <c r="AB1522" s="270"/>
      <c r="AC1522" s="270"/>
      <c r="AD1522" s="270"/>
      <c r="AE1522" s="270"/>
      <c r="AF1522" s="64">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3" t="s">
        <v>1125</v>
      </c>
      <c r="B1523" s="263" t="s">
        <v>1125</v>
      </c>
      <c r="C1523" s="263" t="s">
        <v>1125</v>
      </c>
      <c r="D1523" s="263" t="s">
        <v>1125</v>
      </c>
      <c r="E1523" s="263" t="s">
        <v>1125</v>
      </c>
      <c r="F1523" s="263" t="s">
        <v>1125</v>
      </c>
      <c r="G1523" s="263" t="s">
        <v>1125</v>
      </c>
      <c r="H1523" s="263" t="s">
        <v>1125</v>
      </c>
      <c r="I1523" s="263" t="s">
        <v>1125</v>
      </c>
      <c r="J1523" s="263" t="s">
        <v>1125</v>
      </c>
      <c r="K1523" s="263" t="s">
        <v>1125</v>
      </c>
      <c r="L1523" s="263" t="s">
        <v>1125</v>
      </c>
      <c r="M1523" s="263" t="s">
        <v>1125</v>
      </c>
      <c r="N1523" s="263" t="s">
        <v>1125</v>
      </c>
      <c r="O1523" s="263" t="s">
        <v>1125</v>
      </c>
      <c r="P1523" s="263" t="s">
        <v>1125</v>
      </c>
      <c r="Q1523" s="64">
        <v>2</v>
      </c>
      <c r="R1523" s="270"/>
      <c r="S1523" s="270"/>
      <c r="T1523" s="270"/>
      <c r="U1523" s="270"/>
      <c r="V1523" s="270"/>
      <c r="W1523" s="270"/>
      <c r="X1523" s="270"/>
      <c r="Y1523" s="270"/>
      <c r="Z1523" s="270"/>
      <c r="AA1523" s="270"/>
      <c r="AB1523" s="270"/>
      <c r="AC1523" s="270"/>
      <c r="AD1523" s="270"/>
      <c r="AE1523" s="270"/>
      <c r="AF1523" s="64">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3" t="s">
        <v>1126</v>
      </c>
      <c r="B1524" s="263" t="s">
        <v>1126</v>
      </c>
      <c r="C1524" s="263" t="s">
        <v>1126</v>
      </c>
      <c r="D1524" s="263" t="s">
        <v>1126</v>
      </c>
      <c r="E1524" s="263" t="s">
        <v>1126</v>
      </c>
      <c r="F1524" s="263" t="s">
        <v>1126</v>
      </c>
      <c r="G1524" s="263" t="s">
        <v>1126</v>
      </c>
      <c r="H1524" s="263" t="s">
        <v>1126</v>
      </c>
      <c r="I1524" s="263" t="s">
        <v>1126</v>
      </c>
      <c r="J1524" s="263" t="s">
        <v>1126</v>
      </c>
      <c r="K1524" s="263" t="s">
        <v>1126</v>
      </c>
      <c r="L1524" s="263" t="s">
        <v>1126</v>
      </c>
      <c r="M1524" s="263" t="s">
        <v>1126</v>
      </c>
      <c r="N1524" s="263" t="s">
        <v>1126</v>
      </c>
      <c r="O1524" s="263" t="s">
        <v>1126</v>
      </c>
      <c r="P1524" s="263" t="s">
        <v>1126</v>
      </c>
      <c r="Q1524" s="64">
        <v>2</v>
      </c>
      <c r="R1524" s="263"/>
      <c r="S1524" s="263"/>
      <c r="T1524" s="263"/>
      <c r="U1524" s="263"/>
      <c r="V1524" s="263"/>
      <c r="W1524" s="263"/>
      <c r="X1524" s="263"/>
      <c r="Y1524" s="263"/>
      <c r="Z1524" s="263"/>
      <c r="AA1524" s="263"/>
      <c r="AB1524" s="263"/>
      <c r="AC1524" s="263"/>
      <c r="AD1524" s="263"/>
      <c r="AE1524" s="263"/>
      <c r="AF1524" s="64">
        <v>2</v>
      </c>
      <c r="AG1524" s="263"/>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2" t="s">
        <v>1127</v>
      </c>
      <c r="B1525" s="262" t="s">
        <v>1127</v>
      </c>
      <c r="C1525" s="262" t="s">
        <v>1127</v>
      </c>
      <c r="D1525" s="262" t="s">
        <v>1127</v>
      </c>
      <c r="E1525" s="262" t="s">
        <v>1127</v>
      </c>
      <c r="F1525" s="262" t="s">
        <v>1127</v>
      </c>
      <c r="G1525" s="262" t="s">
        <v>1127</v>
      </c>
      <c r="H1525" s="262" t="s">
        <v>1127</v>
      </c>
      <c r="I1525" s="262" t="s">
        <v>1127</v>
      </c>
      <c r="J1525" s="262" t="s">
        <v>1127</v>
      </c>
      <c r="K1525" s="262" t="s">
        <v>1127</v>
      </c>
      <c r="L1525" s="262" t="s">
        <v>1127</v>
      </c>
      <c r="M1525" s="262" t="s">
        <v>1127</v>
      </c>
      <c r="N1525" s="262" t="s">
        <v>1127</v>
      </c>
      <c r="O1525" s="262" t="s">
        <v>1127</v>
      </c>
      <c r="P1525" s="262" t="s">
        <v>1127</v>
      </c>
      <c r="Q1525" s="64">
        <v>2</v>
      </c>
      <c r="R1525" s="263"/>
      <c r="S1525" s="263"/>
      <c r="T1525" s="263"/>
      <c r="U1525" s="263"/>
      <c r="V1525" s="263"/>
      <c r="W1525" s="263"/>
      <c r="X1525" s="263"/>
      <c r="Y1525" s="263"/>
      <c r="Z1525" s="263"/>
      <c r="AA1525" s="263"/>
      <c r="AB1525" s="263"/>
      <c r="AC1525" s="263"/>
      <c r="AD1525" s="263"/>
      <c r="AE1525" s="263"/>
      <c r="AF1525" s="64">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2" t="s">
        <v>1128</v>
      </c>
      <c r="B1526" s="262" t="s">
        <v>1128</v>
      </c>
      <c r="C1526" s="262" t="s">
        <v>1128</v>
      </c>
      <c r="D1526" s="262" t="s">
        <v>1128</v>
      </c>
      <c r="E1526" s="262" t="s">
        <v>1128</v>
      </c>
      <c r="F1526" s="262" t="s">
        <v>1128</v>
      </c>
      <c r="G1526" s="262" t="s">
        <v>1128</v>
      </c>
      <c r="H1526" s="262" t="s">
        <v>1128</v>
      </c>
      <c r="I1526" s="262" t="s">
        <v>1128</v>
      </c>
      <c r="J1526" s="262" t="s">
        <v>1128</v>
      </c>
      <c r="K1526" s="262" t="s">
        <v>1128</v>
      </c>
      <c r="L1526" s="262" t="s">
        <v>1128</v>
      </c>
      <c r="M1526" s="262" t="s">
        <v>1128</v>
      </c>
      <c r="N1526" s="262" t="s">
        <v>1128</v>
      </c>
      <c r="O1526" s="262" t="s">
        <v>1128</v>
      </c>
      <c r="P1526" s="262" t="s">
        <v>1128</v>
      </c>
      <c r="Q1526" s="64">
        <v>2</v>
      </c>
      <c r="R1526" s="263"/>
      <c r="S1526" s="263"/>
      <c r="T1526" s="263"/>
      <c r="U1526" s="263"/>
      <c r="V1526" s="263"/>
      <c r="W1526" s="263"/>
      <c r="X1526" s="263"/>
      <c r="Y1526" s="263"/>
      <c r="Z1526" s="263"/>
      <c r="AA1526" s="263"/>
      <c r="AB1526" s="263"/>
      <c r="AC1526" s="263"/>
      <c r="AD1526" s="263"/>
      <c r="AE1526" s="263"/>
      <c r="AF1526" s="64">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2" t="s">
        <v>1129</v>
      </c>
      <c r="B1527" s="262"/>
      <c r="C1527" s="262"/>
      <c r="D1527" s="262"/>
      <c r="E1527" s="262"/>
      <c r="F1527" s="262"/>
      <c r="G1527" s="262"/>
      <c r="H1527" s="262"/>
      <c r="I1527" s="262"/>
      <c r="J1527" s="262"/>
      <c r="K1527" s="262"/>
      <c r="L1527" s="262"/>
      <c r="M1527" s="262"/>
      <c r="N1527" s="262"/>
      <c r="O1527" s="262"/>
      <c r="P1527" s="262"/>
      <c r="Q1527" s="64">
        <v>2</v>
      </c>
      <c r="R1527" s="270"/>
      <c r="S1527" s="270"/>
      <c r="T1527" s="270"/>
      <c r="U1527" s="270"/>
      <c r="V1527" s="270"/>
      <c r="W1527" s="270"/>
      <c r="X1527" s="270"/>
      <c r="Y1527" s="270"/>
      <c r="Z1527" s="270"/>
      <c r="AA1527" s="270"/>
      <c r="AB1527" s="270"/>
      <c r="AC1527" s="270"/>
      <c r="AD1527" s="270"/>
      <c r="AE1527" s="270"/>
      <c r="AF1527" s="64">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2" t="s">
        <v>1130</v>
      </c>
      <c r="B1528" s="262" t="s">
        <v>1130</v>
      </c>
      <c r="C1528" s="262" t="s">
        <v>1130</v>
      </c>
      <c r="D1528" s="262" t="s">
        <v>1130</v>
      </c>
      <c r="E1528" s="262" t="s">
        <v>1130</v>
      </c>
      <c r="F1528" s="262" t="s">
        <v>1130</v>
      </c>
      <c r="G1528" s="262" t="s">
        <v>1130</v>
      </c>
      <c r="H1528" s="262" t="s">
        <v>1130</v>
      </c>
      <c r="I1528" s="262" t="s">
        <v>1130</v>
      </c>
      <c r="J1528" s="262" t="s">
        <v>1130</v>
      </c>
      <c r="K1528" s="262" t="s">
        <v>1130</v>
      </c>
      <c r="L1528" s="262" t="s">
        <v>1130</v>
      </c>
      <c r="M1528" s="262" t="s">
        <v>1130</v>
      </c>
      <c r="N1528" s="262" t="s">
        <v>1130</v>
      </c>
      <c r="O1528" s="262" t="s">
        <v>1130</v>
      </c>
      <c r="P1528" s="262" t="s">
        <v>1130</v>
      </c>
      <c r="Q1528" s="64">
        <v>2</v>
      </c>
      <c r="R1528" s="270"/>
      <c r="S1528" s="270"/>
      <c r="T1528" s="270"/>
      <c r="U1528" s="270"/>
      <c r="V1528" s="270"/>
      <c r="W1528" s="270"/>
      <c r="X1528" s="270"/>
      <c r="Y1528" s="270"/>
      <c r="Z1528" s="270"/>
      <c r="AA1528" s="270"/>
      <c r="AB1528" s="270"/>
      <c r="AC1528" s="270"/>
      <c r="AD1528" s="270"/>
      <c r="AE1528" s="270"/>
      <c r="AF1528" s="64">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2" t="s">
        <v>1131</v>
      </c>
      <c r="B1529" s="262" t="s">
        <v>1131</v>
      </c>
      <c r="C1529" s="262" t="s">
        <v>1131</v>
      </c>
      <c r="D1529" s="262" t="s">
        <v>1131</v>
      </c>
      <c r="E1529" s="262" t="s">
        <v>1131</v>
      </c>
      <c r="F1529" s="262" t="s">
        <v>1131</v>
      </c>
      <c r="G1529" s="262" t="s">
        <v>1131</v>
      </c>
      <c r="H1529" s="262" t="s">
        <v>1131</v>
      </c>
      <c r="I1529" s="262" t="s">
        <v>1131</v>
      </c>
      <c r="J1529" s="262" t="s">
        <v>1131</v>
      </c>
      <c r="K1529" s="262" t="s">
        <v>1131</v>
      </c>
      <c r="L1529" s="262" t="s">
        <v>1131</v>
      </c>
      <c r="M1529" s="262" t="s">
        <v>1131</v>
      </c>
      <c r="N1529" s="262" t="s">
        <v>1131</v>
      </c>
      <c r="O1529" s="262" t="s">
        <v>1131</v>
      </c>
      <c r="P1529" s="262" t="s">
        <v>1131</v>
      </c>
      <c r="Q1529" s="64">
        <v>2</v>
      </c>
      <c r="R1529" s="270"/>
      <c r="S1529" s="270"/>
      <c r="T1529" s="270"/>
      <c r="U1529" s="270"/>
      <c r="V1529" s="270"/>
      <c r="W1529" s="270"/>
      <c r="X1529" s="270"/>
      <c r="Y1529" s="270"/>
      <c r="Z1529" s="270"/>
      <c r="AA1529" s="270"/>
      <c r="AB1529" s="270"/>
      <c r="AC1529" s="270"/>
      <c r="AD1529" s="270"/>
      <c r="AE1529" s="270"/>
      <c r="AF1529" s="64">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3" t="s">
        <v>1132</v>
      </c>
      <c r="B1530" s="263" t="s">
        <v>1132</v>
      </c>
      <c r="C1530" s="263" t="s">
        <v>1132</v>
      </c>
      <c r="D1530" s="263" t="s">
        <v>1132</v>
      </c>
      <c r="E1530" s="263" t="s">
        <v>1132</v>
      </c>
      <c r="F1530" s="263" t="s">
        <v>1132</v>
      </c>
      <c r="G1530" s="263" t="s">
        <v>1132</v>
      </c>
      <c r="H1530" s="263" t="s">
        <v>1132</v>
      </c>
      <c r="I1530" s="263" t="s">
        <v>1132</v>
      </c>
      <c r="J1530" s="263" t="s">
        <v>1132</v>
      </c>
      <c r="K1530" s="263" t="s">
        <v>1132</v>
      </c>
      <c r="L1530" s="263" t="s">
        <v>1132</v>
      </c>
      <c r="M1530" s="263" t="s">
        <v>1132</v>
      </c>
      <c r="N1530" s="263" t="s">
        <v>1132</v>
      </c>
      <c r="O1530" s="263" t="s">
        <v>1132</v>
      </c>
      <c r="P1530" s="263" t="s">
        <v>1132</v>
      </c>
      <c r="Q1530" s="64">
        <v>2</v>
      </c>
      <c r="R1530" s="270"/>
      <c r="S1530" s="270"/>
      <c r="T1530" s="270"/>
      <c r="U1530" s="270"/>
      <c r="V1530" s="270"/>
      <c r="W1530" s="270"/>
      <c r="X1530" s="270"/>
      <c r="Y1530" s="270"/>
      <c r="Z1530" s="270"/>
      <c r="AA1530" s="270"/>
      <c r="AB1530" s="270"/>
      <c r="AC1530" s="270"/>
      <c r="AD1530" s="270"/>
      <c r="AE1530" s="270"/>
      <c r="AF1530" s="64">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1" t="s">
        <v>57</v>
      </c>
      <c r="B1532" s="271"/>
      <c r="C1532" s="271"/>
      <c r="D1532" s="271"/>
      <c r="E1532" s="271"/>
      <c r="F1532" s="271"/>
      <c r="G1532" s="271"/>
      <c r="H1532" s="271"/>
      <c r="I1532" s="271"/>
      <c r="J1532" s="271"/>
      <c r="K1532" s="271"/>
      <c r="L1532" s="271"/>
      <c r="M1532" s="271"/>
      <c r="N1532" s="271"/>
      <c r="O1532" s="271"/>
      <c r="P1532" s="271"/>
      <c r="Q1532" s="66" t="s">
        <v>48</v>
      </c>
      <c r="R1532" s="272" t="s">
        <v>49</v>
      </c>
      <c r="S1532" s="272"/>
      <c r="T1532" s="272"/>
      <c r="U1532" s="272"/>
      <c r="V1532" s="272"/>
      <c r="W1532" s="272"/>
      <c r="X1532" s="272"/>
      <c r="Y1532" s="272"/>
      <c r="Z1532" s="272"/>
      <c r="AA1532" s="272"/>
      <c r="AB1532" s="272"/>
      <c r="AC1532" s="272"/>
      <c r="AD1532" s="272"/>
      <c r="AE1532" s="272"/>
      <c r="AF1532" s="67" t="s">
        <v>48</v>
      </c>
      <c r="AG1532" s="273" t="s">
        <v>8</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2" t="s">
        <v>1133</v>
      </c>
      <c r="B1533" s="262" t="s">
        <v>1133</v>
      </c>
      <c r="C1533" s="262" t="s">
        <v>1133</v>
      </c>
      <c r="D1533" s="262" t="s">
        <v>1133</v>
      </c>
      <c r="E1533" s="262" t="s">
        <v>1133</v>
      </c>
      <c r="F1533" s="262" t="s">
        <v>1133</v>
      </c>
      <c r="G1533" s="262" t="s">
        <v>1133</v>
      </c>
      <c r="H1533" s="262" t="s">
        <v>1133</v>
      </c>
      <c r="I1533" s="262" t="s">
        <v>1133</v>
      </c>
      <c r="J1533" s="262" t="s">
        <v>1133</v>
      </c>
      <c r="K1533" s="262" t="s">
        <v>1133</v>
      </c>
      <c r="L1533" s="262" t="s">
        <v>1133</v>
      </c>
      <c r="M1533" s="262" t="s">
        <v>1133</v>
      </c>
      <c r="N1533" s="262" t="s">
        <v>1133</v>
      </c>
      <c r="O1533" s="262" t="s">
        <v>1133</v>
      </c>
      <c r="P1533" s="262" t="s">
        <v>1133</v>
      </c>
      <c r="Q1533" s="64">
        <v>2</v>
      </c>
      <c r="R1533" s="263"/>
      <c r="S1533" s="263"/>
      <c r="T1533" s="263"/>
      <c r="U1533" s="263"/>
      <c r="V1533" s="263"/>
      <c r="W1533" s="263"/>
      <c r="X1533" s="263"/>
      <c r="Y1533" s="263"/>
      <c r="Z1533" s="263"/>
      <c r="AA1533" s="263"/>
      <c r="AB1533" s="263"/>
      <c r="AC1533" s="263"/>
      <c r="AD1533" s="263"/>
      <c r="AE1533" s="263"/>
      <c r="AF1533" s="64">
        <v>2</v>
      </c>
      <c r="AG1533" s="263"/>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2" t="s">
        <v>1134</v>
      </c>
      <c r="B1534" s="262" t="s">
        <v>1134</v>
      </c>
      <c r="C1534" s="262" t="s">
        <v>1134</v>
      </c>
      <c r="D1534" s="262" t="s">
        <v>1134</v>
      </c>
      <c r="E1534" s="262" t="s">
        <v>1134</v>
      </c>
      <c r="F1534" s="262" t="s">
        <v>1134</v>
      </c>
      <c r="G1534" s="262" t="s">
        <v>1134</v>
      </c>
      <c r="H1534" s="262" t="s">
        <v>1134</v>
      </c>
      <c r="I1534" s="262" t="s">
        <v>1134</v>
      </c>
      <c r="J1534" s="262" t="s">
        <v>1134</v>
      </c>
      <c r="K1534" s="262" t="s">
        <v>1134</v>
      </c>
      <c r="L1534" s="262" t="s">
        <v>1134</v>
      </c>
      <c r="M1534" s="262" t="s">
        <v>1134</v>
      </c>
      <c r="N1534" s="262" t="s">
        <v>1134</v>
      </c>
      <c r="O1534" s="262" t="s">
        <v>1134</v>
      </c>
      <c r="P1534" s="262" t="s">
        <v>1134</v>
      </c>
      <c r="Q1534" s="64">
        <v>2</v>
      </c>
      <c r="R1534" s="270"/>
      <c r="S1534" s="270"/>
      <c r="T1534" s="270"/>
      <c r="U1534" s="270"/>
      <c r="V1534" s="270"/>
      <c r="W1534" s="270"/>
      <c r="X1534" s="270"/>
      <c r="Y1534" s="270"/>
      <c r="Z1534" s="270"/>
      <c r="AA1534" s="270"/>
      <c r="AB1534" s="270"/>
      <c r="AC1534" s="270"/>
      <c r="AD1534" s="270"/>
      <c r="AE1534" s="270"/>
      <c r="AF1534" s="64">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2" t="s">
        <v>1135</v>
      </c>
      <c r="B1535" s="262" t="s">
        <v>1135</v>
      </c>
      <c r="C1535" s="262" t="s">
        <v>1135</v>
      </c>
      <c r="D1535" s="262" t="s">
        <v>1135</v>
      </c>
      <c r="E1535" s="262" t="s">
        <v>1135</v>
      </c>
      <c r="F1535" s="262" t="s">
        <v>1135</v>
      </c>
      <c r="G1535" s="262" t="s">
        <v>1135</v>
      </c>
      <c r="H1535" s="262" t="s">
        <v>1135</v>
      </c>
      <c r="I1535" s="262" t="s">
        <v>1135</v>
      </c>
      <c r="J1535" s="262" t="s">
        <v>1135</v>
      </c>
      <c r="K1535" s="262" t="s">
        <v>1135</v>
      </c>
      <c r="L1535" s="262" t="s">
        <v>1135</v>
      </c>
      <c r="M1535" s="262" t="s">
        <v>1135</v>
      </c>
      <c r="N1535" s="262" t="s">
        <v>1135</v>
      </c>
      <c r="O1535" s="262" t="s">
        <v>1135</v>
      </c>
      <c r="P1535" s="262" t="s">
        <v>1135</v>
      </c>
      <c r="Q1535" s="64">
        <v>2</v>
      </c>
      <c r="R1535" s="263"/>
      <c r="S1535" s="263"/>
      <c r="T1535" s="263"/>
      <c r="U1535" s="263"/>
      <c r="V1535" s="263"/>
      <c r="W1535" s="263"/>
      <c r="X1535" s="263"/>
      <c r="Y1535" s="263"/>
      <c r="Z1535" s="263"/>
      <c r="AA1535" s="263"/>
      <c r="AB1535" s="263"/>
      <c r="AC1535" s="263"/>
      <c r="AD1535" s="263"/>
      <c r="AE1535" s="263"/>
      <c r="AF1535" s="64">
        <v>2</v>
      </c>
      <c r="AG1535" s="263"/>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2" t="s">
        <v>1136</v>
      </c>
      <c r="B1536" s="262" t="s">
        <v>1136</v>
      </c>
      <c r="C1536" s="262" t="s">
        <v>1136</v>
      </c>
      <c r="D1536" s="262" t="s">
        <v>1136</v>
      </c>
      <c r="E1536" s="262" t="s">
        <v>1136</v>
      </c>
      <c r="F1536" s="262" t="s">
        <v>1136</v>
      </c>
      <c r="G1536" s="262" t="s">
        <v>1136</v>
      </c>
      <c r="H1536" s="262" t="s">
        <v>1136</v>
      </c>
      <c r="I1536" s="262" t="s">
        <v>1136</v>
      </c>
      <c r="J1536" s="262" t="s">
        <v>1136</v>
      </c>
      <c r="K1536" s="262" t="s">
        <v>1136</v>
      </c>
      <c r="L1536" s="262" t="s">
        <v>1136</v>
      </c>
      <c r="M1536" s="262" t="s">
        <v>1136</v>
      </c>
      <c r="N1536" s="262" t="s">
        <v>1136</v>
      </c>
      <c r="O1536" s="262" t="s">
        <v>1136</v>
      </c>
      <c r="P1536" s="262" t="s">
        <v>1136</v>
      </c>
      <c r="Q1536" s="64">
        <v>2</v>
      </c>
      <c r="R1536" s="263"/>
      <c r="S1536" s="263"/>
      <c r="T1536" s="263"/>
      <c r="U1536" s="263"/>
      <c r="V1536" s="263"/>
      <c r="W1536" s="263"/>
      <c r="X1536" s="263"/>
      <c r="Y1536" s="263"/>
      <c r="Z1536" s="263"/>
      <c r="AA1536" s="263"/>
      <c r="AB1536" s="263"/>
      <c r="AC1536" s="263"/>
      <c r="AD1536" s="263"/>
      <c r="AE1536" s="263"/>
      <c r="AF1536" s="64">
        <v>2</v>
      </c>
      <c r="AG1536" s="263"/>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2" t="s">
        <v>1137</v>
      </c>
      <c r="B1537" s="262" t="s">
        <v>1137</v>
      </c>
      <c r="C1537" s="262" t="s">
        <v>1137</v>
      </c>
      <c r="D1537" s="262" t="s">
        <v>1137</v>
      </c>
      <c r="E1537" s="262" t="s">
        <v>1137</v>
      </c>
      <c r="F1537" s="262" t="s">
        <v>1137</v>
      </c>
      <c r="G1537" s="262" t="s">
        <v>1137</v>
      </c>
      <c r="H1537" s="262" t="s">
        <v>1137</v>
      </c>
      <c r="I1537" s="262" t="s">
        <v>1137</v>
      </c>
      <c r="J1537" s="262" t="s">
        <v>1137</v>
      </c>
      <c r="K1537" s="262" t="s">
        <v>1137</v>
      </c>
      <c r="L1537" s="262" t="s">
        <v>1137</v>
      </c>
      <c r="M1537" s="262" t="s">
        <v>1137</v>
      </c>
      <c r="N1537" s="262" t="s">
        <v>1137</v>
      </c>
      <c r="O1537" s="262" t="s">
        <v>1137</v>
      </c>
      <c r="P1537" s="262" t="s">
        <v>1137</v>
      </c>
      <c r="Q1537" s="64">
        <v>2</v>
      </c>
      <c r="R1537" s="263"/>
      <c r="S1537" s="263"/>
      <c r="T1537" s="263"/>
      <c r="U1537" s="263"/>
      <c r="V1537" s="263"/>
      <c r="W1537" s="263"/>
      <c r="X1537" s="263"/>
      <c r="Y1537" s="263"/>
      <c r="Z1537" s="263"/>
      <c r="AA1537" s="263"/>
      <c r="AB1537" s="263"/>
      <c r="AC1537" s="263"/>
      <c r="AD1537" s="263"/>
      <c r="AE1537" s="263"/>
      <c r="AF1537" s="64">
        <v>2</v>
      </c>
      <c r="AG1537" s="263"/>
      <c r="AH1537" s="263"/>
      <c r="AI1537" s="263"/>
      <c r="AJ1537" s="263"/>
      <c r="AK1537" s="263"/>
      <c r="AL1537" s="263"/>
      <c r="AM1537" s="263"/>
      <c r="AN1537" s="263"/>
      <c r="AO1537" s="263"/>
      <c r="AP1537" s="263"/>
      <c r="AQ1537" s="263"/>
      <c r="AR1537" s="263"/>
      <c r="AS1537" s="263"/>
      <c r="AT1537" s="263"/>
    </row>
    <row r="1540" spans="1:46" ht="45" customHeight="1" x14ac:dyDescent="0.25">
      <c r="A1540" s="265" t="s">
        <v>1138</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45</v>
      </c>
      <c r="AH1540" s="266"/>
      <c r="AI1540" s="266"/>
      <c r="AJ1540" s="266"/>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46</v>
      </c>
      <c r="B1542" s="60"/>
      <c r="C1542" s="60"/>
      <c r="D1542" s="60"/>
      <c r="E1542" s="60"/>
      <c r="F1542" s="60"/>
      <c r="G1542" s="60"/>
      <c r="H1542" s="60"/>
      <c r="I1542" s="60"/>
      <c r="J1542" s="60"/>
      <c r="K1542" s="60"/>
      <c r="L1542" s="60"/>
      <c r="M1542" s="60"/>
      <c r="N1542" s="60"/>
      <c r="O1542" s="60"/>
      <c r="P1542" s="60"/>
      <c r="Q1542" s="26"/>
      <c r="R1542" s="60"/>
      <c r="S1542" s="60"/>
      <c r="T1542" s="276"/>
      <c r="U1542" s="276"/>
      <c r="V1542" s="276"/>
      <c r="W1542" s="276"/>
      <c r="X1542" s="276"/>
      <c r="Y1542" s="27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7" t="s">
        <v>1139</v>
      </c>
      <c r="B1544" s="267"/>
      <c r="C1544" s="267"/>
      <c r="D1544" s="267"/>
      <c r="E1544" s="267"/>
      <c r="F1544" s="267"/>
      <c r="G1544" s="267"/>
      <c r="H1544" s="267"/>
      <c r="I1544" s="267"/>
      <c r="J1544" s="267"/>
      <c r="K1544" s="267"/>
      <c r="L1544" s="267"/>
      <c r="M1544" s="267"/>
      <c r="N1544" s="267"/>
      <c r="O1544" s="267"/>
      <c r="P1544" s="267"/>
      <c r="Q1544" s="61"/>
      <c r="R1544" s="56"/>
      <c r="S1544" s="56"/>
      <c r="T1544" s="56"/>
      <c r="U1544" s="56"/>
      <c r="V1544" s="268"/>
      <c r="W1544" s="268"/>
      <c r="X1544" s="268"/>
      <c r="Y1544" s="268"/>
      <c r="Z1544" s="268"/>
      <c r="AA1544" s="268"/>
      <c r="AB1544" s="268"/>
      <c r="AC1544" s="268"/>
      <c r="AD1544" s="268"/>
      <c r="AE1544" s="268"/>
      <c r="AF1544" s="61"/>
      <c r="AG1544" s="56"/>
      <c r="AH1544" s="56"/>
      <c r="AI1544" s="56"/>
      <c r="AJ1544" s="56"/>
      <c r="AK1544" s="268"/>
      <c r="AL1544" s="268"/>
      <c r="AM1544" s="268"/>
      <c r="AN1544" s="268"/>
      <c r="AO1544" s="268"/>
      <c r="AP1544" s="268"/>
      <c r="AQ1544" s="268"/>
      <c r="AR1544" s="268"/>
      <c r="AS1544" s="268"/>
      <c r="AT1544" s="268"/>
    </row>
    <row r="1545" spans="1:46" ht="45" customHeight="1" thickTop="1" thickBot="1" x14ac:dyDescent="0.3">
      <c r="A1545" s="259" t="s">
        <v>25</v>
      </c>
      <c r="B1545" s="259"/>
      <c r="C1545" s="259"/>
      <c r="D1545" s="259"/>
      <c r="E1545" s="259"/>
      <c r="F1545" s="259"/>
      <c r="G1545" s="259"/>
      <c r="H1545" s="259"/>
      <c r="I1545" s="259"/>
      <c r="J1545" s="259"/>
      <c r="K1545" s="259"/>
      <c r="L1545" s="259"/>
      <c r="M1545" s="259"/>
      <c r="N1545" s="259"/>
      <c r="O1545" s="259"/>
      <c r="P1545" s="259"/>
      <c r="Q1545" s="62" t="s">
        <v>48</v>
      </c>
      <c r="R1545" s="260" t="s">
        <v>49</v>
      </c>
      <c r="S1545" s="260"/>
      <c r="T1545" s="260"/>
      <c r="U1545" s="260"/>
      <c r="V1545" s="260"/>
      <c r="W1545" s="260"/>
      <c r="X1545" s="260"/>
      <c r="Y1545" s="260"/>
      <c r="Z1545" s="260"/>
      <c r="AA1545" s="260"/>
      <c r="AB1545" s="260"/>
      <c r="AC1545" s="260"/>
      <c r="AD1545" s="260"/>
      <c r="AE1545" s="260"/>
      <c r="AF1545" s="63" t="s">
        <v>48</v>
      </c>
      <c r="AG1545" s="261" t="s">
        <v>8</v>
      </c>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62" t="s">
        <v>890</v>
      </c>
      <c r="B1546" s="262" t="s">
        <v>890</v>
      </c>
      <c r="C1546" s="262" t="s">
        <v>890</v>
      </c>
      <c r="D1546" s="262" t="s">
        <v>890</v>
      </c>
      <c r="E1546" s="262" t="s">
        <v>890</v>
      </c>
      <c r="F1546" s="262" t="s">
        <v>890</v>
      </c>
      <c r="G1546" s="262" t="s">
        <v>890</v>
      </c>
      <c r="H1546" s="262" t="s">
        <v>890</v>
      </c>
      <c r="I1546" s="262" t="s">
        <v>890</v>
      </c>
      <c r="J1546" s="262" t="s">
        <v>890</v>
      </c>
      <c r="K1546" s="262" t="s">
        <v>890</v>
      </c>
      <c r="L1546" s="262" t="s">
        <v>890</v>
      </c>
      <c r="M1546" s="262" t="s">
        <v>890</v>
      </c>
      <c r="N1546" s="262" t="s">
        <v>890</v>
      </c>
      <c r="O1546" s="262" t="s">
        <v>890</v>
      </c>
      <c r="P1546" s="262" t="s">
        <v>890</v>
      </c>
      <c r="Q1546" s="64">
        <v>3</v>
      </c>
      <c r="R1546" s="263" t="s">
        <v>1140</v>
      </c>
      <c r="S1546" s="263"/>
      <c r="T1546" s="263"/>
      <c r="U1546" s="263"/>
      <c r="V1546" s="263"/>
      <c r="W1546" s="263"/>
      <c r="X1546" s="263"/>
      <c r="Y1546" s="263"/>
      <c r="Z1546" s="263"/>
      <c r="AA1546" s="263"/>
      <c r="AB1546" s="263"/>
      <c r="AC1546" s="263"/>
      <c r="AD1546" s="263"/>
      <c r="AE1546" s="263"/>
      <c r="AF1546" s="64">
        <v>3</v>
      </c>
      <c r="AG1546" s="263"/>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2" t="s">
        <v>891</v>
      </c>
      <c r="B1547" s="262" t="s">
        <v>891</v>
      </c>
      <c r="C1547" s="262" t="s">
        <v>891</v>
      </c>
      <c r="D1547" s="262" t="s">
        <v>891</v>
      </c>
      <c r="E1547" s="262" t="s">
        <v>891</v>
      </c>
      <c r="F1547" s="262" t="s">
        <v>891</v>
      </c>
      <c r="G1547" s="262" t="s">
        <v>891</v>
      </c>
      <c r="H1547" s="262" t="s">
        <v>891</v>
      </c>
      <c r="I1547" s="262" t="s">
        <v>891</v>
      </c>
      <c r="J1547" s="262" t="s">
        <v>891</v>
      </c>
      <c r="K1547" s="262" t="s">
        <v>891</v>
      </c>
      <c r="L1547" s="262" t="s">
        <v>891</v>
      </c>
      <c r="M1547" s="262" t="s">
        <v>891</v>
      </c>
      <c r="N1547" s="262" t="s">
        <v>891</v>
      </c>
      <c r="O1547" s="262" t="s">
        <v>891</v>
      </c>
      <c r="P1547" s="262" t="s">
        <v>891</v>
      </c>
      <c r="Q1547" s="64">
        <v>3</v>
      </c>
      <c r="R1547" s="270"/>
      <c r="S1547" s="270"/>
      <c r="T1547" s="270"/>
      <c r="U1547" s="270"/>
      <c r="V1547" s="270"/>
      <c r="W1547" s="270"/>
      <c r="X1547" s="270"/>
      <c r="Y1547" s="270"/>
      <c r="Z1547" s="270"/>
      <c r="AA1547" s="270"/>
      <c r="AB1547" s="270"/>
      <c r="AC1547" s="270"/>
      <c r="AD1547" s="270"/>
      <c r="AE1547" s="270"/>
      <c r="AF1547" s="64">
        <v>3</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2" t="s">
        <v>1141</v>
      </c>
      <c r="B1548" s="262" t="s">
        <v>1141</v>
      </c>
      <c r="C1548" s="262" t="s">
        <v>1141</v>
      </c>
      <c r="D1548" s="262" t="s">
        <v>1141</v>
      </c>
      <c r="E1548" s="262" t="s">
        <v>1141</v>
      </c>
      <c r="F1548" s="262" t="s">
        <v>1141</v>
      </c>
      <c r="G1548" s="262" t="s">
        <v>1141</v>
      </c>
      <c r="H1548" s="262" t="s">
        <v>1141</v>
      </c>
      <c r="I1548" s="262" t="s">
        <v>1141</v>
      </c>
      <c r="J1548" s="262" t="s">
        <v>1141</v>
      </c>
      <c r="K1548" s="262" t="s">
        <v>1141</v>
      </c>
      <c r="L1548" s="262" t="s">
        <v>1141</v>
      </c>
      <c r="M1548" s="262" t="s">
        <v>1141</v>
      </c>
      <c r="N1548" s="262" t="s">
        <v>1141</v>
      </c>
      <c r="O1548" s="262" t="s">
        <v>1141</v>
      </c>
      <c r="P1548" s="262" t="s">
        <v>1141</v>
      </c>
      <c r="Q1548" s="64">
        <v>3</v>
      </c>
      <c r="R1548" s="270"/>
      <c r="S1548" s="270"/>
      <c r="T1548" s="270"/>
      <c r="U1548" s="270"/>
      <c r="V1548" s="270"/>
      <c r="W1548" s="270"/>
      <c r="X1548" s="270"/>
      <c r="Y1548" s="270"/>
      <c r="Z1548" s="270"/>
      <c r="AA1548" s="270"/>
      <c r="AB1548" s="270"/>
      <c r="AC1548" s="270"/>
      <c r="AD1548" s="270"/>
      <c r="AE1548" s="270"/>
      <c r="AF1548" s="64">
        <v>3</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2" t="s">
        <v>1142</v>
      </c>
      <c r="B1549" s="262" t="s">
        <v>1142</v>
      </c>
      <c r="C1549" s="262" t="s">
        <v>1142</v>
      </c>
      <c r="D1549" s="262" t="s">
        <v>1142</v>
      </c>
      <c r="E1549" s="262" t="s">
        <v>1142</v>
      </c>
      <c r="F1549" s="262" t="s">
        <v>1142</v>
      </c>
      <c r="G1549" s="262" t="s">
        <v>1142</v>
      </c>
      <c r="H1549" s="262" t="s">
        <v>1142</v>
      </c>
      <c r="I1549" s="262" t="s">
        <v>1142</v>
      </c>
      <c r="J1549" s="262" t="s">
        <v>1142</v>
      </c>
      <c r="K1549" s="262" t="s">
        <v>1142</v>
      </c>
      <c r="L1549" s="262" t="s">
        <v>1142</v>
      </c>
      <c r="M1549" s="262" t="s">
        <v>1142</v>
      </c>
      <c r="N1549" s="262" t="s">
        <v>1142</v>
      </c>
      <c r="O1549" s="262" t="s">
        <v>1142</v>
      </c>
      <c r="P1549" s="262" t="s">
        <v>1142</v>
      </c>
      <c r="Q1549" s="64">
        <v>3</v>
      </c>
      <c r="R1549" s="270"/>
      <c r="S1549" s="270"/>
      <c r="T1549" s="270"/>
      <c r="U1549" s="270"/>
      <c r="V1549" s="270"/>
      <c r="W1549" s="270"/>
      <c r="X1549" s="270"/>
      <c r="Y1549" s="270"/>
      <c r="Z1549" s="270"/>
      <c r="AA1549" s="270"/>
      <c r="AB1549" s="270"/>
      <c r="AC1549" s="270"/>
      <c r="AD1549" s="270"/>
      <c r="AE1549" s="270"/>
      <c r="AF1549" s="64">
        <v>3</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3" t="s">
        <v>1143</v>
      </c>
      <c r="B1550" s="263" t="s">
        <v>1143</v>
      </c>
      <c r="C1550" s="263" t="s">
        <v>1143</v>
      </c>
      <c r="D1550" s="263" t="s">
        <v>1143</v>
      </c>
      <c r="E1550" s="263" t="s">
        <v>1143</v>
      </c>
      <c r="F1550" s="263" t="s">
        <v>1143</v>
      </c>
      <c r="G1550" s="263" t="s">
        <v>1143</v>
      </c>
      <c r="H1550" s="263" t="s">
        <v>1143</v>
      </c>
      <c r="I1550" s="263" t="s">
        <v>1143</v>
      </c>
      <c r="J1550" s="263" t="s">
        <v>1143</v>
      </c>
      <c r="K1550" s="263" t="s">
        <v>1143</v>
      </c>
      <c r="L1550" s="263" t="s">
        <v>1143</v>
      </c>
      <c r="M1550" s="263" t="s">
        <v>1143</v>
      </c>
      <c r="N1550" s="263" t="s">
        <v>1143</v>
      </c>
      <c r="O1550" s="263" t="s">
        <v>1143</v>
      </c>
      <c r="P1550" s="263" t="s">
        <v>1143</v>
      </c>
      <c r="Q1550" s="64">
        <v>3</v>
      </c>
      <c r="R1550" s="270"/>
      <c r="S1550" s="270"/>
      <c r="T1550" s="270"/>
      <c r="U1550" s="270"/>
      <c r="V1550" s="270"/>
      <c r="W1550" s="270"/>
      <c r="X1550" s="270"/>
      <c r="Y1550" s="270"/>
      <c r="Z1550" s="270"/>
      <c r="AA1550" s="270"/>
      <c r="AB1550" s="270"/>
      <c r="AC1550" s="270"/>
      <c r="AD1550" s="270"/>
      <c r="AE1550" s="270"/>
      <c r="AF1550" s="64">
        <v>3</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3" t="s">
        <v>1144</v>
      </c>
      <c r="B1551" s="263" t="s">
        <v>1144</v>
      </c>
      <c r="C1551" s="263" t="s">
        <v>1144</v>
      </c>
      <c r="D1551" s="263" t="s">
        <v>1144</v>
      </c>
      <c r="E1551" s="263" t="s">
        <v>1144</v>
      </c>
      <c r="F1551" s="263" t="s">
        <v>1144</v>
      </c>
      <c r="G1551" s="263" t="s">
        <v>1144</v>
      </c>
      <c r="H1551" s="263" t="s">
        <v>1144</v>
      </c>
      <c r="I1551" s="263" t="s">
        <v>1144</v>
      </c>
      <c r="J1551" s="263" t="s">
        <v>1144</v>
      </c>
      <c r="K1551" s="263" t="s">
        <v>1144</v>
      </c>
      <c r="L1551" s="263" t="s">
        <v>1144</v>
      </c>
      <c r="M1551" s="263" t="s">
        <v>1144</v>
      </c>
      <c r="N1551" s="263" t="s">
        <v>1144</v>
      </c>
      <c r="O1551" s="263" t="s">
        <v>1144</v>
      </c>
      <c r="P1551" s="263" t="s">
        <v>1144</v>
      </c>
      <c r="Q1551" s="64">
        <v>3</v>
      </c>
      <c r="R1551" s="263"/>
      <c r="S1551" s="263"/>
      <c r="T1551" s="263"/>
      <c r="U1551" s="263"/>
      <c r="V1551" s="263"/>
      <c r="W1551" s="263"/>
      <c r="X1551" s="263"/>
      <c r="Y1551" s="263"/>
      <c r="Z1551" s="263"/>
      <c r="AA1551" s="263"/>
      <c r="AB1551" s="263"/>
      <c r="AC1551" s="263"/>
      <c r="AD1551" s="263"/>
      <c r="AE1551" s="263"/>
      <c r="AF1551" s="64">
        <v>3</v>
      </c>
      <c r="AG1551" s="263"/>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2" t="s">
        <v>1145</v>
      </c>
      <c r="B1552" s="262" t="s">
        <v>1145</v>
      </c>
      <c r="C1552" s="262" t="s">
        <v>1145</v>
      </c>
      <c r="D1552" s="262" t="s">
        <v>1145</v>
      </c>
      <c r="E1552" s="262" t="s">
        <v>1145</v>
      </c>
      <c r="F1552" s="262" t="s">
        <v>1145</v>
      </c>
      <c r="G1552" s="262" t="s">
        <v>1145</v>
      </c>
      <c r="H1552" s="262" t="s">
        <v>1145</v>
      </c>
      <c r="I1552" s="262" t="s">
        <v>1145</v>
      </c>
      <c r="J1552" s="262" t="s">
        <v>1145</v>
      </c>
      <c r="K1552" s="262" t="s">
        <v>1145</v>
      </c>
      <c r="L1552" s="262" t="s">
        <v>1145</v>
      </c>
      <c r="M1552" s="262" t="s">
        <v>1145</v>
      </c>
      <c r="N1552" s="262" t="s">
        <v>1145</v>
      </c>
      <c r="O1552" s="262" t="s">
        <v>1145</v>
      </c>
      <c r="P1552" s="262" t="s">
        <v>1145</v>
      </c>
      <c r="Q1552" s="64">
        <v>3</v>
      </c>
      <c r="R1552" s="263"/>
      <c r="S1552" s="263"/>
      <c r="T1552" s="263"/>
      <c r="U1552" s="263"/>
      <c r="V1552" s="263"/>
      <c r="W1552" s="263"/>
      <c r="X1552" s="263"/>
      <c r="Y1552" s="263"/>
      <c r="Z1552" s="263"/>
      <c r="AA1552" s="263"/>
      <c r="AB1552" s="263"/>
      <c r="AC1552" s="263"/>
      <c r="AD1552" s="263"/>
      <c r="AE1552" s="263"/>
      <c r="AF1552" s="64">
        <v>3</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2" t="s">
        <v>1146</v>
      </c>
      <c r="B1553" s="262" t="s">
        <v>1146</v>
      </c>
      <c r="C1553" s="262" t="s">
        <v>1146</v>
      </c>
      <c r="D1553" s="262" t="s">
        <v>1146</v>
      </c>
      <c r="E1553" s="262" t="s">
        <v>1146</v>
      </c>
      <c r="F1553" s="262" t="s">
        <v>1146</v>
      </c>
      <c r="G1553" s="262" t="s">
        <v>1146</v>
      </c>
      <c r="H1553" s="262" t="s">
        <v>1146</v>
      </c>
      <c r="I1553" s="262" t="s">
        <v>1146</v>
      </c>
      <c r="J1553" s="262" t="s">
        <v>1146</v>
      </c>
      <c r="K1553" s="262" t="s">
        <v>1146</v>
      </c>
      <c r="L1553" s="262" t="s">
        <v>1146</v>
      </c>
      <c r="M1553" s="262" t="s">
        <v>1146</v>
      </c>
      <c r="N1553" s="262" t="s">
        <v>1146</v>
      </c>
      <c r="O1553" s="262" t="s">
        <v>1146</v>
      </c>
      <c r="P1553" s="262" t="s">
        <v>1146</v>
      </c>
      <c r="Q1553" s="64">
        <v>3</v>
      </c>
      <c r="R1553" s="263"/>
      <c r="S1553" s="263"/>
      <c r="T1553" s="263"/>
      <c r="U1553" s="263"/>
      <c r="V1553" s="263"/>
      <c r="W1553" s="263"/>
      <c r="X1553" s="263"/>
      <c r="Y1553" s="263"/>
      <c r="Z1553" s="263"/>
      <c r="AA1553" s="263"/>
      <c r="AB1553" s="263"/>
      <c r="AC1553" s="263"/>
      <c r="AD1553" s="263"/>
      <c r="AE1553" s="263"/>
      <c r="AF1553" s="64">
        <v>3</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2" t="s">
        <v>1147</v>
      </c>
      <c r="B1554" s="262" t="s">
        <v>1147</v>
      </c>
      <c r="C1554" s="262" t="s">
        <v>1147</v>
      </c>
      <c r="D1554" s="262" t="s">
        <v>1147</v>
      </c>
      <c r="E1554" s="262" t="s">
        <v>1147</v>
      </c>
      <c r="F1554" s="262" t="s">
        <v>1147</v>
      </c>
      <c r="G1554" s="262" t="s">
        <v>1147</v>
      </c>
      <c r="H1554" s="262" t="s">
        <v>1147</v>
      </c>
      <c r="I1554" s="262" t="s">
        <v>1147</v>
      </c>
      <c r="J1554" s="262" t="s">
        <v>1147</v>
      </c>
      <c r="K1554" s="262" t="s">
        <v>1147</v>
      </c>
      <c r="L1554" s="262" t="s">
        <v>1147</v>
      </c>
      <c r="M1554" s="262" t="s">
        <v>1147</v>
      </c>
      <c r="N1554" s="262" t="s">
        <v>1147</v>
      </c>
      <c r="O1554" s="262" t="s">
        <v>1147</v>
      </c>
      <c r="P1554" s="262" t="s">
        <v>1147</v>
      </c>
      <c r="Q1554" s="64">
        <v>3</v>
      </c>
      <c r="R1554" s="270"/>
      <c r="S1554" s="270"/>
      <c r="T1554" s="270"/>
      <c r="U1554" s="270"/>
      <c r="V1554" s="270"/>
      <c r="W1554" s="270"/>
      <c r="X1554" s="270"/>
      <c r="Y1554" s="270"/>
      <c r="Z1554" s="270"/>
      <c r="AA1554" s="270"/>
      <c r="AB1554" s="270"/>
      <c r="AC1554" s="270"/>
      <c r="AD1554" s="270"/>
      <c r="AE1554" s="270"/>
      <c r="AF1554" s="64">
        <v>3</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2" t="s">
        <v>1148</v>
      </c>
      <c r="B1555" s="262" t="s">
        <v>1148</v>
      </c>
      <c r="C1555" s="262" t="s">
        <v>1148</v>
      </c>
      <c r="D1555" s="262" t="s">
        <v>1148</v>
      </c>
      <c r="E1555" s="262" t="s">
        <v>1148</v>
      </c>
      <c r="F1555" s="262" t="s">
        <v>1148</v>
      </c>
      <c r="G1555" s="262" t="s">
        <v>1148</v>
      </c>
      <c r="H1555" s="262" t="s">
        <v>1148</v>
      </c>
      <c r="I1555" s="262" t="s">
        <v>1148</v>
      </c>
      <c r="J1555" s="262" t="s">
        <v>1148</v>
      </c>
      <c r="K1555" s="262" t="s">
        <v>1148</v>
      </c>
      <c r="L1555" s="262" t="s">
        <v>1148</v>
      </c>
      <c r="M1555" s="262" t="s">
        <v>1148</v>
      </c>
      <c r="N1555" s="262" t="s">
        <v>1148</v>
      </c>
      <c r="O1555" s="262" t="s">
        <v>1148</v>
      </c>
      <c r="P1555" s="262" t="s">
        <v>1148</v>
      </c>
      <c r="Q1555" s="64">
        <v>3</v>
      </c>
      <c r="R1555" s="270"/>
      <c r="S1555" s="270"/>
      <c r="T1555" s="270"/>
      <c r="U1555" s="270"/>
      <c r="V1555" s="270"/>
      <c r="W1555" s="270"/>
      <c r="X1555" s="270"/>
      <c r="Y1555" s="270"/>
      <c r="Z1555" s="270"/>
      <c r="AA1555" s="270"/>
      <c r="AB1555" s="270"/>
      <c r="AC1555" s="270"/>
      <c r="AD1555" s="270"/>
      <c r="AE1555" s="270"/>
      <c r="AF1555" s="64">
        <v>3</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1" t="s">
        <v>57</v>
      </c>
      <c r="B1557" s="271"/>
      <c r="C1557" s="271"/>
      <c r="D1557" s="271"/>
      <c r="E1557" s="271"/>
      <c r="F1557" s="271"/>
      <c r="G1557" s="271"/>
      <c r="H1557" s="271"/>
      <c r="I1557" s="271"/>
      <c r="J1557" s="271"/>
      <c r="K1557" s="271"/>
      <c r="L1557" s="271"/>
      <c r="M1557" s="271"/>
      <c r="N1557" s="271"/>
      <c r="O1557" s="271"/>
      <c r="P1557" s="271"/>
      <c r="Q1557" s="66" t="s">
        <v>48</v>
      </c>
      <c r="R1557" s="272" t="s">
        <v>49</v>
      </c>
      <c r="S1557" s="272"/>
      <c r="T1557" s="272"/>
      <c r="U1557" s="272"/>
      <c r="V1557" s="272"/>
      <c r="W1557" s="272"/>
      <c r="X1557" s="272"/>
      <c r="Y1557" s="272"/>
      <c r="Z1557" s="272"/>
      <c r="AA1557" s="272"/>
      <c r="AB1557" s="272"/>
      <c r="AC1557" s="272"/>
      <c r="AD1557" s="272"/>
      <c r="AE1557" s="272"/>
      <c r="AF1557" s="67" t="s">
        <v>48</v>
      </c>
      <c r="AG1557" s="273" t="s">
        <v>8</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2" t="s">
        <v>912</v>
      </c>
      <c r="B1558" s="262" t="s">
        <v>912</v>
      </c>
      <c r="C1558" s="262" t="s">
        <v>912</v>
      </c>
      <c r="D1558" s="262" t="s">
        <v>912</v>
      </c>
      <c r="E1558" s="262" t="s">
        <v>912</v>
      </c>
      <c r="F1558" s="262" t="s">
        <v>912</v>
      </c>
      <c r="G1558" s="262" t="s">
        <v>912</v>
      </c>
      <c r="H1558" s="262" t="s">
        <v>912</v>
      </c>
      <c r="I1558" s="262" t="s">
        <v>912</v>
      </c>
      <c r="J1558" s="262" t="s">
        <v>912</v>
      </c>
      <c r="K1558" s="262" t="s">
        <v>912</v>
      </c>
      <c r="L1558" s="262" t="s">
        <v>912</v>
      </c>
      <c r="M1558" s="262" t="s">
        <v>912</v>
      </c>
      <c r="N1558" s="262" t="s">
        <v>912</v>
      </c>
      <c r="O1558" s="262" t="s">
        <v>912</v>
      </c>
      <c r="P1558" s="262" t="s">
        <v>912</v>
      </c>
      <c r="Q1558" s="64">
        <v>3</v>
      </c>
      <c r="R1558" s="263"/>
      <c r="S1558" s="263"/>
      <c r="T1558" s="263"/>
      <c r="U1558" s="263"/>
      <c r="V1558" s="263"/>
      <c r="W1558" s="263"/>
      <c r="X1558" s="263"/>
      <c r="Y1558" s="263"/>
      <c r="Z1558" s="263"/>
      <c r="AA1558" s="263"/>
      <c r="AB1558" s="263"/>
      <c r="AC1558" s="263"/>
      <c r="AD1558" s="263"/>
      <c r="AE1558" s="263"/>
      <c r="AF1558" s="64">
        <v>3</v>
      </c>
      <c r="AG1558" s="263"/>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2" t="s">
        <v>913</v>
      </c>
      <c r="B1559" s="262" t="s">
        <v>913</v>
      </c>
      <c r="C1559" s="262" t="s">
        <v>913</v>
      </c>
      <c r="D1559" s="262" t="s">
        <v>913</v>
      </c>
      <c r="E1559" s="262" t="s">
        <v>913</v>
      </c>
      <c r="F1559" s="262" t="s">
        <v>913</v>
      </c>
      <c r="G1559" s="262" t="s">
        <v>913</v>
      </c>
      <c r="H1559" s="262" t="s">
        <v>913</v>
      </c>
      <c r="I1559" s="262" t="s">
        <v>913</v>
      </c>
      <c r="J1559" s="262" t="s">
        <v>913</v>
      </c>
      <c r="K1559" s="262" t="s">
        <v>913</v>
      </c>
      <c r="L1559" s="262" t="s">
        <v>913</v>
      </c>
      <c r="M1559" s="262" t="s">
        <v>913</v>
      </c>
      <c r="N1559" s="262" t="s">
        <v>913</v>
      </c>
      <c r="O1559" s="262" t="s">
        <v>913</v>
      </c>
      <c r="P1559" s="262" t="s">
        <v>913</v>
      </c>
      <c r="Q1559" s="64">
        <v>3</v>
      </c>
      <c r="R1559" s="270"/>
      <c r="S1559" s="270"/>
      <c r="T1559" s="270"/>
      <c r="U1559" s="270"/>
      <c r="V1559" s="270"/>
      <c r="W1559" s="270"/>
      <c r="X1559" s="270"/>
      <c r="Y1559" s="270"/>
      <c r="Z1559" s="270"/>
      <c r="AA1559" s="270"/>
      <c r="AB1559" s="270"/>
      <c r="AC1559" s="270"/>
      <c r="AD1559" s="270"/>
      <c r="AE1559" s="270"/>
      <c r="AF1559" s="64">
        <v>3</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2" t="s">
        <v>914</v>
      </c>
      <c r="B1560" s="262" t="s">
        <v>914</v>
      </c>
      <c r="C1560" s="262" t="s">
        <v>914</v>
      </c>
      <c r="D1560" s="262" t="s">
        <v>914</v>
      </c>
      <c r="E1560" s="262" t="s">
        <v>914</v>
      </c>
      <c r="F1560" s="262" t="s">
        <v>914</v>
      </c>
      <c r="G1560" s="262" t="s">
        <v>914</v>
      </c>
      <c r="H1560" s="262" t="s">
        <v>914</v>
      </c>
      <c r="I1560" s="262" t="s">
        <v>914</v>
      </c>
      <c r="J1560" s="262" t="s">
        <v>914</v>
      </c>
      <c r="K1560" s="262" t="s">
        <v>914</v>
      </c>
      <c r="L1560" s="262" t="s">
        <v>914</v>
      </c>
      <c r="M1560" s="262" t="s">
        <v>914</v>
      </c>
      <c r="N1560" s="262" t="s">
        <v>914</v>
      </c>
      <c r="O1560" s="262" t="s">
        <v>914</v>
      </c>
      <c r="P1560" s="262" t="s">
        <v>914</v>
      </c>
      <c r="Q1560" s="64">
        <v>3</v>
      </c>
      <c r="R1560" s="263"/>
      <c r="S1560" s="263"/>
      <c r="T1560" s="263"/>
      <c r="U1560" s="263"/>
      <c r="V1560" s="263"/>
      <c r="W1560" s="263"/>
      <c r="X1560" s="263"/>
      <c r="Y1560" s="263"/>
      <c r="Z1560" s="263"/>
      <c r="AA1560" s="263"/>
      <c r="AB1560" s="263"/>
      <c r="AC1560" s="263"/>
      <c r="AD1560" s="263"/>
      <c r="AE1560" s="263"/>
      <c r="AF1560" s="64">
        <v>3</v>
      </c>
      <c r="AG1560" s="263"/>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2" t="s">
        <v>915</v>
      </c>
      <c r="B1561" s="262" t="s">
        <v>915</v>
      </c>
      <c r="C1561" s="262" t="s">
        <v>915</v>
      </c>
      <c r="D1561" s="262" t="s">
        <v>915</v>
      </c>
      <c r="E1561" s="262" t="s">
        <v>915</v>
      </c>
      <c r="F1561" s="262" t="s">
        <v>915</v>
      </c>
      <c r="G1561" s="262" t="s">
        <v>915</v>
      </c>
      <c r="H1561" s="262" t="s">
        <v>915</v>
      </c>
      <c r="I1561" s="262" t="s">
        <v>915</v>
      </c>
      <c r="J1561" s="262" t="s">
        <v>915</v>
      </c>
      <c r="K1561" s="262" t="s">
        <v>915</v>
      </c>
      <c r="L1561" s="262" t="s">
        <v>915</v>
      </c>
      <c r="M1561" s="262" t="s">
        <v>915</v>
      </c>
      <c r="N1561" s="262" t="s">
        <v>915</v>
      </c>
      <c r="O1561" s="262" t="s">
        <v>915</v>
      </c>
      <c r="P1561" s="262" t="s">
        <v>915</v>
      </c>
      <c r="Q1561" s="64">
        <v>3</v>
      </c>
      <c r="R1561" s="263"/>
      <c r="S1561" s="263"/>
      <c r="T1561" s="263"/>
      <c r="U1561" s="263"/>
      <c r="V1561" s="263"/>
      <c r="W1561" s="263"/>
      <c r="X1561" s="263"/>
      <c r="Y1561" s="263"/>
      <c r="Z1561" s="263"/>
      <c r="AA1561" s="263"/>
      <c r="AB1561" s="263"/>
      <c r="AC1561" s="263"/>
      <c r="AD1561" s="263"/>
      <c r="AE1561" s="263"/>
      <c r="AF1561" s="64">
        <v>3</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2" t="s">
        <v>1149</v>
      </c>
      <c r="B1562" s="262" t="s">
        <v>1149</v>
      </c>
      <c r="C1562" s="262" t="s">
        <v>1149</v>
      </c>
      <c r="D1562" s="262" t="s">
        <v>1149</v>
      </c>
      <c r="E1562" s="262" t="s">
        <v>1149</v>
      </c>
      <c r="F1562" s="262" t="s">
        <v>1149</v>
      </c>
      <c r="G1562" s="262" t="s">
        <v>1149</v>
      </c>
      <c r="H1562" s="262" t="s">
        <v>1149</v>
      </c>
      <c r="I1562" s="262" t="s">
        <v>1149</v>
      </c>
      <c r="J1562" s="262" t="s">
        <v>1149</v>
      </c>
      <c r="K1562" s="262" t="s">
        <v>1149</v>
      </c>
      <c r="L1562" s="262" t="s">
        <v>1149</v>
      </c>
      <c r="M1562" s="262" t="s">
        <v>1149</v>
      </c>
      <c r="N1562" s="262" t="s">
        <v>1149</v>
      </c>
      <c r="O1562" s="262" t="s">
        <v>1149</v>
      </c>
      <c r="P1562" s="262" t="s">
        <v>1149</v>
      </c>
      <c r="Q1562" s="64">
        <v>3</v>
      </c>
      <c r="R1562" s="263"/>
      <c r="S1562" s="263"/>
      <c r="T1562" s="263"/>
      <c r="U1562" s="263"/>
      <c r="V1562" s="263"/>
      <c r="W1562" s="263"/>
      <c r="X1562" s="263"/>
      <c r="Y1562" s="263"/>
      <c r="Z1562" s="263"/>
      <c r="AA1562" s="263"/>
      <c r="AB1562" s="263"/>
      <c r="AC1562" s="263"/>
      <c r="AD1562" s="263"/>
      <c r="AE1562" s="263"/>
      <c r="AF1562" s="64">
        <v>3</v>
      </c>
      <c r="AG1562" s="263"/>
      <c r="AH1562" s="263"/>
      <c r="AI1562" s="263"/>
      <c r="AJ1562" s="263"/>
      <c r="AK1562" s="263"/>
      <c r="AL1562" s="263"/>
      <c r="AM1562" s="263"/>
      <c r="AN1562" s="263"/>
      <c r="AO1562" s="263"/>
      <c r="AP1562" s="263"/>
      <c r="AQ1562" s="263"/>
      <c r="AR1562" s="263"/>
      <c r="AS1562" s="263"/>
      <c r="AT1562" s="263"/>
    </row>
    <row r="1565" spans="1:46" ht="45" customHeight="1" x14ac:dyDescent="0.25">
      <c r="A1565" s="265" t="s">
        <v>1150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45</v>
      </c>
      <c r="AH1565" s="266"/>
      <c r="AI1565" s="266"/>
      <c r="AJ1565" s="266"/>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46</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7" t="s">
        <v>1139</v>
      </c>
      <c r="B1569" s="267"/>
      <c r="C1569" s="267"/>
      <c r="D1569" s="267"/>
      <c r="E1569" s="267"/>
      <c r="F1569" s="267"/>
      <c r="G1569" s="267"/>
      <c r="H1569" s="267"/>
      <c r="I1569" s="267"/>
      <c r="J1569" s="267"/>
      <c r="K1569" s="267"/>
      <c r="L1569" s="267"/>
      <c r="M1569" s="267"/>
      <c r="N1569" s="267"/>
      <c r="O1569" s="267"/>
      <c r="P1569" s="267"/>
      <c r="Q1569" s="61"/>
      <c r="R1569" s="56"/>
      <c r="S1569" s="56"/>
      <c r="T1569" s="56"/>
      <c r="U1569" s="56"/>
      <c r="V1569" s="268"/>
      <c r="W1569" s="268"/>
      <c r="X1569" s="268"/>
      <c r="Y1569" s="268"/>
      <c r="Z1569" s="268"/>
      <c r="AA1569" s="268"/>
      <c r="AB1569" s="268"/>
      <c r="AC1569" s="268"/>
      <c r="AD1569" s="268"/>
      <c r="AE1569" s="268"/>
      <c r="AF1569" s="61"/>
      <c r="AG1569" s="56"/>
      <c r="AH1569" s="56"/>
      <c r="AI1569" s="56"/>
      <c r="AJ1569" s="56"/>
      <c r="AK1569" s="268"/>
      <c r="AL1569" s="268"/>
      <c r="AM1569" s="268"/>
      <c r="AN1569" s="268"/>
      <c r="AO1569" s="268"/>
      <c r="AP1569" s="268"/>
      <c r="AQ1569" s="268"/>
      <c r="AR1569" s="268"/>
      <c r="AS1569" s="268"/>
      <c r="AT1569" s="268"/>
    </row>
    <row r="1570" spans="1:46" ht="45" customHeight="1" thickTop="1" thickBot="1" x14ac:dyDescent="0.3">
      <c r="A1570" s="259" t="s">
        <v>25</v>
      </c>
      <c r="B1570" s="259"/>
      <c r="C1570" s="259"/>
      <c r="D1570" s="259"/>
      <c r="E1570" s="259"/>
      <c r="F1570" s="259"/>
      <c r="G1570" s="259"/>
      <c r="H1570" s="259"/>
      <c r="I1570" s="259"/>
      <c r="J1570" s="259"/>
      <c r="K1570" s="259"/>
      <c r="L1570" s="259"/>
      <c r="M1570" s="259"/>
      <c r="N1570" s="259"/>
      <c r="O1570" s="259"/>
      <c r="P1570" s="259"/>
      <c r="Q1570" s="62" t="s">
        <v>48</v>
      </c>
      <c r="R1570" s="260" t="s">
        <v>49</v>
      </c>
      <c r="S1570" s="260"/>
      <c r="T1570" s="260"/>
      <c r="U1570" s="260"/>
      <c r="V1570" s="260"/>
      <c r="W1570" s="260"/>
      <c r="X1570" s="260"/>
      <c r="Y1570" s="260"/>
      <c r="Z1570" s="260"/>
      <c r="AA1570" s="260"/>
      <c r="AB1570" s="260"/>
      <c r="AC1570" s="260"/>
      <c r="AD1570" s="260"/>
      <c r="AE1570" s="260"/>
      <c r="AF1570" s="63" t="s">
        <v>48</v>
      </c>
      <c r="AG1570" s="261" t="s">
        <v>8</v>
      </c>
      <c r="AH1570" s="261"/>
      <c r="AI1570" s="261"/>
      <c r="AJ1570" s="261"/>
      <c r="AK1570" s="261"/>
      <c r="AL1570" s="261"/>
      <c r="AM1570" s="261"/>
      <c r="AN1570" s="261"/>
      <c r="AO1570" s="261"/>
      <c r="AP1570" s="261"/>
      <c r="AQ1570" s="261"/>
      <c r="AR1570" s="261"/>
      <c r="AS1570" s="261"/>
      <c r="AT1570" s="261"/>
    </row>
    <row r="1571" spans="1:46" ht="45" customHeight="1" thickTop="1" thickBot="1" x14ac:dyDescent="0.3">
      <c r="A1571" s="262" t="s">
        <v>890</v>
      </c>
      <c r="B1571" s="262" t="s">
        <v>890</v>
      </c>
      <c r="C1571" s="262" t="s">
        <v>890</v>
      </c>
      <c r="D1571" s="262" t="s">
        <v>890</v>
      </c>
      <c r="E1571" s="262" t="s">
        <v>890</v>
      </c>
      <c r="F1571" s="262" t="s">
        <v>890</v>
      </c>
      <c r="G1571" s="262" t="s">
        <v>890</v>
      </c>
      <c r="H1571" s="262" t="s">
        <v>890</v>
      </c>
      <c r="I1571" s="262" t="s">
        <v>890</v>
      </c>
      <c r="J1571" s="262" t="s">
        <v>890</v>
      </c>
      <c r="K1571" s="262" t="s">
        <v>890</v>
      </c>
      <c r="L1571" s="262" t="s">
        <v>890</v>
      </c>
      <c r="M1571" s="262" t="s">
        <v>890</v>
      </c>
      <c r="N1571" s="262" t="s">
        <v>890</v>
      </c>
      <c r="O1571" s="262" t="s">
        <v>890</v>
      </c>
      <c r="P1571" s="262" t="s">
        <v>890</v>
      </c>
      <c r="Q1571" s="64">
        <v>2</v>
      </c>
      <c r="R1571" s="263" t="s">
        <v>1151</v>
      </c>
      <c r="S1571" s="263"/>
      <c r="T1571" s="263"/>
      <c r="U1571" s="263"/>
      <c r="V1571" s="263"/>
      <c r="W1571" s="263"/>
      <c r="X1571" s="263"/>
      <c r="Y1571" s="263"/>
      <c r="Z1571" s="263"/>
      <c r="AA1571" s="263"/>
      <c r="AB1571" s="263"/>
      <c r="AC1571" s="263"/>
      <c r="AD1571" s="263"/>
      <c r="AE1571" s="263"/>
      <c r="AF1571" s="64">
        <v>2</v>
      </c>
      <c r="AG1571" s="263"/>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2" t="s">
        <v>891</v>
      </c>
      <c r="B1572" s="262" t="s">
        <v>891</v>
      </c>
      <c r="C1572" s="262" t="s">
        <v>891</v>
      </c>
      <c r="D1572" s="262" t="s">
        <v>891</v>
      </c>
      <c r="E1572" s="262" t="s">
        <v>891</v>
      </c>
      <c r="F1572" s="262" t="s">
        <v>891</v>
      </c>
      <c r="G1572" s="262" t="s">
        <v>891</v>
      </c>
      <c r="H1572" s="262" t="s">
        <v>891</v>
      </c>
      <c r="I1572" s="262" t="s">
        <v>891</v>
      </c>
      <c r="J1572" s="262" t="s">
        <v>891</v>
      </c>
      <c r="K1572" s="262" t="s">
        <v>891</v>
      </c>
      <c r="L1572" s="262" t="s">
        <v>891</v>
      </c>
      <c r="M1572" s="262" t="s">
        <v>891</v>
      </c>
      <c r="N1572" s="262" t="s">
        <v>891</v>
      </c>
      <c r="O1572" s="262" t="s">
        <v>891</v>
      </c>
      <c r="P1572" s="262" t="s">
        <v>891</v>
      </c>
      <c r="Q1572" s="64">
        <v>2</v>
      </c>
      <c r="R1572" s="270"/>
      <c r="S1572" s="270"/>
      <c r="T1572" s="270"/>
      <c r="U1572" s="270"/>
      <c r="V1572" s="270"/>
      <c r="W1572" s="270"/>
      <c r="X1572" s="270"/>
      <c r="Y1572" s="270"/>
      <c r="Z1572" s="270"/>
      <c r="AA1572" s="270"/>
      <c r="AB1572" s="270"/>
      <c r="AC1572" s="270"/>
      <c r="AD1572" s="270"/>
      <c r="AE1572" s="270"/>
      <c r="AF1572" s="64">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2" t="s">
        <v>1152</v>
      </c>
      <c r="B1573" s="262" t="s">
        <v>1152</v>
      </c>
      <c r="C1573" s="262" t="s">
        <v>1152</v>
      </c>
      <c r="D1573" s="262" t="s">
        <v>1152</v>
      </c>
      <c r="E1573" s="262" t="s">
        <v>1152</v>
      </c>
      <c r="F1573" s="262" t="s">
        <v>1152</v>
      </c>
      <c r="G1573" s="262" t="s">
        <v>1152</v>
      </c>
      <c r="H1573" s="262" t="s">
        <v>1152</v>
      </c>
      <c r="I1573" s="262" t="s">
        <v>1152</v>
      </c>
      <c r="J1573" s="262" t="s">
        <v>1152</v>
      </c>
      <c r="K1573" s="262" t="s">
        <v>1152</v>
      </c>
      <c r="L1573" s="262" t="s">
        <v>1152</v>
      </c>
      <c r="M1573" s="262" t="s">
        <v>1152</v>
      </c>
      <c r="N1573" s="262" t="s">
        <v>1152</v>
      </c>
      <c r="O1573" s="262" t="s">
        <v>1152</v>
      </c>
      <c r="P1573" s="262" t="s">
        <v>1152</v>
      </c>
      <c r="Q1573" s="64">
        <v>2</v>
      </c>
      <c r="R1573" s="270"/>
      <c r="S1573" s="270"/>
      <c r="T1573" s="270"/>
      <c r="U1573" s="270"/>
      <c r="V1573" s="270"/>
      <c r="W1573" s="270"/>
      <c r="X1573" s="270"/>
      <c r="Y1573" s="270"/>
      <c r="Z1573" s="270"/>
      <c r="AA1573" s="270"/>
      <c r="AB1573" s="270"/>
      <c r="AC1573" s="270"/>
      <c r="AD1573" s="270"/>
      <c r="AE1573" s="270"/>
      <c r="AF1573" s="64">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2" t="s">
        <v>1153</v>
      </c>
      <c r="B1574" s="262" t="s">
        <v>1153</v>
      </c>
      <c r="C1574" s="262" t="s">
        <v>1153</v>
      </c>
      <c r="D1574" s="262" t="s">
        <v>1153</v>
      </c>
      <c r="E1574" s="262" t="s">
        <v>1153</v>
      </c>
      <c r="F1574" s="262" t="s">
        <v>1153</v>
      </c>
      <c r="G1574" s="262" t="s">
        <v>1153</v>
      </c>
      <c r="H1574" s="262" t="s">
        <v>1153</v>
      </c>
      <c r="I1574" s="262" t="s">
        <v>1153</v>
      </c>
      <c r="J1574" s="262" t="s">
        <v>1153</v>
      </c>
      <c r="K1574" s="262" t="s">
        <v>1153</v>
      </c>
      <c r="L1574" s="262" t="s">
        <v>1153</v>
      </c>
      <c r="M1574" s="262" t="s">
        <v>1153</v>
      </c>
      <c r="N1574" s="262" t="s">
        <v>1153</v>
      </c>
      <c r="O1574" s="262" t="s">
        <v>1153</v>
      </c>
      <c r="P1574" s="262" t="s">
        <v>1153</v>
      </c>
      <c r="Q1574" s="64">
        <v>2</v>
      </c>
      <c r="R1574" s="270"/>
      <c r="S1574" s="270"/>
      <c r="T1574" s="270"/>
      <c r="U1574" s="270"/>
      <c r="V1574" s="270"/>
      <c r="W1574" s="270"/>
      <c r="X1574" s="270"/>
      <c r="Y1574" s="270"/>
      <c r="Z1574" s="270"/>
      <c r="AA1574" s="270"/>
      <c r="AB1574" s="270"/>
      <c r="AC1574" s="270"/>
      <c r="AD1574" s="270"/>
      <c r="AE1574" s="270"/>
      <c r="AF1574" s="64">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3" t="s">
        <v>1154</v>
      </c>
      <c r="B1575" s="263" t="s">
        <v>1154</v>
      </c>
      <c r="C1575" s="263" t="s">
        <v>1154</v>
      </c>
      <c r="D1575" s="263" t="s">
        <v>1154</v>
      </c>
      <c r="E1575" s="263" t="s">
        <v>1154</v>
      </c>
      <c r="F1575" s="263" t="s">
        <v>1154</v>
      </c>
      <c r="G1575" s="263" t="s">
        <v>1154</v>
      </c>
      <c r="H1575" s="263" t="s">
        <v>1154</v>
      </c>
      <c r="I1575" s="263" t="s">
        <v>1154</v>
      </c>
      <c r="J1575" s="263" t="s">
        <v>1154</v>
      </c>
      <c r="K1575" s="263" t="s">
        <v>1154</v>
      </c>
      <c r="L1575" s="263" t="s">
        <v>1154</v>
      </c>
      <c r="M1575" s="263" t="s">
        <v>1154</v>
      </c>
      <c r="N1575" s="263" t="s">
        <v>1154</v>
      </c>
      <c r="O1575" s="263" t="s">
        <v>1154</v>
      </c>
      <c r="P1575" s="263" t="s">
        <v>1154</v>
      </c>
      <c r="Q1575" s="64">
        <v>2</v>
      </c>
      <c r="R1575" s="270"/>
      <c r="S1575" s="270"/>
      <c r="T1575" s="270"/>
      <c r="U1575" s="270"/>
      <c r="V1575" s="270"/>
      <c r="W1575" s="270"/>
      <c r="X1575" s="270"/>
      <c r="Y1575" s="270"/>
      <c r="Z1575" s="270"/>
      <c r="AA1575" s="270"/>
      <c r="AB1575" s="270"/>
      <c r="AC1575" s="270"/>
      <c r="AD1575" s="270"/>
      <c r="AE1575" s="270"/>
      <c r="AF1575" s="64">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3" t="s">
        <v>1155</v>
      </c>
      <c r="B1576" s="263" t="s">
        <v>1155</v>
      </c>
      <c r="C1576" s="263" t="s">
        <v>1155</v>
      </c>
      <c r="D1576" s="263" t="s">
        <v>1155</v>
      </c>
      <c r="E1576" s="263" t="s">
        <v>1155</v>
      </c>
      <c r="F1576" s="263" t="s">
        <v>1155</v>
      </c>
      <c r="G1576" s="263" t="s">
        <v>1155</v>
      </c>
      <c r="H1576" s="263" t="s">
        <v>1155</v>
      </c>
      <c r="I1576" s="263" t="s">
        <v>1155</v>
      </c>
      <c r="J1576" s="263" t="s">
        <v>1155</v>
      </c>
      <c r="K1576" s="263" t="s">
        <v>1155</v>
      </c>
      <c r="L1576" s="263" t="s">
        <v>1155</v>
      </c>
      <c r="M1576" s="263" t="s">
        <v>1155</v>
      </c>
      <c r="N1576" s="263" t="s">
        <v>1155</v>
      </c>
      <c r="O1576" s="263" t="s">
        <v>1155</v>
      </c>
      <c r="P1576" s="263" t="s">
        <v>1155</v>
      </c>
      <c r="Q1576" s="64">
        <v>2</v>
      </c>
      <c r="R1576" s="263"/>
      <c r="S1576" s="263"/>
      <c r="T1576" s="263"/>
      <c r="U1576" s="263"/>
      <c r="V1576" s="263"/>
      <c r="W1576" s="263"/>
      <c r="X1576" s="263"/>
      <c r="Y1576" s="263"/>
      <c r="Z1576" s="263"/>
      <c r="AA1576" s="263"/>
      <c r="AB1576" s="263"/>
      <c r="AC1576" s="263"/>
      <c r="AD1576" s="263"/>
      <c r="AE1576" s="263"/>
      <c r="AF1576" s="64">
        <v>2</v>
      </c>
      <c r="AG1576" s="263"/>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2" t="s">
        <v>1156</v>
      </c>
      <c r="B1577" s="262" t="s">
        <v>1156</v>
      </c>
      <c r="C1577" s="262" t="s">
        <v>1156</v>
      </c>
      <c r="D1577" s="262" t="s">
        <v>1156</v>
      </c>
      <c r="E1577" s="262" t="s">
        <v>1156</v>
      </c>
      <c r="F1577" s="262" t="s">
        <v>1156</v>
      </c>
      <c r="G1577" s="262" t="s">
        <v>1156</v>
      </c>
      <c r="H1577" s="262" t="s">
        <v>1156</v>
      </c>
      <c r="I1577" s="262" t="s">
        <v>1156</v>
      </c>
      <c r="J1577" s="262" t="s">
        <v>1156</v>
      </c>
      <c r="K1577" s="262" t="s">
        <v>1156</v>
      </c>
      <c r="L1577" s="262" t="s">
        <v>1156</v>
      </c>
      <c r="M1577" s="262" t="s">
        <v>1156</v>
      </c>
      <c r="N1577" s="262" t="s">
        <v>1156</v>
      </c>
      <c r="O1577" s="262" t="s">
        <v>1156</v>
      </c>
      <c r="P1577" s="262" t="s">
        <v>1156</v>
      </c>
      <c r="Q1577" s="64">
        <v>2</v>
      </c>
      <c r="R1577" s="263"/>
      <c r="S1577" s="263"/>
      <c r="T1577" s="263"/>
      <c r="U1577" s="263"/>
      <c r="V1577" s="263"/>
      <c r="W1577" s="263"/>
      <c r="X1577" s="263"/>
      <c r="Y1577" s="263"/>
      <c r="Z1577" s="263"/>
      <c r="AA1577" s="263"/>
      <c r="AB1577" s="263"/>
      <c r="AC1577" s="263"/>
      <c r="AD1577" s="263"/>
      <c r="AE1577" s="263"/>
      <c r="AF1577" s="64">
        <v>2</v>
      </c>
      <c r="AG1577" s="263"/>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2" t="s">
        <v>1157</v>
      </c>
      <c r="B1578" s="262" t="s">
        <v>1157</v>
      </c>
      <c r="C1578" s="262" t="s">
        <v>1157</v>
      </c>
      <c r="D1578" s="262" t="s">
        <v>1157</v>
      </c>
      <c r="E1578" s="262" t="s">
        <v>1157</v>
      </c>
      <c r="F1578" s="262" t="s">
        <v>1157</v>
      </c>
      <c r="G1578" s="262" t="s">
        <v>1157</v>
      </c>
      <c r="H1578" s="262" t="s">
        <v>1157</v>
      </c>
      <c r="I1578" s="262" t="s">
        <v>1157</v>
      </c>
      <c r="J1578" s="262" t="s">
        <v>1157</v>
      </c>
      <c r="K1578" s="262" t="s">
        <v>1157</v>
      </c>
      <c r="L1578" s="262" t="s">
        <v>1157</v>
      </c>
      <c r="M1578" s="262" t="s">
        <v>1157</v>
      </c>
      <c r="N1578" s="262" t="s">
        <v>1157</v>
      </c>
      <c r="O1578" s="262" t="s">
        <v>1157</v>
      </c>
      <c r="P1578" s="262" t="s">
        <v>1157</v>
      </c>
      <c r="Q1578" s="64">
        <v>2</v>
      </c>
      <c r="R1578" s="263"/>
      <c r="S1578" s="263"/>
      <c r="T1578" s="263"/>
      <c r="U1578" s="263"/>
      <c r="V1578" s="263"/>
      <c r="W1578" s="263"/>
      <c r="X1578" s="263"/>
      <c r="Y1578" s="263"/>
      <c r="Z1578" s="263"/>
      <c r="AA1578" s="263"/>
      <c r="AB1578" s="263"/>
      <c r="AC1578" s="263"/>
      <c r="AD1578" s="263"/>
      <c r="AE1578" s="263"/>
      <c r="AF1578" s="64">
        <v>2</v>
      </c>
      <c r="AG1578" s="263"/>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2" t="s">
        <v>1158</v>
      </c>
      <c r="B1579" s="262" t="s">
        <v>1158</v>
      </c>
      <c r="C1579" s="262" t="s">
        <v>1158</v>
      </c>
      <c r="D1579" s="262" t="s">
        <v>1158</v>
      </c>
      <c r="E1579" s="262" t="s">
        <v>1158</v>
      </c>
      <c r="F1579" s="262" t="s">
        <v>1158</v>
      </c>
      <c r="G1579" s="262" t="s">
        <v>1158</v>
      </c>
      <c r="H1579" s="262" t="s">
        <v>1158</v>
      </c>
      <c r="I1579" s="262" t="s">
        <v>1158</v>
      </c>
      <c r="J1579" s="262" t="s">
        <v>1158</v>
      </c>
      <c r="K1579" s="262" t="s">
        <v>1158</v>
      </c>
      <c r="L1579" s="262" t="s">
        <v>1158</v>
      </c>
      <c r="M1579" s="262" t="s">
        <v>1158</v>
      </c>
      <c r="N1579" s="262" t="s">
        <v>1158</v>
      </c>
      <c r="O1579" s="262" t="s">
        <v>1158</v>
      </c>
      <c r="P1579" s="262" t="s">
        <v>1158</v>
      </c>
      <c r="Q1579" s="64">
        <v>2</v>
      </c>
      <c r="R1579" s="270"/>
      <c r="S1579" s="270"/>
      <c r="T1579" s="270"/>
      <c r="U1579" s="270"/>
      <c r="V1579" s="270"/>
      <c r="W1579" s="270"/>
      <c r="X1579" s="270"/>
      <c r="Y1579" s="270"/>
      <c r="Z1579" s="270"/>
      <c r="AA1579" s="270"/>
      <c r="AB1579" s="270"/>
      <c r="AC1579" s="270"/>
      <c r="AD1579" s="270"/>
      <c r="AE1579" s="270"/>
      <c r="AF1579" s="64">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2" t="s">
        <v>1159</v>
      </c>
      <c r="B1580" s="262"/>
      <c r="C1580" s="262"/>
      <c r="D1580" s="262"/>
      <c r="E1580" s="262"/>
      <c r="F1580" s="262"/>
      <c r="G1580" s="262"/>
      <c r="H1580" s="262"/>
      <c r="I1580" s="262"/>
      <c r="J1580" s="262"/>
      <c r="K1580" s="262"/>
      <c r="L1580" s="262"/>
      <c r="M1580" s="262"/>
      <c r="N1580" s="262"/>
      <c r="O1580" s="262"/>
      <c r="P1580" s="262"/>
      <c r="Q1580" s="64">
        <v>2</v>
      </c>
      <c r="R1580" s="270"/>
      <c r="S1580" s="270"/>
      <c r="T1580" s="270"/>
      <c r="U1580" s="270"/>
      <c r="V1580" s="270"/>
      <c r="W1580" s="270"/>
      <c r="X1580" s="270"/>
      <c r="Y1580" s="270"/>
      <c r="Z1580" s="270"/>
      <c r="AA1580" s="270"/>
      <c r="AB1580" s="270"/>
      <c r="AC1580" s="270"/>
      <c r="AD1580" s="270"/>
      <c r="AE1580" s="270"/>
      <c r="AF1580" s="64">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2" t="s">
        <v>1160</v>
      </c>
      <c r="B1581" s="262" t="s">
        <v>1160</v>
      </c>
      <c r="C1581" s="262" t="s">
        <v>1160</v>
      </c>
      <c r="D1581" s="262" t="s">
        <v>1160</v>
      </c>
      <c r="E1581" s="262" t="s">
        <v>1160</v>
      </c>
      <c r="F1581" s="262" t="s">
        <v>1160</v>
      </c>
      <c r="G1581" s="262" t="s">
        <v>1160</v>
      </c>
      <c r="H1581" s="262" t="s">
        <v>1160</v>
      </c>
      <c r="I1581" s="262" t="s">
        <v>1160</v>
      </c>
      <c r="J1581" s="262" t="s">
        <v>1160</v>
      </c>
      <c r="K1581" s="262" t="s">
        <v>1160</v>
      </c>
      <c r="L1581" s="262" t="s">
        <v>1160</v>
      </c>
      <c r="M1581" s="262" t="s">
        <v>1160</v>
      </c>
      <c r="N1581" s="262" t="s">
        <v>1160</v>
      </c>
      <c r="O1581" s="262" t="s">
        <v>1160</v>
      </c>
      <c r="P1581" s="262" t="s">
        <v>1160</v>
      </c>
      <c r="Q1581" s="64">
        <v>2</v>
      </c>
      <c r="R1581" s="270"/>
      <c r="S1581" s="270"/>
      <c r="T1581" s="270"/>
      <c r="U1581" s="270"/>
      <c r="V1581" s="270"/>
      <c r="W1581" s="270"/>
      <c r="X1581" s="270"/>
      <c r="Y1581" s="270"/>
      <c r="Z1581" s="270"/>
      <c r="AA1581" s="270"/>
      <c r="AB1581" s="270"/>
      <c r="AC1581" s="270"/>
      <c r="AD1581" s="270"/>
      <c r="AE1581" s="270"/>
      <c r="AF1581" s="64">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3" t="s">
        <v>1161</v>
      </c>
      <c r="B1582" s="263" t="s">
        <v>1161</v>
      </c>
      <c r="C1582" s="263" t="s">
        <v>1161</v>
      </c>
      <c r="D1582" s="263" t="s">
        <v>1161</v>
      </c>
      <c r="E1582" s="263" t="s">
        <v>1161</v>
      </c>
      <c r="F1582" s="263" t="s">
        <v>1161</v>
      </c>
      <c r="G1582" s="263" t="s">
        <v>1161</v>
      </c>
      <c r="H1582" s="263" t="s">
        <v>1161</v>
      </c>
      <c r="I1582" s="263" t="s">
        <v>1161</v>
      </c>
      <c r="J1582" s="263" t="s">
        <v>1161</v>
      </c>
      <c r="K1582" s="263" t="s">
        <v>1161</v>
      </c>
      <c r="L1582" s="263" t="s">
        <v>1161</v>
      </c>
      <c r="M1582" s="263" t="s">
        <v>1161</v>
      </c>
      <c r="N1582" s="263" t="s">
        <v>1161</v>
      </c>
      <c r="O1582" s="263" t="s">
        <v>1161</v>
      </c>
      <c r="P1582" s="263" t="s">
        <v>1161</v>
      </c>
      <c r="Q1582" s="64">
        <v>2</v>
      </c>
      <c r="R1582" s="270"/>
      <c r="S1582" s="270"/>
      <c r="T1582" s="270"/>
      <c r="U1582" s="270"/>
      <c r="V1582" s="270"/>
      <c r="W1582" s="270"/>
      <c r="X1582" s="270"/>
      <c r="Y1582" s="270"/>
      <c r="Z1582" s="270"/>
      <c r="AA1582" s="270"/>
      <c r="AB1582" s="270"/>
      <c r="AC1582" s="270"/>
      <c r="AD1582" s="270"/>
      <c r="AE1582" s="270"/>
      <c r="AF1582" s="64">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3" t="s">
        <v>1162</v>
      </c>
      <c r="B1583" s="263" t="s">
        <v>1162</v>
      </c>
      <c r="C1583" s="263" t="s">
        <v>1162</v>
      </c>
      <c r="D1583" s="263" t="s">
        <v>1162</v>
      </c>
      <c r="E1583" s="263" t="s">
        <v>1162</v>
      </c>
      <c r="F1583" s="263" t="s">
        <v>1162</v>
      </c>
      <c r="G1583" s="263" t="s">
        <v>1162</v>
      </c>
      <c r="H1583" s="263" t="s">
        <v>1162</v>
      </c>
      <c r="I1583" s="263" t="s">
        <v>1162</v>
      </c>
      <c r="J1583" s="263" t="s">
        <v>1162</v>
      </c>
      <c r="K1583" s="263" t="s">
        <v>1162</v>
      </c>
      <c r="L1583" s="263" t="s">
        <v>1162</v>
      </c>
      <c r="M1583" s="263" t="s">
        <v>1162</v>
      </c>
      <c r="N1583" s="263" t="s">
        <v>1162</v>
      </c>
      <c r="O1583" s="263" t="s">
        <v>1162</v>
      </c>
      <c r="P1583" s="263" t="s">
        <v>1162</v>
      </c>
      <c r="Q1583" s="64">
        <v>2</v>
      </c>
      <c r="R1583" s="263"/>
      <c r="S1583" s="263"/>
      <c r="T1583" s="263"/>
      <c r="U1583" s="263"/>
      <c r="V1583" s="263"/>
      <c r="W1583" s="263"/>
      <c r="X1583" s="263"/>
      <c r="Y1583" s="263"/>
      <c r="Z1583" s="263"/>
      <c r="AA1583" s="263"/>
      <c r="AB1583" s="263"/>
      <c r="AC1583" s="263"/>
      <c r="AD1583" s="263"/>
      <c r="AE1583" s="263"/>
      <c r="AF1583" s="64">
        <v>2</v>
      </c>
      <c r="AG1583" s="263"/>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2" t="s">
        <v>1163</v>
      </c>
      <c r="B1584" s="262"/>
      <c r="C1584" s="262"/>
      <c r="D1584" s="262"/>
      <c r="E1584" s="262"/>
      <c r="F1584" s="262"/>
      <c r="G1584" s="262"/>
      <c r="H1584" s="262"/>
      <c r="I1584" s="262"/>
      <c r="J1584" s="262"/>
      <c r="K1584" s="262"/>
      <c r="L1584" s="262"/>
      <c r="M1584" s="262"/>
      <c r="N1584" s="262"/>
      <c r="O1584" s="262"/>
      <c r="P1584" s="262"/>
      <c r="Q1584" s="64">
        <v>2</v>
      </c>
      <c r="R1584" s="263"/>
      <c r="S1584" s="263"/>
      <c r="T1584" s="263"/>
      <c r="U1584" s="263"/>
      <c r="V1584" s="263"/>
      <c r="W1584" s="263"/>
      <c r="X1584" s="263"/>
      <c r="Y1584" s="263"/>
      <c r="Z1584" s="263"/>
      <c r="AA1584" s="263"/>
      <c r="AB1584" s="263"/>
      <c r="AC1584" s="263"/>
      <c r="AD1584" s="263"/>
      <c r="AE1584" s="263"/>
      <c r="AF1584" s="64">
        <v>2</v>
      </c>
      <c r="AG1584" s="263"/>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2" t="s">
        <v>1164</v>
      </c>
      <c r="B1585" s="262" t="s">
        <v>1164</v>
      </c>
      <c r="C1585" s="262" t="s">
        <v>1164</v>
      </c>
      <c r="D1585" s="262" t="s">
        <v>1164</v>
      </c>
      <c r="E1585" s="262" t="s">
        <v>1164</v>
      </c>
      <c r="F1585" s="262" t="s">
        <v>1164</v>
      </c>
      <c r="G1585" s="262" t="s">
        <v>1164</v>
      </c>
      <c r="H1585" s="262" t="s">
        <v>1164</v>
      </c>
      <c r="I1585" s="262" t="s">
        <v>1164</v>
      </c>
      <c r="J1585" s="262" t="s">
        <v>1164</v>
      </c>
      <c r="K1585" s="262" t="s">
        <v>1164</v>
      </c>
      <c r="L1585" s="262" t="s">
        <v>1164</v>
      </c>
      <c r="M1585" s="262" t="s">
        <v>1164</v>
      </c>
      <c r="N1585" s="262" t="s">
        <v>1164</v>
      </c>
      <c r="O1585" s="262" t="s">
        <v>1164</v>
      </c>
      <c r="P1585" s="262" t="s">
        <v>1164</v>
      </c>
      <c r="Q1585" s="64">
        <v>2</v>
      </c>
      <c r="R1585" s="270"/>
      <c r="S1585" s="270"/>
      <c r="T1585" s="270"/>
      <c r="U1585" s="270"/>
      <c r="V1585" s="270"/>
      <c r="W1585" s="270"/>
      <c r="X1585" s="270"/>
      <c r="Y1585" s="270"/>
      <c r="Z1585" s="270"/>
      <c r="AA1585" s="270"/>
      <c r="AB1585" s="270"/>
      <c r="AC1585" s="270"/>
      <c r="AD1585" s="270"/>
      <c r="AE1585" s="270"/>
      <c r="AF1585" s="64">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2" t="s">
        <v>1165</v>
      </c>
      <c r="B1586" s="262" t="s">
        <v>1165</v>
      </c>
      <c r="C1586" s="262" t="s">
        <v>1165</v>
      </c>
      <c r="D1586" s="262" t="s">
        <v>1165</v>
      </c>
      <c r="E1586" s="262" t="s">
        <v>1165</v>
      </c>
      <c r="F1586" s="262" t="s">
        <v>1165</v>
      </c>
      <c r="G1586" s="262" t="s">
        <v>1165</v>
      </c>
      <c r="H1586" s="262" t="s">
        <v>1165</v>
      </c>
      <c r="I1586" s="262" t="s">
        <v>1165</v>
      </c>
      <c r="J1586" s="262" t="s">
        <v>1165</v>
      </c>
      <c r="K1586" s="262" t="s">
        <v>1165</v>
      </c>
      <c r="L1586" s="262" t="s">
        <v>1165</v>
      </c>
      <c r="M1586" s="262" t="s">
        <v>1165</v>
      </c>
      <c r="N1586" s="262" t="s">
        <v>1165</v>
      </c>
      <c r="O1586" s="262" t="s">
        <v>1165</v>
      </c>
      <c r="P1586" s="262" t="s">
        <v>1165</v>
      </c>
      <c r="Q1586" s="64">
        <v>2</v>
      </c>
      <c r="R1586" s="270"/>
      <c r="S1586" s="270"/>
      <c r="T1586" s="270"/>
      <c r="U1586" s="270"/>
      <c r="V1586" s="270"/>
      <c r="W1586" s="270"/>
      <c r="X1586" s="270"/>
      <c r="Y1586" s="270"/>
      <c r="Z1586" s="270"/>
      <c r="AA1586" s="270"/>
      <c r="AB1586" s="270"/>
      <c r="AC1586" s="270"/>
      <c r="AD1586" s="270"/>
      <c r="AE1586" s="270"/>
      <c r="AF1586" s="64">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3" t="s">
        <v>1166</v>
      </c>
      <c r="B1587" s="263"/>
      <c r="C1587" s="263"/>
      <c r="D1587" s="263"/>
      <c r="E1587" s="263"/>
      <c r="F1587" s="263"/>
      <c r="G1587" s="263"/>
      <c r="H1587" s="263"/>
      <c r="I1587" s="263"/>
      <c r="J1587" s="263"/>
      <c r="K1587" s="263"/>
      <c r="L1587" s="263"/>
      <c r="M1587" s="263"/>
      <c r="N1587" s="263"/>
      <c r="O1587" s="263"/>
      <c r="P1587" s="263"/>
      <c r="Q1587" s="64">
        <v>2</v>
      </c>
      <c r="R1587" s="270"/>
      <c r="S1587" s="270"/>
      <c r="T1587" s="270"/>
      <c r="U1587" s="270"/>
      <c r="V1587" s="270"/>
      <c r="W1587" s="270"/>
      <c r="X1587" s="270"/>
      <c r="Y1587" s="270"/>
      <c r="Z1587" s="270"/>
      <c r="AA1587" s="270"/>
      <c r="AB1587" s="270"/>
      <c r="AC1587" s="270"/>
      <c r="AD1587" s="270"/>
      <c r="AE1587" s="270"/>
      <c r="AF1587" s="64">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2" t="s">
        <v>1167</v>
      </c>
      <c r="B1588" s="262" t="s">
        <v>1167</v>
      </c>
      <c r="C1588" s="262" t="s">
        <v>1167</v>
      </c>
      <c r="D1588" s="262" t="s">
        <v>1167</v>
      </c>
      <c r="E1588" s="262" t="s">
        <v>1167</v>
      </c>
      <c r="F1588" s="262" t="s">
        <v>1167</v>
      </c>
      <c r="G1588" s="262" t="s">
        <v>1167</v>
      </c>
      <c r="H1588" s="262" t="s">
        <v>1167</v>
      </c>
      <c r="I1588" s="262" t="s">
        <v>1167</v>
      </c>
      <c r="J1588" s="262" t="s">
        <v>1167</v>
      </c>
      <c r="K1588" s="262" t="s">
        <v>1167</v>
      </c>
      <c r="L1588" s="262" t="s">
        <v>1167</v>
      </c>
      <c r="M1588" s="262" t="s">
        <v>1167</v>
      </c>
      <c r="N1588" s="262" t="s">
        <v>1167</v>
      </c>
      <c r="O1588" s="262" t="s">
        <v>1167</v>
      </c>
      <c r="P1588" s="262" t="s">
        <v>1167</v>
      </c>
      <c r="Q1588" s="64">
        <v>2</v>
      </c>
      <c r="R1588" s="263"/>
      <c r="S1588" s="263"/>
      <c r="T1588" s="263"/>
      <c r="U1588" s="263"/>
      <c r="V1588" s="263"/>
      <c r="W1588" s="263"/>
      <c r="X1588" s="263"/>
      <c r="Y1588" s="263"/>
      <c r="Z1588" s="263"/>
      <c r="AA1588" s="263"/>
      <c r="AB1588" s="263"/>
      <c r="AC1588" s="263"/>
      <c r="AD1588" s="263"/>
      <c r="AE1588" s="263"/>
      <c r="AF1588" s="64">
        <v>2</v>
      </c>
      <c r="AG1588" s="263"/>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2" t="s">
        <v>1168</v>
      </c>
      <c r="B1589" s="262" t="s">
        <v>1168</v>
      </c>
      <c r="C1589" s="262" t="s">
        <v>1168</v>
      </c>
      <c r="D1589" s="262" t="s">
        <v>1168</v>
      </c>
      <c r="E1589" s="262" t="s">
        <v>1168</v>
      </c>
      <c r="F1589" s="262" t="s">
        <v>1168</v>
      </c>
      <c r="G1589" s="262" t="s">
        <v>1168</v>
      </c>
      <c r="H1589" s="262" t="s">
        <v>1168</v>
      </c>
      <c r="I1589" s="262" t="s">
        <v>1168</v>
      </c>
      <c r="J1589" s="262" t="s">
        <v>1168</v>
      </c>
      <c r="K1589" s="262" t="s">
        <v>1168</v>
      </c>
      <c r="L1589" s="262" t="s">
        <v>1168</v>
      </c>
      <c r="M1589" s="262" t="s">
        <v>1168</v>
      </c>
      <c r="N1589" s="262" t="s">
        <v>1168</v>
      </c>
      <c r="O1589" s="262" t="s">
        <v>1168</v>
      </c>
      <c r="P1589" s="262" t="s">
        <v>1168</v>
      </c>
      <c r="Q1589" s="64">
        <v>2</v>
      </c>
      <c r="R1589" s="270"/>
      <c r="S1589" s="270"/>
      <c r="T1589" s="270"/>
      <c r="U1589" s="270"/>
      <c r="V1589" s="270"/>
      <c r="W1589" s="270"/>
      <c r="X1589" s="270"/>
      <c r="Y1589" s="270"/>
      <c r="Z1589" s="270"/>
      <c r="AA1589" s="270"/>
      <c r="AB1589" s="270"/>
      <c r="AC1589" s="270"/>
      <c r="AD1589" s="270"/>
      <c r="AE1589" s="270"/>
      <c r="AF1589" s="64">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2" t="s">
        <v>1169</v>
      </c>
      <c r="B1590" s="262" t="s">
        <v>1169</v>
      </c>
      <c r="C1590" s="262" t="s">
        <v>1169</v>
      </c>
      <c r="D1590" s="262" t="s">
        <v>1169</v>
      </c>
      <c r="E1590" s="262" t="s">
        <v>1169</v>
      </c>
      <c r="F1590" s="262" t="s">
        <v>1169</v>
      </c>
      <c r="G1590" s="262" t="s">
        <v>1169</v>
      </c>
      <c r="H1590" s="262" t="s">
        <v>1169</v>
      </c>
      <c r="I1590" s="262" t="s">
        <v>1169</v>
      </c>
      <c r="J1590" s="262" t="s">
        <v>1169</v>
      </c>
      <c r="K1590" s="262" t="s">
        <v>1169</v>
      </c>
      <c r="L1590" s="262" t="s">
        <v>1169</v>
      </c>
      <c r="M1590" s="262" t="s">
        <v>1169</v>
      </c>
      <c r="N1590" s="262" t="s">
        <v>1169</v>
      </c>
      <c r="O1590" s="262" t="s">
        <v>1169</v>
      </c>
      <c r="P1590" s="262" t="s">
        <v>1169</v>
      </c>
      <c r="Q1590" s="64">
        <v>2</v>
      </c>
      <c r="R1590" s="270"/>
      <c r="S1590" s="270"/>
      <c r="T1590" s="270"/>
      <c r="U1590" s="270"/>
      <c r="V1590" s="270"/>
      <c r="W1590" s="270"/>
      <c r="X1590" s="270"/>
      <c r="Y1590" s="270"/>
      <c r="Z1590" s="270"/>
      <c r="AA1590" s="270"/>
      <c r="AB1590" s="270"/>
      <c r="AC1590" s="270"/>
      <c r="AD1590" s="270"/>
      <c r="AE1590" s="270"/>
      <c r="AF1590" s="64">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2" t="s">
        <v>1170</v>
      </c>
      <c r="B1591" s="262"/>
      <c r="C1591" s="262"/>
      <c r="D1591" s="262"/>
      <c r="E1591" s="262"/>
      <c r="F1591" s="262"/>
      <c r="G1591" s="262"/>
      <c r="H1591" s="262"/>
      <c r="I1591" s="262"/>
      <c r="J1591" s="262"/>
      <c r="K1591" s="262"/>
      <c r="L1591" s="262"/>
      <c r="M1591" s="262"/>
      <c r="N1591" s="262"/>
      <c r="O1591" s="262"/>
      <c r="P1591" s="262"/>
      <c r="Q1591" s="64">
        <v>2</v>
      </c>
      <c r="R1591" s="270"/>
      <c r="S1591" s="270"/>
      <c r="T1591" s="270"/>
      <c r="U1591" s="270"/>
      <c r="V1591" s="270"/>
      <c r="W1591" s="270"/>
      <c r="X1591" s="270"/>
      <c r="Y1591" s="270"/>
      <c r="Z1591" s="270"/>
      <c r="AA1591" s="270"/>
      <c r="AB1591" s="270"/>
      <c r="AC1591" s="270"/>
      <c r="AD1591" s="270"/>
      <c r="AE1591" s="270"/>
      <c r="AF1591" s="64">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3" t="s">
        <v>1171</v>
      </c>
      <c r="B1592" s="263" t="s">
        <v>1171</v>
      </c>
      <c r="C1592" s="263" t="s">
        <v>1171</v>
      </c>
      <c r="D1592" s="263" t="s">
        <v>1171</v>
      </c>
      <c r="E1592" s="263" t="s">
        <v>1171</v>
      </c>
      <c r="F1592" s="263" t="s">
        <v>1171</v>
      </c>
      <c r="G1592" s="263" t="s">
        <v>1171</v>
      </c>
      <c r="H1592" s="263" t="s">
        <v>1171</v>
      </c>
      <c r="I1592" s="263" t="s">
        <v>1171</v>
      </c>
      <c r="J1592" s="263" t="s">
        <v>1171</v>
      </c>
      <c r="K1592" s="263" t="s">
        <v>1171</v>
      </c>
      <c r="L1592" s="263" t="s">
        <v>1171</v>
      </c>
      <c r="M1592" s="263" t="s">
        <v>1171</v>
      </c>
      <c r="N1592" s="263" t="s">
        <v>1171</v>
      </c>
      <c r="O1592" s="263" t="s">
        <v>1171</v>
      </c>
      <c r="P1592" s="263" t="s">
        <v>1171</v>
      </c>
      <c r="Q1592" s="64">
        <v>2</v>
      </c>
      <c r="R1592" s="270"/>
      <c r="S1592" s="270"/>
      <c r="T1592" s="270"/>
      <c r="U1592" s="270"/>
      <c r="V1592" s="270"/>
      <c r="W1592" s="270"/>
      <c r="X1592" s="270"/>
      <c r="Y1592" s="270"/>
      <c r="Z1592" s="270"/>
      <c r="AA1592" s="270"/>
      <c r="AB1592" s="270"/>
      <c r="AC1592" s="270"/>
      <c r="AD1592" s="270"/>
      <c r="AE1592" s="270"/>
      <c r="AF1592" s="64">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3" t="s">
        <v>1172</v>
      </c>
      <c r="B1593" s="263" t="s">
        <v>1172</v>
      </c>
      <c r="C1593" s="263" t="s">
        <v>1172</v>
      </c>
      <c r="D1593" s="263" t="s">
        <v>1172</v>
      </c>
      <c r="E1593" s="263" t="s">
        <v>1172</v>
      </c>
      <c r="F1593" s="263" t="s">
        <v>1172</v>
      </c>
      <c r="G1593" s="263" t="s">
        <v>1172</v>
      </c>
      <c r="H1593" s="263" t="s">
        <v>1172</v>
      </c>
      <c r="I1593" s="263" t="s">
        <v>1172</v>
      </c>
      <c r="J1593" s="263" t="s">
        <v>1172</v>
      </c>
      <c r="K1593" s="263" t="s">
        <v>1172</v>
      </c>
      <c r="L1593" s="263" t="s">
        <v>1172</v>
      </c>
      <c r="M1593" s="263" t="s">
        <v>1172</v>
      </c>
      <c r="N1593" s="263" t="s">
        <v>1172</v>
      </c>
      <c r="O1593" s="263" t="s">
        <v>1172</v>
      </c>
      <c r="P1593" s="263" t="s">
        <v>1172</v>
      </c>
      <c r="Q1593" s="64">
        <v>2</v>
      </c>
      <c r="R1593" s="263"/>
      <c r="S1593" s="263"/>
      <c r="T1593" s="263"/>
      <c r="U1593" s="263"/>
      <c r="V1593" s="263"/>
      <c r="W1593" s="263"/>
      <c r="X1593" s="263"/>
      <c r="Y1593" s="263"/>
      <c r="Z1593" s="263"/>
      <c r="AA1593" s="263"/>
      <c r="AB1593" s="263"/>
      <c r="AC1593" s="263"/>
      <c r="AD1593" s="263"/>
      <c r="AE1593" s="263"/>
      <c r="AF1593" s="64">
        <v>2</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2" t="s">
        <v>1173</v>
      </c>
      <c r="B1594" s="262" t="s">
        <v>1173</v>
      </c>
      <c r="C1594" s="262" t="s">
        <v>1173</v>
      </c>
      <c r="D1594" s="262" t="s">
        <v>1173</v>
      </c>
      <c r="E1594" s="262" t="s">
        <v>1173</v>
      </c>
      <c r="F1594" s="262" t="s">
        <v>1173</v>
      </c>
      <c r="G1594" s="262" t="s">
        <v>1173</v>
      </c>
      <c r="H1594" s="262" t="s">
        <v>1173</v>
      </c>
      <c r="I1594" s="262" t="s">
        <v>1173</v>
      </c>
      <c r="J1594" s="262" t="s">
        <v>1173</v>
      </c>
      <c r="K1594" s="262" t="s">
        <v>1173</v>
      </c>
      <c r="L1594" s="262" t="s">
        <v>1173</v>
      </c>
      <c r="M1594" s="262" t="s">
        <v>1173</v>
      </c>
      <c r="N1594" s="262" t="s">
        <v>1173</v>
      </c>
      <c r="O1594" s="262" t="s">
        <v>1173</v>
      </c>
      <c r="P1594" s="262" t="s">
        <v>1173</v>
      </c>
      <c r="Q1594" s="64">
        <v>2</v>
      </c>
      <c r="R1594" s="263"/>
      <c r="S1594" s="263"/>
      <c r="T1594" s="263"/>
      <c r="U1594" s="263"/>
      <c r="V1594" s="263"/>
      <c r="W1594" s="263"/>
      <c r="X1594" s="263"/>
      <c r="Y1594" s="263"/>
      <c r="Z1594" s="263"/>
      <c r="AA1594" s="263"/>
      <c r="AB1594" s="263"/>
      <c r="AC1594" s="263"/>
      <c r="AD1594" s="263"/>
      <c r="AE1594" s="263"/>
      <c r="AF1594" s="64">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2" t="s">
        <v>1174</v>
      </c>
      <c r="B1595" s="262" t="s">
        <v>1174</v>
      </c>
      <c r="C1595" s="262" t="s">
        <v>1174</v>
      </c>
      <c r="D1595" s="262" t="s">
        <v>1174</v>
      </c>
      <c r="E1595" s="262" t="s">
        <v>1174</v>
      </c>
      <c r="F1595" s="262" t="s">
        <v>1174</v>
      </c>
      <c r="G1595" s="262" t="s">
        <v>1174</v>
      </c>
      <c r="H1595" s="262" t="s">
        <v>1174</v>
      </c>
      <c r="I1595" s="262" t="s">
        <v>1174</v>
      </c>
      <c r="J1595" s="262" t="s">
        <v>1174</v>
      </c>
      <c r="K1595" s="262" t="s">
        <v>1174</v>
      </c>
      <c r="L1595" s="262" t="s">
        <v>1174</v>
      </c>
      <c r="M1595" s="262" t="s">
        <v>1174</v>
      </c>
      <c r="N1595" s="262" t="s">
        <v>1174</v>
      </c>
      <c r="O1595" s="262" t="s">
        <v>1174</v>
      </c>
      <c r="P1595" s="262" t="s">
        <v>1174</v>
      </c>
      <c r="Q1595" s="64">
        <v>2</v>
      </c>
      <c r="R1595" s="263"/>
      <c r="S1595" s="263"/>
      <c r="T1595" s="263"/>
      <c r="U1595" s="263"/>
      <c r="V1595" s="263"/>
      <c r="W1595" s="263"/>
      <c r="X1595" s="263"/>
      <c r="Y1595" s="263"/>
      <c r="Z1595" s="263"/>
      <c r="AA1595" s="263"/>
      <c r="AB1595" s="263"/>
      <c r="AC1595" s="263"/>
      <c r="AD1595" s="263"/>
      <c r="AE1595" s="263"/>
      <c r="AF1595" s="64">
        <v>2</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2" t="s">
        <v>1175</v>
      </c>
      <c r="B1596" s="262" t="s">
        <v>1175</v>
      </c>
      <c r="C1596" s="262" t="s">
        <v>1175</v>
      </c>
      <c r="D1596" s="262" t="s">
        <v>1175</v>
      </c>
      <c r="E1596" s="262" t="s">
        <v>1175</v>
      </c>
      <c r="F1596" s="262" t="s">
        <v>1175</v>
      </c>
      <c r="G1596" s="262" t="s">
        <v>1175</v>
      </c>
      <c r="H1596" s="262" t="s">
        <v>1175</v>
      </c>
      <c r="I1596" s="262" t="s">
        <v>1175</v>
      </c>
      <c r="J1596" s="262" t="s">
        <v>1175</v>
      </c>
      <c r="K1596" s="262" t="s">
        <v>1175</v>
      </c>
      <c r="L1596" s="262" t="s">
        <v>1175</v>
      </c>
      <c r="M1596" s="262" t="s">
        <v>1175</v>
      </c>
      <c r="N1596" s="262" t="s">
        <v>1175</v>
      </c>
      <c r="O1596" s="262" t="s">
        <v>1175</v>
      </c>
      <c r="P1596" s="262" t="s">
        <v>1175</v>
      </c>
      <c r="Q1596" s="64">
        <v>2</v>
      </c>
      <c r="R1596" s="270"/>
      <c r="S1596" s="270"/>
      <c r="T1596" s="270"/>
      <c r="U1596" s="270"/>
      <c r="V1596" s="270"/>
      <c r="W1596" s="270"/>
      <c r="X1596" s="270"/>
      <c r="Y1596" s="270"/>
      <c r="Z1596" s="270"/>
      <c r="AA1596" s="270"/>
      <c r="AB1596" s="270"/>
      <c r="AC1596" s="270"/>
      <c r="AD1596" s="270"/>
      <c r="AE1596" s="270"/>
      <c r="AF1596" s="64">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1" t="s">
        <v>57</v>
      </c>
      <c r="B1598" s="271"/>
      <c r="C1598" s="271"/>
      <c r="D1598" s="271"/>
      <c r="E1598" s="271"/>
      <c r="F1598" s="271"/>
      <c r="G1598" s="271"/>
      <c r="H1598" s="271"/>
      <c r="I1598" s="271"/>
      <c r="J1598" s="271"/>
      <c r="K1598" s="271"/>
      <c r="L1598" s="271"/>
      <c r="M1598" s="271"/>
      <c r="N1598" s="271"/>
      <c r="O1598" s="271"/>
      <c r="P1598" s="271"/>
      <c r="Q1598" s="66" t="s">
        <v>48</v>
      </c>
      <c r="R1598" s="272" t="s">
        <v>49</v>
      </c>
      <c r="S1598" s="272"/>
      <c r="T1598" s="272"/>
      <c r="U1598" s="272"/>
      <c r="V1598" s="272"/>
      <c r="W1598" s="272"/>
      <c r="X1598" s="272"/>
      <c r="Y1598" s="272"/>
      <c r="Z1598" s="272"/>
      <c r="AA1598" s="272"/>
      <c r="AB1598" s="272"/>
      <c r="AC1598" s="272"/>
      <c r="AD1598" s="272"/>
      <c r="AE1598" s="272"/>
      <c r="AF1598" s="67" t="s">
        <v>48</v>
      </c>
      <c r="AG1598" s="273" t="s">
        <v>8</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2" t="s">
        <v>1176</v>
      </c>
      <c r="B1599" s="262" t="s">
        <v>1176</v>
      </c>
      <c r="C1599" s="262" t="s">
        <v>1176</v>
      </c>
      <c r="D1599" s="262" t="s">
        <v>1176</v>
      </c>
      <c r="E1599" s="262" t="s">
        <v>1176</v>
      </c>
      <c r="F1599" s="262" t="s">
        <v>1176</v>
      </c>
      <c r="G1599" s="262" t="s">
        <v>1176</v>
      </c>
      <c r="H1599" s="262" t="s">
        <v>1176</v>
      </c>
      <c r="I1599" s="262" t="s">
        <v>1176</v>
      </c>
      <c r="J1599" s="262" t="s">
        <v>1176</v>
      </c>
      <c r="K1599" s="262" t="s">
        <v>1176</v>
      </c>
      <c r="L1599" s="262" t="s">
        <v>1176</v>
      </c>
      <c r="M1599" s="262" t="s">
        <v>1176</v>
      </c>
      <c r="N1599" s="262" t="s">
        <v>1176</v>
      </c>
      <c r="O1599" s="262" t="s">
        <v>1176</v>
      </c>
      <c r="P1599" s="262" t="s">
        <v>1176</v>
      </c>
      <c r="Q1599" s="64">
        <v>2</v>
      </c>
      <c r="R1599" s="263"/>
      <c r="S1599" s="263"/>
      <c r="T1599" s="263"/>
      <c r="U1599" s="263"/>
      <c r="V1599" s="263"/>
      <c r="W1599" s="263"/>
      <c r="X1599" s="263"/>
      <c r="Y1599" s="263"/>
      <c r="Z1599" s="263"/>
      <c r="AA1599" s="263"/>
      <c r="AB1599" s="263"/>
      <c r="AC1599" s="263"/>
      <c r="AD1599" s="263"/>
      <c r="AE1599" s="263"/>
      <c r="AF1599" s="64">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2" t="s">
        <v>1177</v>
      </c>
      <c r="B1600" s="262" t="s">
        <v>1177</v>
      </c>
      <c r="C1600" s="262" t="s">
        <v>1177</v>
      </c>
      <c r="D1600" s="262" t="s">
        <v>1177</v>
      </c>
      <c r="E1600" s="262" t="s">
        <v>1177</v>
      </c>
      <c r="F1600" s="262" t="s">
        <v>1177</v>
      </c>
      <c r="G1600" s="262" t="s">
        <v>1177</v>
      </c>
      <c r="H1600" s="262" t="s">
        <v>1177</v>
      </c>
      <c r="I1600" s="262" t="s">
        <v>1177</v>
      </c>
      <c r="J1600" s="262" t="s">
        <v>1177</v>
      </c>
      <c r="K1600" s="262" t="s">
        <v>1177</v>
      </c>
      <c r="L1600" s="262" t="s">
        <v>1177</v>
      </c>
      <c r="M1600" s="262" t="s">
        <v>1177</v>
      </c>
      <c r="N1600" s="262" t="s">
        <v>1177</v>
      </c>
      <c r="O1600" s="262" t="s">
        <v>1177</v>
      </c>
      <c r="P1600" s="262" t="s">
        <v>1177</v>
      </c>
      <c r="Q1600" s="64">
        <v>2</v>
      </c>
      <c r="R1600" s="270"/>
      <c r="S1600" s="270"/>
      <c r="T1600" s="270"/>
      <c r="U1600" s="270"/>
      <c r="V1600" s="270"/>
      <c r="W1600" s="270"/>
      <c r="X1600" s="270"/>
      <c r="Y1600" s="270"/>
      <c r="Z1600" s="270"/>
      <c r="AA1600" s="270"/>
      <c r="AB1600" s="270"/>
      <c r="AC1600" s="270"/>
      <c r="AD1600" s="270"/>
      <c r="AE1600" s="270"/>
      <c r="AF1600" s="64">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2" t="s">
        <v>1178</v>
      </c>
      <c r="B1601" s="262" t="s">
        <v>1178</v>
      </c>
      <c r="C1601" s="262" t="s">
        <v>1178</v>
      </c>
      <c r="D1601" s="262" t="s">
        <v>1178</v>
      </c>
      <c r="E1601" s="262" t="s">
        <v>1178</v>
      </c>
      <c r="F1601" s="262" t="s">
        <v>1178</v>
      </c>
      <c r="G1601" s="262" t="s">
        <v>1178</v>
      </c>
      <c r="H1601" s="262" t="s">
        <v>1178</v>
      </c>
      <c r="I1601" s="262" t="s">
        <v>1178</v>
      </c>
      <c r="J1601" s="262" t="s">
        <v>1178</v>
      </c>
      <c r="K1601" s="262" t="s">
        <v>1178</v>
      </c>
      <c r="L1601" s="262" t="s">
        <v>1178</v>
      </c>
      <c r="M1601" s="262" t="s">
        <v>1178</v>
      </c>
      <c r="N1601" s="262" t="s">
        <v>1178</v>
      </c>
      <c r="O1601" s="262" t="s">
        <v>1178</v>
      </c>
      <c r="P1601" s="262" t="s">
        <v>1178</v>
      </c>
      <c r="Q1601" s="64">
        <v>2</v>
      </c>
      <c r="R1601" s="263"/>
      <c r="S1601" s="263"/>
      <c r="T1601" s="263"/>
      <c r="U1601" s="263"/>
      <c r="V1601" s="263"/>
      <c r="W1601" s="263"/>
      <c r="X1601" s="263"/>
      <c r="Y1601" s="263"/>
      <c r="Z1601" s="263"/>
      <c r="AA1601" s="263"/>
      <c r="AB1601" s="263"/>
      <c r="AC1601" s="263"/>
      <c r="AD1601" s="263"/>
      <c r="AE1601" s="263"/>
      <c r="AF1601" s="64">
        <v>2</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2" t="s">
        <v>1179</v>
      </c>
      <c r="B1602" s="262" t="s">
        <v>1179</v>
      </c>
      <c r="C1602" s="262" t="s">
        <v>1179</v>
      </c>
      <c r="D1602" s="262" t="s">
        <v>1179</v>
      </c>
      <c r="E1602" s="262" t="s">
        <v>1179</v>
      </c>
      <c r="F1602" s="262" t="s">
        <v>1179</v>
      </c>
      <c r="G1602" s="262" t="s">
        <v>1179</v>
      </c>
      <c r="H1602" s="262" t="s">
        <v>1179</v>
      </c>
      <c r="I1602" s="262" t="s">
        <v>1179</v>
      </c>
      <c r="J1602" s="262" t="s">
        <v>1179</v>
      </c>
      <c r="K1602" s="262" t="s">
        <v>1179</v>
      </c>
      <c r="L1602" s="262" t="s">
        <v>1179</v>
      </c>
      <c r="M1602" s="262" t="s">
        <v>1179</v>
      </c>
      <c r="N1602" s="262" t="s">
        <v>1179</v>
      </c>
      <c r="O1602" s="262" t="s">
        <v>1179</v>
      </c>
      <c r="P1602" s="262" t="s">
        <v>1179</v>
      </c>
      <c r="Q1602" s="64">
        <v>2</v>
      </c>
      <c r="R1602" s="263"/>
      <c r="S1602" s="263"/>
      <c r="T1602" s="263"/>
      <c r="U1602" s="263"/>
      <c r="V1602" s="263"/>
      <c r="W1602" s="263"/>
      <c r="X1602" s="263"/>
      <c r="Y1602" s="263"/>
      <c r="Z1602" s="263"/>
      <c r="AA1602" s="263"/>
      <c r="AB1602" s="263"/>
      <c r="AC1602" s="263"/>
      <c r="AD1602" s="263"/>
      <c r="AE1602" s="263"/>
      <c r="AF1602" s="64">
        <v>2</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2" t="s">
        <v>1180</v>
      </c>
      <c r="B1603" s="262" t="s">
        <v>1180</v>
      </c>
      <c r="C1603" s="262" t="s">
        <v>1180</v>
      </c>
      <c r="D1603" s="262" t="s">
        <v>1180</v>
      </c>
      <c r="E1603" s="262" t="s">
        <v>1180</v>
      </c>
      <c r="F1603" s="262" t="s">
        <v>1180</v>
      </c>
      <c r="G1603" s="262" t="s">
        <v>1180</v>
      </c>
      <c r="H1603" s="262" t="s">
        <v>1180</v>
      </c>
      <c r="I1603" s="262" t="s">
        <v>1180</v>
      </c>
      <c r="J1603" s="262" t="s">
        <v>1180</v>
      </c>
      <c r="K1603" s="262" t="s">
        <v>1180</v>
      </c>
      <c r="L1603" s="262" t="s">
        <v>1180</v>
      </c>
      <c r="M1603" s="262" t="s">
        <v>1180</v>
      </c>
      <c r="N1603" s="262" t="s">
        <v>1180</v>
      </c>
      <c r="O1603" s="262" t="s">
        <v>1180</v>
      </c>
      <c r="P1603" s="262" t="s">
        <v>1180</v>
      </c>
      <c r="Q1603" s="64">
        <v>2</v>
      </c>
      <c r="R1603" s="263"/>
      <c r="S1603" s="263"/>
      <c r="T1603" s="263"/>
      <c r="U1603" s="263"/>
      <c r="V1603" s="263"/>
      <c r="W1603" s="263"/>
      <c r="X1603" s="263"/>
      <c r="Y1603" s="263"/>
      <c r="Z1603" s="263"/>
      <c r="AA1603" s="263"/>
      <c r="AB1603" s="263"/>
      <c r="AC1603" s="263"/>
      <c r="AD1603" s="263"/>
      <c r="AE1603" s="263"/>
      <c r="AF1603" s="64">
        <v>2</v>
      </c>
      <c r="AG1603" s="263"/>
      <c r="AH1603" s="263"/>
      <c r="AI1603" s="263"/>
      <c r="AJ1603" s="263"/>
      <c r="AK1603" s="263"/>
      <c r="AL1603" s="263"/>
      <c r="AM1603" s="263"/>
      <c r="AN1603" s="263"/>
      <c r="AO1603" s="263"/>
      <c r="AP1603" s="263"/>
      <c r="AQ1603" s="263"/>
      <c r="AR1603" s="263"/>
      <c r="AS1603" s="263"/>
      <c r="AT1603" s="263"/>
    </row>
    <row r="1606" spans="1:46" ht="45" customHeight="1" x14ac:dyDescent="0.25">
      <c r="A1606" s="265" t="s">
        <v>1181</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45</v>
      </c>
      <c r="AH1606" s="266"/>
      <c r="AI1606" s="266"/>
      <c r="AJ1606" s="266"/>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46</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7" t="s">
        <v>1182</v>
      </c>
      <c r="B1610" s="267"/>
      <c r="C1610" s="267"/>
      <c r="D1610" s="267"/>
      <c r="E1610" s="267"/>
      <c r="F1610" s="267"/>
      <c r="G1610" s="267"/>
      <c r="H1610" s="267"/>
      <c r="I1610" s="267"/>
      <c r="J1610" s="267"/>
      <c r="K1610" s="267"/>
      <c r="L1610" s="267"/>
      <c r="M1610" s="267"/>
      <c r="N1610" s="267"/>
      <c r="O1610" s="267"/>
      <c r="P1610" s="267"/>
      <c r="Q1610" s="61"/>
      <c r="R1610" s="56"/>
      <c r="S1610" s="56"/>
      <c r="T1610" s="56"/>
      <c r="U1610" s="56"/>
      <c r="V1610" s="268"/>
      <c r="W1610" s="268"/>
      <c r="X1610" s="268"/>
      <c r="Y1610" s="268"/>
      <c r="Z1610" s="268"/>
      <c r="AA1610" s="268"/>
      <c r="AB1610" s="268"/>
      <c r="AC1610" s="268"/>
      <c r="AD1610" s="268"/>
      <c r="AE1610" s="268"/>
      <c r="AF1610" s="61"/>
      <c r="AG1610" s="56"/>
      <c r="AH1610" s="56"/>
      <c r="AI1610" s="56"/>
      <c r="AJ1610" s="56"/>
      <c r="AK1610" s="268"/>
      <c r="AL1610" s="268"/>
      <c r="AM1610" s="268"/>
      <c r="AN1610" s="268"/>
      <c r="AO1610" s="268"/>
      <c r="AP1610" s="268"/>
      <c r="AQ1610" s="268"/>
      <c r="AR1610" s="268"/>
      <c r="AS1610" s="268"/>
      <c r="AT1610" s="268"/>
    </row>
    <row r="1611" spans="1:46" ht="45" customHeight="1" thickTop="1" thickBot="1" x14ac:dyDescent="0.3">
      <c r="A1611" s="259" t="s">
        <v>25</v>
      </c>
      <c r="B1611" s="259"/>
      <c r="C1611" s="259"/>
      <c r="D1611" s="259"/>
      <c r="E1611" s="259"/>
      <c r="F1611" s="259"/>
      <c r="G1611" s="259"/>
      <c r="H1611" s="259"/>
      <c r="I1611" s="259"/>
      <c r="J1611" s="259"/>
      <c r="K1611" s="259"/>
      <c r="L1611" s="259"/>
      <c r="M1611" s="259"/>
      <c r="N1611" s="259"/>
      <c r="O1611" s="259"/>
      <c r="P1611" s="259"/>
      <c r="Q1611" s="62" t="s">
        <v>48</v>
      </c>
      <c r="R1611" s="260" t="s">
        <v>49</v>
      </c>
      <c r="S1611" s="260"/>
      <c r="T1611" s="260"/>
      <c r="U1611" s="260"/>
      <c r="V1611" s="260"/>
      <c r="W1611" s="260"/>
      <c r="X1611" s="260"/>
      <c r="Y1611" s="260"/>
      <c r="Z1611" s="260"/>
      <c r="AA1611" s="260"/>
      <c r="AB1611" s="260"/>
      <c r="AC1611" s="260"/>
      <c r="AD1611" s="260"/>
      <c r="AE1611" s="260"/>
      <c r="AF1611" s="63" t="s">
        <v>48</v>
      </c>
      <c r="AG1611" s="261" t="s">
        <v>8</v>
      </c>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62" t="s">
        <v>890</v>
      </c>
      <c r="B1612" s="262" t="s">
        <v>890</v>
      </c>
      <c r="C1612" s="262" t="s">
        <v>890</v>
      </c>
      <c r="D1612" s="262" t="s">
        <v>890</v>
      </c>
      <c r="E1612" s="262" t="s">
        <v>890</v>
      </c>
      <c r="F1612" s="262" t="s">
        <v>890</v>
      </c>
      <c r="G1612" s="262" t="s">
        <v>890</v>
      </c>
      <c r="H1612" s="262" t="s">
        <v>890</v>
      </c>
      <c r="I1612" s="262" t="s">
        <v>890</v>
      </c>
      <c r="J1612" s="262" t="s">
        <v>890</v>
      </c>
      <c r="K1612" s="262" t="s">
        <v>890</v>
      </c>
      <c r="L1612" s="262" t="s">
        <v>890</v>
      </c>
      <c r="M1612" s="262" t="s">
        <v>890</v>
      </c>
      <c r="N1612" s="262" t="s">
        <v>890</v>
      </c>
      <c r="O1612" s="262" t="s">
        <v>890</v>
      </c>
      <c r="P1612" s="262" t="s">
        <v>890</v>
      </c>
      <c r="Q1612" s="64">
        <v>2</v>
      </c>
      <c r="R1612" s="263"/>
      <c r="S1612" s="263"/>
      <c r="T1612" s="263"/>
      <c r="U1612" s="263"/>
      <c r="V1612" s="263"/>
      <c r="W1612" s="263"/>
      <c r="X1612" s="263"/>
      <c r="Y1612" s="263"/>
      <c r="Z1612" s="263"/>
      <c r="AA1612" s="263"/>
      <c r="AB1612" s="263"/>
      <c r="AC1612" s="263"/>
      <c r="AD1612" s="263"/>
      <c r="AE1612" s="263"/>
      <c r="AF1612" s="64">
        <v>2</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2" t="s">
        <v>891</v>
      </c>
      <c r="B1613" s="262" t="s">
        <v>891</v>
      </c>
      <c r="C1613" s="262" t="s">
        <v>891</v>
      </c>
      <c r="D1613" s="262" t="s">
        <v>891</v>
      </c>
      <c r="E1613" s="262" t="s">
        <v>891</v>
      </c>
      <c r="F1613" s="262" t="s">
        <v>891</v>
      </c>
      <c r="G1613" s="262" t="s">
        <v>891</v>
      </c>
      <c r="H1613" s="262" t="s">
        <v>891</v>
      </c>
      <c r="I1613" s="262" t="s">
        <v>891</v>
      </c>
      <c r="J1613" s="262" t="s">
        <v>891</v>
      </c>
      <c r="K1613" s="262" t="s">
        <v>891</v>
      </c>
      <c r="L1613" s="262" t="s">
        <v>891</v>
      </c>
      <c r="M1613" s="262" t="s">
        <v>891</v>
      </c>
      <c r="N1613" s="262" t="s">
        <v>891</v>
      </c>
      <c r="O1613" s="262" t="s">
        <v>891</v>
      </c>
      <c r="P1613" s="262" t="s">
        <v>891</v>
      </c>
      <c r="Q1613" s="64">
        <v>2</v>
      </c>
      <c r="R1613" s="270"/>
      <c r="S1613" s="270"/>
      <c r="T1613" s="270"/>
      <c r="U1613" s="270"/>
      <c r="V1613" s="270"/>
      <c r="W1613" s="270"/>
      <c r="X1613" s="270"/>
      <c r="Y1613" s="270"/>
      <c r="Z1613" s="270"/>
      <c r="AA1613" s="270"/>
      <c r="AB1613" s="270"/>
      <c r="AC1613" s="270"/>
      <c r="AD1613" s="270"/>
      <c r="AE1613" s="270"/>
      <c r="AF1613" s="64">
        <v>2</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2" t="s">
        <v>1183</v>
      </c>
      <c r="B1614" s="262" t="s">
        <v>1183</v>
      </c>
      <c r="C1614" s="262" t="s">
        <v>1183</v>
      </c>
      <c r="D1614" s="262" t="s">
        <v>1183</v>
      </c>
      <c r="E1614" s="262" t="s">
        <v>1183</v>
      </c>
      <c r="F1614" s="262" t="s">
        <v>1183</v>
      </c>
      <c r="G1614" s="262" t="s">
        <v>1183</v>
      </c>
      <c r="H1614" s="262" t="s">
        <v>1183</v>
      </c>
      <c r="I1614" s="262" t="s">
        <v>1183</v>
      </c>
      <c r="J1614" s="262" t="s">
        <v>1183</v>
      </c>
      <c r="K1614" s="262" t="s">
        <v>1183</v>
      </c>
      <c r="L1614" s="262" t="s">
        <v>1183</v>
      </c>
      <c r="M1614" s="262" t="s">
        <v>1183</v>
      </c>
      <c r="N1614" s="262" t="s">
        <v>1183</v>
      </c>
      <c r="O1614" s="262" t="s">
        <v>1183</v>
      </c>
      <c r="P1614" s="262" t="s">
        <v>1183</v>
      </c>
      <c r="Q1614" s="64">
        <v>2</v>
      </c>
      <c r="R1614" s="270"/>
      <c r="S1614" s="270"/>
      <c r="T1614" s="270"/>
      <c r="U1614" s="270"/>
      <c r="V1614" s="270"/>
      <c r="W1614" s="270"/>
      <c r="X1614" s="270"/>
      <c r="Y1614" s="270"/>
      <c r="Z1614" s="270"/>
      <c r="AA1614" s="270"/>
      <c r="AB1614" s="270"/>
      <c r="AC1614" s="270"/>
      <c r="AD1614" s="270"/>
      <c r="AE1614" s="270"/>
      <c r="AF1614" s="64">
        <v>2</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2" t="s">
        <v>1184</v>
      </c>
      <c r="B1615" s="262" t="s">
        <v>1184</v>
      </c>
      <c r="C1615" s="262" t="s">
        <v>1184</v>
      </c>
      <c r="D1615" s="262" t="s">
        <v>1184</v>
      </c>
      <c r="E1615" s="262" t="s">
        <v>1184</v>
      </c>
      <c r="F1615" s="262" t="s">
        <v>1184</v>
      </c>
      <c r="G1615" s="262" t="s">
        <v>1184</v>
      </c>
      <c r="H1615" s="262" t="s">
        <v>1184</v>
      </c>
      <c r="I1615" s="262" t="s">
        <v>1184</v>
      </c>
      <c r="J1615" s="262" t="s">
        <v>1184</v>
      </c>
      <c r="K1615" s="262" t="s">
        <v>1184</v>
      </c>
      <c r="L1615" s="262" t="s">
        <v>1184</v>
      </c>
      <c r="M1615" s="262" t="s">
        <v>1184</v>
      </c>
      <c r="N1615" s="262" t="s">
        <v>1184</v>
      </c>
      <c r="O1615" s="262" t="s">
        <v>1184</v>
      </c>
      <c r="P1615" s="262" t="s">
        <v>1184</v>
      </c>
      <c r="Q1615" s="64">
        <v>2</v>
      </c>
      <c r="R1615" s="270"/>
      <c r="S1615" s="270"/>
      <c r="T1615" s="270"/>
      <c r="U1615" s="270"/>
      <c r="V1615" s="270"/>
      <c r="W1615" s="270"/>
      <c r="X1615" s="270"/>
      <c r="Y1615" s="270"/>
      <c r="Z1615" s="270"/>
      <c r="AA1615" s="270"/>
      <c r="AB1615" s="270"/>
      <c r="AC1615" s="270"/>
      <c r="AD1615" s="270"/>
      <c r="AE1615" s="270"/>
      <c r="AF1615" s="64">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1185</v>
      </c>
      <c r="B1616" s="263" t="s">
        <v>1185</v>
      </c>
      <c r="C1616" s="263" t="s">
        <v>1185</v>
      </c>
      <c r="D1616" s="263" t="s">
        <v>1185</v>
      </c>
      <c r="E1616" s="263" t="s">
        <v>1185</v>
      </c>
      <c r="F1616" s="263" t="s">
        <v>1185</v>
      </c>
      <c r="G1616" s="263" t="s">
        <v>1185</v>
      </c>
      <c r="H1616" s="263" t="s">
        <v>1185</v>
      </c>
      <c r="I1616" s="263" t="s">
        <v>1185</v>
      </c>
      <c r="J1616" s="263" t="s">
        <v>1185</v>
      </c>
      <c r="K1616" s="263" t="s">
        <v>1185</v>
      </c>
      <c r="L1616" s="263" t="s">
        <v>1185</v>
      </c>
      <c r="M1616" s="263" t="s">
        <v>1185</v>
      </c>
      <c r="N1616" s="263" t="s">
        <v>1185</v>
      </c>
      <c r="O1616" s="263" t="s">
        <v>1185</v>
      </c>
      <c r="P1616" s="263" t="s">
        <v>1185</v>
      </c>
      <c r="Q1616" s="64">
        <v>2</v>
      </c>
      <c r="R1616" s="270"/>
      <c r="S1616" s="270"/>
      <c r="T1616" s="270"/>
      <c r="U1616" s="270"/>
      <c r="V1616" s="270"/>
      <c r="W1616" s="270"/>
      <c r="X1616" s="270"/>
      <c r="Y1616" s="270"/>
      <c r="Z1616" s="270"/>
      <c r="AA1616" s="270"/>
      <c r="AB1616" s="270"/>
      <c r="AC1616" s="270"/>
      <c r="AD1616" s="270"/>
      <c r="AE1616" s="270"/>
      <c r="AF1616" s="64">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1186</v>
      </c>
      <c r="B1617" s="263" t="s">
        <v>1186</v>
      </c>
      <c r="C1617" s="263" t="s">
        <v>1186</v>
      </c>
      <c r="D1617" s="263" t="s">
        <v>1186</v>
      </c>
      <c r="E1617" s="263" t="s">
        <v>1186</v>
      </c>
      <c r="F1617" s="263" t="s">
        <v>1186</v>
      </c>
      <c r="G1617" s="263" t="s">
        <v>1186</v>
      </c>
      <c r="H1617" s="263" t="s">
        <v>1186</v>
      </c>
      <c r="I1617" s="263" t="s">
        <v>1186</v>
      </c>
      <c r="J1617" s="263" t="s">
        <v>1186</v>
      </c>
      <c r="K1617" s="263" t="s">
        <v>1186</v>
      </c>
      <c r="L1617" s="263" t="s">
        <v>1186</v>
      </c>
      <c r="M1617" s="263" t="s">
        <v>1186</v>
      </c>
      <c r="N1617" s="263" t="s">
        <v>1186</v>
      </c>
      <c r="O1617" s="263" t="s">
        <v>1186</v>
      </c>
      <c r="P1617" s="263" t="s">
        <v>1186</v>
      </c>
      <c r="Q1617" s="64">
        <v>2</v>
      </c>
      <c r="R1617" s="263"/>
      <c r="S1617" s="263"/>
      <c r="T1617" s="263"/>
      <c r="U1617" s="263"/>
      <c r="V1617" s="263"/>
      <c r="W1617" s="263"/>
      <c r="X1617" s="263"/>
      <c r="Y1617" s="263"/>
      <c r="Z1617" s="263"/>
      <c r="AA1617" s="263"/>
      <c r="AB1617" s="263"/>
      <c r="AC1617" s="263"/>
      <c r="AD1617" s="263"/>
      <c r="AE1617" s="263"/>
      <c r="AF1617" s="64">
        <v>2</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2" t="s">
        <v>1187</v>
      </c>
      <c r="B1618" s="262" t="s">
        <v>1187</v>
      </c>
      <c r="C1618" s="262" t="s">
        <v>1187</v>
      </c>
      <c r="D1618" s="262" t="s">
        <v>1187</v>
      </c>
      <c r="E1618" s="262" t="s">
        <v>1187</v>
      </c>
      <c r="F1618" s="262" t="s">
        <v>1187</v>
      </c>
      <c r="G1618" s="262" t="s">
        <v>1187</v>
      </c>
      <c r="H1618" s="262" t="s">
        <v>1187</v>
      </c>
      <c r="I1618" s="262" t="s">
        <v>1187</v>
      </c>
      <c r="J1618" s="262" t="s">
        <v>1187</v>
      </c>
      <c r="K1618" s="262" t="s">
        <v>1187</v>
      </c>
      <c r="L1618" s="262" t="s">
        <v>1187</v>
      </c>
      <c r="M1618" s="262" t="s">
        <v>1187</v>
      </c>
      <c r="N1618" s="262" t="s">
        <v>1187</v>
      </c>
      <c r="O1618" s="262" t="s">
        <v>1187</v>
      </c>
      <c r="P1618" s="262" t="s">
        <v>1187</v>
      </c>
      <c r="Q1618" s="64">
        <v>2</v>
      </c>
      <c r="R1618" s="263"/>
      <c r="S1618" s="263"/>
      <c r="T1618" s="263"/>
      <c r="U1618" s="263"/>
      <c r="V1618" s="263"/>
      <c r="W1618" s="263"/>
      <c r="X1618" s="263"/>
      <c r="Y1618" s="263"/>
      <c r="Z1618" s="263"/>
      <c r="AA1618" s="263"/>
      <c r="AB1618" s="263"/>
      <c r="AC1618" s="263"/>
      <c r="AD1618" s="263"/>
      <c r="AE1618" s="263"/>
      <c r="AF1618" s="64">
        <v>2</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2" t="s">
        <v>1188</v>
      </c>
      <c r="B1619" s="262" t="s">
        <v>1188</v>
      </c>
      <c r="C1619" s="262" t="s">
        <v>1188</v>
      </c>
      <c r="D1619" s="262" t="s">
        <v>1188</v>
      </c>
      <c r="E1619" s="262" t="s">
        <v>1188</v>
      </c>
      <c r="F1619" s="262" t="s">
        <v>1188</v>
      </c>
      <c r="G1619" s="262" t="s">
        <v>1188</v>
      </c>
      <c r="H1619" s="262" t="s">
        <v>1188</v>
      </c>
      <c r="I1619" s="262" t="s">
        <v>1188</v>
      </c>
      <c r="J1619" s="262" t="s">
        <v>1188</v>
      </c>
      <c r="K1619" s="262" t="s">
        <v>1188</v>
      </c>
      <c r="L1619" s="262" t="s">
        <v>1188</v>
      </c>
      <c r="M1619" s="262" t="s">
        <v>1188</v>
      </c>
      <c r="N1619" s="262" t="s">
        <v>1188</v>
      </c>
      <c r="O1619" s="262" t="s">
        <v>1188</v>
      </c>
      <c r="P1619" s="262" t="s">
        <v>1188</v>
      </c>
      <c r="Q1619" s="64">
        <v>2</v>
      </c>
      <c r="R1619" s="263"/>
      <c r="S1619" s="263"/>
      <c r="T1619" s="263"/>
      <c r="U1619" s="263"/>
      <c r="V1619" s="263"/>
      <c r="W1619" s="263"/>
      <c r="X1619" s="263"/>
      <c r="Y1619" s="263"/>
      <c r="Z1619" s="263"/>
      <c r="AA1619" s="263"/>
      <c r="AB1619" s="263"/>
      <c r="AC1619" s="263"/>
      <c r="AD1619" s="263"/>
      <c r="AE1619" s="263"/>
      <c r="AF1619" s="64">
        <v>2</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2" t="s">
        <v>1189</v>
      </c>
      <c r="B1620" s="262" t="s">
        <v>1189</v>
      </c>
      <c r="C1620" s="262" t="s">
        <v>1189</v>
      </c>
      <c r="D1620" s="262" t="s">
        <v>1189</v>
      </c>
      <c r="E1620" s="262" t="s">
        <v>1189</v>
      </c>
      <c r="F1620" s="262" t="s">
        <v>1189</v>
      </c>
      <c r="G1620" s="262" t="s">
        <v>1189</v>
      </c>
      <c r="H1620" s="262" t="s">
        <v>1189</v>
      </c>
      <c r="I1620" s="262" t="s">
        <v>1189</v>
      </c>
      <c r="J1620" s="262" t="s">
        <v>1189</v>
      </c>
      <c r="K1620" s="262" t="s">
        <v>1189</v>
      </c>
      <c r="L1620" s="262" t="s">
        <v>1189</v>
      </c>
      <c r="M1620" s="262" t="s">
        <v>1189</v>
      </c>
      <c r="N1620" s="262" t="s">
        <v>1189</v>
      </c>
      <c r="O1620" s="262" t="s">
        <v>1189</v>
      </c>
      <c r="P1620" s="262" t="s">
        <v>1189</v>
      </c>
      <c r="Q1620" s="64">
        <v>2</v>
      </c>
      <c r="R1620" s="270"/>
      <c r="S1620" s="270"/>
      <c r="T1620" s="270"/>
      <c r="U1620" s="270"/>
      <c r="V1620" s="270"/>
      <c r="W1620" s="270"/>
      <c r="X1620" s="270"/>
      <c r="Y1620" s="270"/>
      <c r="Z1620" s="270"/>
      <c r="AA1620" s="270"/>
      <c r="AB1620" s="270"/>
      <c r="AC1620" s="270"/>
      <c r="AD1620" s="270"/>
      <c r="AE1620" s="270"/>
      <c r="AF1620" s="64">
        <v>2</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2" t="s">
        <v>1190</v>
      </c>
      <c r="B1621" s="262" t="s">
        <v>1190</v>
      </c>
      <c r="C1621" s="262" t="s">
        <v>1190</v>
      </c>
      <c r="D1621" s="262" t="s">
        <v>1190</v>
      </c>
      <c r="E1621" s="262" t="s">
        <v>1190</v>
      </c>
      <c r="F1621" s="262" t="s">
        <v>1190</v>
      </c>
      <c r="G1621" s="262" t="s">
        <v>1190</v>
      </c>
      <c r="H1621" s="262" t="s">
        <v>1190</v>
      </c>
      <c r="I1621" s="262" t="s">
        <v>1190</v>
      </c>
      <c r="J1621" s="262" t="s">
        <v>1190</v>
      </c>
      <c r="K1621" s="262" t="s">
        <v>1190</v>
      </c>
      <c r="L1621" s="262" t="s">
        <v>1190</v>
      </c>
      <c r="M1621" s="262" t="s">
        <v>1190</v>
      </c>
      <c r="N1621" s="262" t="s">
        <v>1190</v>
      </c>
      <c r="O1621" s="262" t="s">
        <v>1190</v>
      </c>
      <c r="P1621" s="262" t="s">
        <v>1190</v>
      </c>
      <c r="Q1621" s="64">
        <v>2</v>
      </c>
      <c r="R1621" s="270"/>
      <c r="S1621" s="270"/>
      <c r="T1621" s="270"/>
      <c r="U1621" s="270"/>
      <c r="V1621" s="270"/>
      <c r="W1621" s="270"/>
      <c r="X1621" s="270"/>
      <c r="Y1621" s="270"/>
      <c r="Z1621" s="270"/>
      <c r="AA1621" s="270"/>
      <c r="AB1621" s="270"/>
      <c r="AC1621" s="270"/>
      <c r="AD1621" s="270"/>
      <c r="AE1621" s="270"/>
      <c r="AF1621" s="64">
        <v>2</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2" t="s">
        <v>1191</v>
      </c>
      <c r="B1622" s="262" t="s">
        <v>1191</v>
      </c>
      <c r="C1622" s="262" t="s">
        <v>1191</v>
      </c>
      <c r="D1622" s="262" t="s">
        <v>1191</v>
      </c>
      <c r="E1622" s="262" t="s">
        <v>1191</v>
      </c>
      <c r="F1622" s="262" t="s">
        <v>1191</v>
      </c>
      <c r="G1622" s="262" t="s">
        <v>1191</v>
      </c>
      <c r="H1622" s="262" t="s">
        <v>1191</v>
      </c>
      <c r="I1622" s="262" t="s">
        <v>1191</v>
      </c>
      <c r="J1622" s="262" t="s">
        <v>1191</v>
      </c>
      <c r="K1622" s="262" t="s">
        <v>1191</v>
      </c>
      <c r="L1622" s="262" t="s">
        <v>1191</v>
      </c>
      <c r="M1622" s="262" t="s">
        <v>1191</v>
      </c>
      <c r="N1622" s="262" t="s">
        <v>1191</v>
      </c>
      <c r="O1622" s="262" t="s">
        <v>1191</v>
      </c>
      <c r="P1622" s="262" t="s">
        <v>1191</v>
      </c>
      <c r="Q1622" s="64">
        <v>2</v>
      </c>
      <c r="R1622" s="270"/>
      <c r="S1622" s="270"/>
      <c r="T1622" s="270"/>
      <c r="U1622" s="270"/>
      <c r="V1622" s="270"/>
      <c r="W1622" s="270"/>
      <c r="X1622" s="270"/>
      <c r="Y1622" s="270"/>
      <c r="Z1622" s="270"/>
      <c r="AA1622" s="270"/>
      <c r="AB1622" s="270"/>
      <c r="AC1622" s="270"/>
      <c r="AD1622" s="270"/>
      <c r="AE1622" s="270"/>
      <c r="AF1622" s="64">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1192</v>
      </c>
      <c r="B1623" s="263" t="s">
        <v>1192</v>
      </c>
      <c r="C1623" s="263" t="s">
        <v>1192</v>
      </c>
      <c r="D1623" s="263" t="s">
        <v>1192</v>
      </c>
      <c r="E1623" s="263" t="s">
        <v>1192</v>
      </c>
      <c r="F1623" s="263" t="s">
        <v>1192</v>
      </c>
      <c r="G1623" s="263" t="s">
        <v>1192</v>
      </c>
      <c r="H1623" s="263" t="s">
        <v>1192</v>
      </c>
      <c r="I1623" s="263" t="s">
        <v>1192</v>
      </c>
      <c r="J1623" s="263" t="s">
        <v>1192</v>
      </c>
      <c r="K1623" s="263" t="s">
        <v>1192</v>
      </c>
      <c r="L1623" s="263" t="s">
        <v>1192</v>
      </c>
      <c r="M1623" s="263" t="s">
        <v>1192</v>
      </c>
      <c r="N1623" s="263" t="s">
        <v>1192</v>
      </c>
      <c r="O1623" s="263" t="s">
        <v>1192</v>
      </c>
      <c r="P1623" s="263" t="s">
        <v>1192</v>
      </c>
      <c r="Q1623" s="64">
        <v>2</v>
      </c>
      <c r="R1623" s="270"/>
      <c r="S1623" s="270"/>
      <c r="T1623" s="270"/>
      <c r="U1623" s="270"/>
      <c r="V1623" s="270"/>
      <c r="W1623" s="270"/>
      <c r="X1623" s="270"/>
      <c r="Y1623" s="270"/>
      <c r="Z1623" s="270"/>
      <c r="AA1623" s="270"/>
      <c r="AB1623" s="270"/>
      <c r="AC1623" s="270"/>
      <c r="AD1623" s="270"/>
      <c r="AE1623" s="270"/>
      <c r="AF1623" s="64">
        <v>2</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3" t="s">
        <v>1193</v>
      </c>
      <c r="B1624" s="263" t="s">
        <v>1193</v>
      </c>
      <c r="C1624" s="263" t="s">
        <v>1193</v>
      </c>
      <c r="D1624" s="263" t="s">
        <v>1193</v>
      </c>
      <c r="E1624" s="263" t="s">
        <v>1193</v>
      </c>
      <c r="F1624" s="263" t="s">
        <v>1193</v>
      </c>
      <c r="G1624" s="263" t="s">
        <v>1193</v>
      </c>
      <c r="H1624" s="263" t="s">
        <v>1193</v>
      </c>
      <c r="I1624" s="263" t="s">
        <v>1193</v>
      </c>
      <c r="J1624" s="263" t="s">
        <v>1193</v>
      </c>
      <c r="K1624" s="263" t="s">
        <v>1193</v>
      </c>
      <c r="L1624" s="263" t="s">
        <v>1193</v>
      </c>
      <c r="M1624" s="263" t="s">
        <v>1193</v>
      </c>
      <c r="N1624" s="263" t="s">
        <v>1193</v>
      </c>
      <c r="O1624" s="263" t="s">
        <v>1193</v>
      </c>
      <c r="P1624" s="263" t="s">
        <v>1193</v>
      </c>
      <c r="Q1624" s="64">
        <v>2</v>
      </c>
      <c r="R1624" s="263"/>
      <c r="S1624" s="263"/>
      <c r="T1624" s="263"/>
      <c r="U1624" s="263"/>
      <c r="V1624" s="263"/>
      <c r="W1624" s="263"/>
      <c r="X1624" s="263"/>
      <c r="Y1624" s="263"/>
      <c r="Z1624" s="263"/>
      <c r="AA1624" s="263"/>
      <c r="AB1624" s="263"/>
      <c r="AC1624" s="263"/>
      <c r="AD1624" s="263"/>
      <c r="AE1624" s="263"/>
      <c r="AF1624" s="64">
        <v>2</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2" t="s">
        <v>1194</v>
      </c>
      <c r="B1625" s="262" t="s">
        <v>1194</v>
      </c>
      <c r="C1625" s="262" t="s">
        <v>1194</v>
      </c>
      <c r="D1625" s="262" t="s">
        <v>1194</v>
      </c>
      <c r="E1625" s="262" t="s">
        <v>1194</v>
      </c>
      <c r="F1625" s="262" t="s">
        <v>1194</v>
      </c>
      <c r="G1625" s="262" t="s">
        <v>1194</v>
      </c>
      <c r="H1625" s="262" t="s">
        <v>1194</v>
      </c>
      <c r="I1625" s="262" t="s">
        <v>1194</v>
      </c>
      <c r="J1625" s="262" t="s">
        <v>1194</v>
      </c>
      <c r="K1625" s="262" t="s">
        <v>1194</v>
      </c>
      <c r="L1625" s="262" t="s">
        <v>1194</v>
      </c>
      <c r="M1625" s="262" t="s">
        <v>1194</v>
      </c>
      <c r="N1625" s="262" t="s">
        <v>1194</v>
      </c>
      <c r="O1625" s="262" t="s">
        <v>1194</v>
      </c>
      <c r="P1625" s="262" t="s">
        <v>1194</v>
      </c>
      <c r="Q1625" s="64">
        <v>2</v>
      </c>
      <c r="R1625" s="263"/>
      <c r="S1625" s="263"/>
      <c r="T1625" s="263"/>
      <c r="U1625" s="263"/>
      <c r="V1625" s="263"/>
      <c r="W1625" s="263"/>
      <c r="X1625" s="263"/>
      <c r="Y1625" s="263"/>
      <c r="Z1625" s="263"/>
      <c r="AA1625" s="263"/>
      <c r="AB1625" s="263"/>
      <c r="AC1625" s="263"/>
      <c r="AD1625" s="263"/>
      <c r="AE1625" s="263"/>
      <c r="AF1625" s="64">
        <v>2</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2" t="s">
        <v>1195</v>
      </c>
      <c r="B1626" s="262" t="s">
        <v>1195</v>
      </c>
      <c r="C1626" s="262" t="s">
        <v>1195</v>
      </c>
      <c r="D1626" s="262" t="s">
        <v>1195</v>
      </c>
      <c r="E1626" s="262" t="s">
        <v>1195</v>
      </c>
      <c r="F1626" s="262" t="s">
        <v>1195</v>
      </c>
      <c r="G1626" s="262" t="s">
        <v>1195</v>
      </c>
      <c r="H1626" s="262" t="s">
        <v>1195</v>
      </c>
      <c r="I1626" s="262" t="s">
        <v>1195</v>
      </c>
      <c r="J1626" s="262" t="s">
        <v>1195</v>
      </c>
      <c r="K1626" s="262" t="s">
        <v>1195</v>
      </c>
      <c r="L1626" s="262" t="s">
        <v>1195</v>
      </c>
      <c r="M1626" s="262" t="s">
        <v>1195</v>
      </c>
      <c r="N1626" s="262" t="s">
        <v>1195</v>
      </c>
      <c r="O1626" s="262" t="s">
        <v>1195</v>
      </c>
      <c r="P1626" s="262" t="s">
        <v>1195</v>
      </c>
      <c r="Q1626" s="64">
        <v>2</v>
      </c>
      <c r="R1626" s="270"/>
      <c r="S1626" s="270"/>
      <c r="T1626" s="270"/>
      <c r="U1626" s="270"/>
      <c r="V1626" s="270"/>
      <c r="W1626" s="270"/>
      <c r="X1626" s="270"/>
      <c r="Y1626" s="270"/>
      <c r="Z1626" s="270"/>
      <c r="AA1626" s="270"/>
      <c r="AB1626" s="270"/>
      <c r="AC1626" s="270"/>
      <c r="AD1626" s="270"/>
      <c r="AE1626" s="270"/>
      <c r="AF1626" s="64">
        <v>2</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2" t="s">
        <v>1196</v>
      </c>
      <c r="B1627" s="262" t="s">
        <v>1196</v>
      </c>
      <c r="C1627" s="262" t="s">
        <v>1196</v>
      </c>
      <c r="D1627" s="262" t="s">
        <v>1196</v>
      </c>
      <c r="E1627" s="262" t="s">
        <v>1196</v>
      </c>
      <c r="F1627" s="262" t="s">
        <v>1196</v>
      </c>
      <c r="G1627" s="262" t="s">
        <v>1196</v>
      </c>
      <c r="H1627" s="262" t="s">
        <v>1196</v>
      </c>
      <c r="I1627" s="262" t="s">
        <v>1196</v>
      </c>
      <c r="J1627" s="262" t="s">
        <v>1196</v>
      </c>
      <c r="K1627" s="262" t="s">
        <v>1196</v>
      </c>
      <c r="L1627" s="262" t="s">
        <v>1196</v>
      </c>
      <c r="M1627" s="262" t="s">
        <v>1196</v>
      </c>
      <c r="N1627" s="262" t="s">
        <v>1196</v>
      </c>
      <c r="O1627" s="262" t="s">
        <v>1196</v>
      </c>
      <c r="P1627" s="262" t="s">
        <v>1196</v>
      </c>
      <c r="Q1627" s="64">
        <v>2</v>
      </c>
      <c r="R1627" s="270"/>
      <c r="S1627" s="270"/>
      <c r="T1627" s="270"/>
      <c r="U1627" s="270"/>
      <c r="V1627" s="270"/>
      <c r="W1627" s="270"/>
      <c r="X1627" s="270"/>
      <c r="Y1627" s="270"/>
      <c r="Z1627" s="270"/>
      <c r="AA1627" s="270"/>
      <c r="AB1627" s="270"/>
      <c r="AC1627" s="270"/>
      <c r="AD1627" s="270"/>
      <c r="AE1627" s="270"/>
      <c r="AF1627" s="64">
        <v>2</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3" t="s">
        <v>1197</v>
      </c>
      <c r="B1628" s="263" t="s">
        <v>1197</v>
      </c>
      <c r="C1628" s="263" t="s">
        <v>1197</v>
      </c>
      <c r="D1628" s="263" t="s">
        <v>1197</v>
      </c>
      <c r="E1628" s="263" t="s">
        <v>1197</v>
      </c>
      <c r="F1628" s="263" t="s">
        <v>1197</v>
      </c>
      <c r="G1628" s="263" t="s">
        <v>1197</v>
      </c>
      <c r="H1628" s="263" t="s">
        <v>1197</v>
      </c>
      <c r="I1628" s="263" t="s">
        <v>1197</v>
      </c>
      <c r="J1628" s="263" t="s">
        <v>1197</v>
      </c>
      <c r="K1628" s="263" t="s">
        <v>1197</v>
      </c>
      <c r="L1628" s="263" t="s">
        <v>1197</v>
      </c>
      <c r="M1628" s="263" t="s">
        <v>1197</v>
      </c>
      <c r="N1628" s="263" t="s">
        <v>1197</v>
      </c>
      <c r="O1628" s="263" t="s">
        <v>1197</v>
      </c>
      <c r="P1628" s="263" t="s">
        <v>1197</v>
      </c>
      <c r="Q1628" s="64">
        <v>2</v>
      </c>
      <c r="R1628" s="270"/>
      <c r="S1628" s="270"/>
      <c r="T1628" s="270"/>
      <c r="U1628" s="270"/>
      <c r="V1628" s="270"/>
      <c r="W1628" s="270"/>
      <c r="X1628" s="270"/>
      <c r="Y1628" s="270"/>
      <c r="Z1628" s="270"/>
      <c r="AA1628" s="270"/>
      <c r="AB1628" s="270"/>
      <c r="AC1628" s="270"/>
      <c r="AD1628" s="270"/>
      <c r="AE1628" s="270"/>
      <c r="AF1628" s="64">
        <v>2</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2" t="s">
        <v>1198</v>
      </c>
      <c r="B1629" s="262" t="s">
        <v>1198</v>
      </c>
      <c r="C1629" s="262" t="s">
        <v>1198</v>
      </c>
      <c r="D1629" s="262" t="s">
        <v>1198</v>
      </c>
      <c r="E1629" s="262" t="s">
        <v>1198</v>
      </c>
      <c r="F1629" s="262" t="s">
        <v>1198</v>
      </c>
      <c r="G1629" s="262" t="s">
        <v>1198</v>
      </c>
      <c r="H1629" s="262" t="s">
        <v>1198</v>
      </c>
      <c r="I1629" s="262" t="s">
        <v>1198</v>
      </c>
      <c r="J1629" s="262" t="s">
        <v>1198</v>
      </c>
      <c r="K1629" s="262" t="s">
        <v>1198</v>
      </c>
      <c r="L1629" s="262" t="s">
        <v>1198</v>
      </c>
      <c r="M1629" s="262" t="s">
        <v>1198</v>
      </c>
      <c r="N1629" s="262" t="s">
        <v>1198</v>
      </c>
      <c r="O1629" s="262" t="s">
        <v>1198</v>
      </c>
      <c r="P1629" s="262" t="s">
        <v>1198</v>
      </c>
      <c r="Q1629" s="64">
        <v>2</v>
      </c>
      <c r="R1629" s="263"/>
      <c r="S1629" s="263"/>
      <c r="T1629" s="263"/>
      <c r="U1629" s="263"/>
      <c r="V1629" s="263"/>
      <c r="W1629" s="263"/>
      <c r="X1629" s="263"/>
      <c r="Y1629" s="263"/>
      <c r="Z1629" s="263"/>
      <c r="AA1629" s="263"/>
      <c r="AB1629" s="263"/>
      <c r="AC1629" s="263"/>
      <c r="AD1629" s="263"/>
      <c r="AE1629" s="263"/>
      <c r="AF1629" s="64">
        <v>2</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2" t="s">
        <v>1199</v>
      </c>
      <c r="B1630" s="262" t="s">
        <v>1199</v>
      </c>
      <c r="C1630" s="262" t="s">
        <v>1199</v>
      </c>
      <c r="D1630" s="262" t="s">
        <v>1199</v>
      </c>
      <c r="E1630" s="262" t="s">
        <v>1199</v>
      </c>
      <c r="F1630" s="262" t="s">
        <v>1199</v>
      </c>
      <c r="G1630" s="262" t="s">
        <v>1199</v>
      </c>
      <c r="H1630" s="262" t="s">
        <v>1199</v>
      </c>
      <c r="I1630" s="262" t="s">
        <v>1199</v>
      </c>
      <c r="J1630" s="262" t="s">
        <v>1199</v>
      </c>
      <c r="K1630" s="262" t="s">
        <v>1199</v>
      </c>
      <c r="L1630" s="262" t="s">
        <v>1199</v>
      </c>
      <c r="M1630" s="262" t="s">
        <v>1199</v>
      </c>
      <c r="N1630" s="262" t="s">
        <v>1199</v>
      </c>
      <c r="O1630" s="262" t="s">
        <v>1199</v>
      </c>
      <c r="P1630" s="262" t="s">
        <v>1199</v>
      </c>
      <c r="Q1630" s="64">
        <v>2</v>
      </c>
      <c r="R1630" s="270"/>
      <c r="S1630" s="270"/>
      <c r="T1630" s="270"/>
      <c r="U1630" s="270"/>
      <c r="V1630" s="270"/>
      <c r="W1630" s="270"/>
      <c r="X1630" s="270"/>
      <c r="Y1630" s="270"/>
      <c r="Z1630" s="270"/>
      <c r="AA1630" s="270"/>
      <c r="AB1630" s="270"/>
      <c r="AC1630" s="270"/>
      <c r="AD1630" s="270"/>
      <c r="AE1630" s="270"/>
      <c r="AF1630" s="64">
        <v>2</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2" t="s">
        <v>1200</v>
      </c>
      <c r="B1631" s="262" t="s">
        <v>1200</v>
      </c>
      <c r="C1631" s="262" t="s">
        <v>1200</v>
      </c>
      <c r="D1631" s="262" t="s">
        <v>1200</v>
      </c>
      <c r="E1631" s="262" t="s">
        <v>1200</v>
      </c>
      <c r="F1631" s="262" t="s">
        <v>1200</v>
      </c>
      <c r="G1631" s="262" t="s">
        <v>1200</v>
      </c>
      <c r="H1631" s="262" t="s">
        <v>1200</v>
      </c>
      <c r="I1631" s="262" t="s">
        <v>1200</v>
      </c>
      <c r="J1631" s="262" t="s">
        <v>1200</v>
      </c>
      <c r="K1631" s="262" t="s">
        <v>1200</v>
      </c>
      <c r="L1631" s="262" t="s">
        <v>1200</v>
      </c>
      <c r="M1631" s="262" t="s">
        <v>1200</v>
      </c>
      <c r="N1631" s="262" t="s">
        <v>1200</v>
      </c>
      <c r="O1631" s="262" t="s">
        <v>1200</v>
      </c>
      <c r="P1631" s="262" t="s">
        <v>1200</v>
      </c>
      <c r="Q1631" s="64">
        <v>2</v>
      </c>
      <c r="R1631" s="270"/>
      <c r="S1631" s="270"/>
      <c r="T1631" s="270"/>
      <c r="U1631" s="270"/>
      <c r="V1631" s="270"/>
      <c r="W1631" s="270"/>
      <c r="X1631" s="270"/>
      <c r="Y1631" s="270"/>
      <c r="Z1631" s="270"/>
      <c r="AA1631" s="270"/>
      <c r="AB1631" s="270"/>
      <c r="AC1631" s="270"/>
      <c r="AD1631" s="270"/>
      <c r="AE1631" s="270"/>
      <c r="AF1631" s="64">
        <v>2</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2" t="s">
        <v>1201</v>
      </c>
      <c r="B1632" s="262" t="s">
        <v>1201</v>
      </c>
      <c r="C1632" s="262" t="s">
        <v>1201</v>
      </c>
      <c r="D1632" s="262" t="s">
        <v>1201</v>
      </c>
      <c r="E1632" s="262" t="s">
        <v>1201</v>
      </c>
      <c r="F1632" s="262" t="s">
        <v>1201</v>
      </c>
      <c r="G1632" s="262" t="s">
        <v>1201</v>
      </c>
      <c r="H1632" s="262" t="s">
        <v>1201</v>
      </c>
      <c r="I1632" s="262" t="s">
        <v>1201</v>
      </c>
      <c r="J1632" s="262" t="s">
        <v>1201</v>
      </c>
      <c r="K1632" s="262" t="s">
        <v>1201</v>
      </c>
      <c r="L1632" s="262" t="s">
        <v>1201</v>
      </c>
      <c r="M1632" s="262" t="s">
        <v>1201</v>
      </c>
      <c r="N1632" s="262" t="s">
        <v>1201</v>
      </c>
      <c r="O1632" s="262" t="s">
        <v>1201</v>
      </c>
      <c r="P1632" s="262" t="s">
        <v>1201</v>
      </c>
      <c r="Q1632" s="64">
        <v>2</v>
      </c>
      <c r="R1632" s="270"/>
      <c r="S1632" s="270"/>
      <c r="T1632" s="270"/>
      <c r="U1632" s="270"/>
      <c r="V1632" s="270"/>
      <c r="W1632" s="270"/>
      <c r="X1632" s="270"/>
      <c r="Y1632" s="270"/>
      <c r="Z1632" s="270"/>
      <c r="AA1632" s="270"/>
      <c r="AB1632" s="270"/>
      <c r="AC1632" s="270"/>
      <c r="AD1632" s="270"/>
      <c r="AE1632" s="270"/>
      <c r="AF1632" s="64">
        <v>2</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3" t="s">
        <v>1202</v>
      </c>
      <c r="B1633" s="263" t="s">
        <v>1202</v>
      </c>
      <c r="C1633" s="263" t="s">
        <v>1202</v>
      </c>
      <c r="D1633" s="263" t="s">
        <v>1202</v>
      </c>
      <c r="E1633" s="263" t="s">
        <v>1202</v>
      </c>
      <c r="F1633" s="263" t="s">
        <v>1202</v>
      </c>
      <c r="G1633" s="263" t="s">
        <v>1202</v>
      </c>
      <c r="H1633" s="263" t="s">
        <v>1202</v>
      </c>
      <c r="I1633" s="263" t="s">
        <v>1202</v>
      </c>
      <c r="J1633" s="263" t="s">
        <v>1202</v>
      </c>
      <c r="K1633" s="263" t="s">
        <v>1202</v>
      </c>
      <c r="L1633" s="263" t="s">
        <v>1202</v>
      </c>
      <c r="M1633" s="263" t="s">
        <v>1202</v>
      </c>
      <c r="N1633" s="263" t="s">
        <v>1202</v>
      </c>
      <c r="O1633" s="263" t="s">
        <v>1202</v>
      </c>
      <c r="P1633" s="263" t="s">
        <v>1202</v>
      </c>
      <c r="Q1633" s="64">
        <v>2</v>
      </c>
      <c r="R1633" s="270"/>
      <c r="S1633" s="270"/>
      <c r="T1633" s="270"/>
      <c r="U1633" s="270"/>
      <c r="V1633" s="270"/>
      <c r="W1633" s="270"/>
      <c r="X1633" s="270"/>
      <c r="Y1633" s="270"/>
      <c r="Z1633" s="270"/>
      <c r="AA1633" s="270"/>
      <c r="AB1633" s="270"/>
      <c r="AC1633" s="270"/>
      <c r="AD1633" s="270"/>
      <c r="AE1633" s="270"/>
      <c r="AF1633" s="64">
        <v>2</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3" t="s">
        <v>1203</v>
      </c>
      <c r="B1634" s="263"/>
      <c r="C1634" s="263"/>
      <c r="D1634" s="263"/>
      <c r="E1634" s="263"/>
      <c r="F1634" s="263"/>
      <c r="G1634" s="263"/>
      <c r="H1634" s="263"/>
      <c r="I1634" s="263"/>
      <c r="J1634" s="263"/>
      <c r="K1634" s="263"/>
      <c r="L1634" s="263"/>
      <c r="M1634" s="263"/>
      <c r="N1634" s="263"/>
      <c r="O1634" s="263"/>
      <c r="P1634" s="263"/>
      <c r="Q1634" s="64">
        <v>2</v>
      </c>
      <c r="R1634" s="263"/>
      <c r="S1634" s="263"/>
      <c r="T1634" s="263"/>
      <c r="U1634" s="263"/>
      <c r="V1634" s="263"/>
      <c r="W1634" s="263"/>
      <c r="X1634" s="263"/>
      <c r="Y1634" s="263"/>
      <c r="Z1634" s="263"/>
      <c r="AA1634" s="263"/>
      <c r="AB1634" s="263"/>
      <c r="AC1634" s="263"/>
      <c r="AD1634" s="263"/>
      <c r="AE1634" s="263"/>
      <c r="AF1634" s="64">
        <v>2</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2" t="s">
        <v>1204</v>
      </c>
      <c r="B1635" s="262" t="s">
        <v>1204</v>
      </c>
      <c r="C1635" s="262" t="s">
        <v>1204</v>
      </c>
      <c r="D1635" s="262" t="s">
        <v>1204</v>
      </c>
      <c r="E1635" s="262" t="s">
        <v>1204</v>
      </c>
      <c r="F1635" s="262" t="s">
        <v>1204</v>
      </c>
      <c r="G1635" s="262" t="s">
        <v>1204</v>
      </c>
      <c r="H1635" s="262" t="s">
        <v>1204</v>
      </c>
      <c r="I1635" s="262" t="s">
        <v>1204</v>
      </c>
      <c r="J1635" s="262" t="s">
        <v>1204</v>
      </c>
      <c r="K1635" s="262" t="s">
        <v>1204</v>
      </c>
      <c r="L1635" s="262" t="s">
        <v>1204</v>
      </c>
      <c r="M1635" s="262" t="s">
        <v>1204</v>
      </c>
      <c r="N1635" s="262" t="s">
        <v>1204</v>
      </c>
      <c r="O1635" s="262" t="s">
        <v>1204</v>
      </c>
      <c r="P1635" s="262" t="s">
        <v>1204</v>
      </c>
      <c r="Q1635" s="64">
        <v>2</v>
      </c>
      <c r="R1635" s="263"/>
      <c r="S1635" s="263"/>
      <c r="T1635" s="263"/>
      <c r="U1635" s="263"/>
      <c r="V1635" s="263"/>
      <c r="W1635" s="263"/>
      <c r="X1635" s="263"/>
      <c r="Y1635" s="263"/>
      <c r="Z1635" s="263"/>
      <c r="AA1635" s="263"/>
      <c r="AB1635" s="263"/>
      <c r="AC1635" s="263"/>
      <c r="AD1635" s="263"/>
      <c r="AE1635" s="263"/>
      <c r="AF1635" s="64">
        <v>2</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2" t="s">
        <v>1205</v>
      </c>
      <c r="B1636" s="262" t="s">
        <v>1205</v>
      </c>
      <c r="C1636" s="262" t="s">
        <v>1205</v>
      </c>
      <c r="D1636" s="262" t="s">
        <v>1205</v>
      </c>
      <c r="E1636" s="262" t="s">
        <v>1205</v>
      </c>
      <c r="F1636" s="262" t="s">
        <v>1205</v>
      </c>
      <c r="G1636" s="262" t="s">
        <v>1205</v>
      </c>
      <c r="H1636" s="262" t="s">
        <v>1205</v>
      </c>
      <c r="I1636" s="262" t="s">
        <v>1205</v>
      </c>
      <c r="J1636" s="262" t="s">
        <v>1205</v>
      </c>
      <c r="K1636" s="262" t="s">
        <v>1205</v>
      </c>
      <c r="L1636" s="262" t="s">
        <v>1205</v>
      </c>
      <c r="M1636" s="262" t="s">
        <v>1205</v>
      </c>
      <c r="N1636" s="262" t="s">
        <v>1205</v>
      </c>
      <c r="O1636" s="262" t="s">
        <v>1205</v>
      </c>
      <c r="P1636" s="262" t="s">
        <v>1205</v>
      </c>
      <c r="Q1636" s="64">
        <v>2</v>
      </c>
      <c r="R1636" s="263"/>
      <c r="S1636" s="263"/>
      <c r="T1636" s="263"/>
      <c r="U1636" s="263"/>
      <c r="V1636" s="263"/>
      <c r="W1636" s="263"/>
      <c r="X1636" s="263"/>
      <c r="Y1636" s="263"/>
      <c r="Z1636" s="263"/>
      <c r="AA1636" s="263"/>
      <c r="AB1636" s="263"/>
      <c r="AC1636" s="263"/>
      <c r="AD1636" s="263"/>
      <c r="AE1636" s="263"/>
      <c r="AF1636" s="64">
        <v>2</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2" t="s">
        <v>1206</v>
      </c>
      <c r="B1637" s="262" t="s">
        <v>1206</v>
      </c>
      <c r="C1637" s="262" t="s">
        <v>1206</v>
      </c>
      <c r="D1637" s="262" t="s">
        <v>1206</v>
      </c>
      <c r="E1637" s="262" t="s">
        <v>1206</v>
      </c>
      <c r="F1637" s="262" t="s">
        <v>1206</v>
      </c>
      <c r="G1637" s="262" t="s">
        <v>1206</v>
      </c>
      <c r="H1637" s="262" t="s">
        <v>1206</v>
      </c>
      <c r="I1637" s="262" t="s">
        <v>1206</v>
      </c>
      <c r="J1637" s="262" t="s">
        <v>1206</v>
      </c>
      <c r="K1637" s="262" t="s">
        <v>1206</v>
      </c>
      <c r="L1637" s="262" t="s">
        <v>1206</v>
      </c>
      <c r="M1637" s="262" t="s">
        <v>1206</v>
      </c>
      <c r="N1637" s="262" t="s">
        <v>1206</v>
      </c>
      <c r="O1637" s="262" t="s">
        <v>1206</v>
      </c>
      <c r="P1637" s="262" t="s">
        <v>1206</v>
      </c>
      <c r="Q1637" s="64">
        <v>2</v>
      </c>
      <c r="R1637" s="270"/>
      <c r="S1637" s="270"/>
      <c r="T1637" s="270"/>
      <c r="U1637" s="270"/>
      <c r="V1637" s="270"/>
      <c r="W1637" s="270"/>
      <c r="X1637" s="270"/>
      <c r="Y1637" s="270"/>
      <c r="Z1637" s="270"/>
      <c r="AA1637" s="270"/>
      <c r="AB1637" s="270"/>
      <c r="AC1637" s="270"/>
      <c r="AD1637" s="270"/>
      <c r="AE1637" s="270"/>
      <c r="AF1637" s="64">
        <v>2</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2" t="s">
        <v>1207</v>
      </c>
      <c r="B1638" s="262" t="s">
        <v>1207</v>
      </c>
      <c r="C1638" s="262" t="s">
        <v>1207</v>
      </c>
      <c r="D1638" s="262" t="s">
        <v>1207</v>
      </c>
      <c r="E1638" s="262" t="s">
        <v>1207</v>
      </c>
      <c r="F1638" s="262" t="s">
        <v>1207</v>
      </c>
      <c r="G1638" s="262" t="s">
        <v>1207</v>
      </c>
      <c r="H1638" s="262" t="s">
        <v>1207</v>
      </c>
      <c r="I1638" s="262" t="s">
        <v>1207</v>
      </c>
      <c r="J1638" s="262" t="s">
        <v>1207</v>
      </c>
      <c r="K1638" s="262" t="s">
        <v>1207</v>
      </c>
      <c r="L1638" s="262" t="s">
        <v>1207</v>
      </c>
      <c r="M1638" s="262" t="s">
        <v>1207</v>
      </c>
      <c r="N1638" s="262" t="s">
        <v>1207</v>
      </c>
      <c r="O1638" s="262" t="s">
        <v>1207</v>
      </c>
      <c r="P1638" s="262" t="s">
        <v>1207</v>
      </c>
      <c r="Q1638" s="64">
        <v>2</v>
      </c>
      <c r="R1638" s="270"/>
      <c r="S1638" s="270"/>
      <c r="T1638" s="270"/>
      <c r="U1638" s="270"/>
      <c r="V1638" s="270"/>
      <c r="W1638" s="270"/>
      <c r="X1638" s="270"/>
      <c r="Y1638" s="270"/>
      <c r="Z1638" s="270"/>
      <c r="AA1638" s="270"/>
      <c r="AB1638" s="270"/>
      <c r="AC1638" s="270"/>
      <c r="AD1638" s="270"/>
      <c r="AE1638" s="270"/>
      <c r="AF1638" s="64">
        <v>2</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2" t="s">
        <v>1208</v>
      </c>
      <c r="B1639" s="262" t="s">
        <v>1208</v>
      </c>
      <c r="C1639" s="262" t="s">
        <v>1208</v>
      </c>
      <c r="D1639" s="262" t="s">
        <v>1208</v>
      </c>
      <c r="E1639" s="262" t="s">
        <v>1208</v>
      </c>
      <c r="F1639" s="262" t="s">
        <v>1208</v>
      </c>
      <c r="G1639" s="262" t="s">
        <v>1208</v>
      </c>
      <c r="H1639" s="262" t="s">
        <v>1208</v>
      </c>
      <c r="I1639" s="262" t="s">
        <v>1208</v>
      </c>
      <c r="J1639" s="262" t="s">
        <v>1208</v>
      </c>
      <c r="K1639" s="262" t="s">
        <v>1208</v>
      </c>
      <c r="L1639" s="262" t="s">
        <v>1208</v>
      </c>
      <c r="M1639" s="262" t="s">
        <v>1208</v>
      </c>
      <c r="N1639" s="262" t="s">
        <v>1208</v>
      </c>
      <c r="O1639" s="262" t="s">
        <v>1208</v>
      </c>
      <c r="P1639" s="262" t="s">
        <v>1208</v>
      </c>
      <c r="Q1639" s="64">
        <v>2</v>
      </c>
      <c r="R1639" s="270"/>
      <c r="S1639" s="270"/>
      <c r="T1639" s="270"/>
      <c r="U1639" s="270"/>
      <c r="V1639" s="270"/>
      <c r="W1639" s="270"/>
      <c r="X1639" s="270"/>
      <c r="Y1639" s="270"/>
      <c r="Z1639" s="270"/>
      <c r="AA1639" s="270"/>
      <c r="AB1639" s="270"/>
      <c r="AC1639" s="270"/>
      <c r="AD1639" s="270"/>
      <c r="AE1639" s="270"/>
      <c r="AF1639" s="64">
        <v>2</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3" t="s">
        <v>1209</v>
      </c>
      <c r="B1640" s="263"/>
      <c r="C1640" s="263"/>
      <c r="D1640" s="263"/>
      <c r="E1640" s="263"/>
      <c r="F1640" s="263"/>
      <c r="G1640" s="263"/>
      <c r="H1640" s="263"/>
      <c r="I1640" s="263"/>
      <c r="J1640" s="263"/>
      <c r="K1640" s="263"/>
      <c r="L1640" s="263"/>
      <c r="M1640" s="263"/>
      <c r="N1640" s="263"/>
      <c r="O1640" s="263"/>
      <c r="P1640" s="263"/>
      <c r="Q1640" s="64">
        <v>2</v>
      </c>
      <c r="R1640" s="270"/>
      <c r="S1640" s="270"/>
      <c r="T1640" s="270"/>
      <c r="U1640" s="270"/>
      <c r="V1640" s="270"/>
      <c r="W1640" s="270"/>
      <c r="X1640" s="270"/>
      <c r="Y1640" s="270"/>
      <c r="Z1640" s="270"/>
      <c r="AA1640" s="270"/>
      <c r="AB1640" s="270"/>
      <c r="AC1640" s="270"/>
      <c r="AD1640" s="270"/>
      <c r="AE1640" s="270"/>
      <c r="AF1640" s="64">
        <v>2</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1210</v>
      </c>
      <c r="B1641" s="263" t="s">
        <v>1210</v>
      </c>
      <c r="C1641" s="263" t="s">
        <v>1210</v>
      </c>
      <c r="D1641" s="263" t="s">
        <v>1210</v>
      </c>
      <c r="E1641" s="263" t="s">
        <v>1210</v>
      </c>
      <c r="F1641" s="263" t="s">
        <v>1210</v>
      </c>
      <c r="G1641" s="263" t="s">
        <v>1210</v>
      </c>
      <c r="H1641" s="263" t="s">
        <v>1210</v>
      </c>
      <c r="I1641" s="263" t="s">
        <v>1210</v>
      </c>
      <c r="J1641" s="263" t="s">
        <v>1210</v>
      </c>
      <c r="K1641" s="263" t="s">
        <v>1210</v>
      </c>
      <c r="L1641" s="263" t="s">
        <v>1210</v>
      </c>
      <c r="M1641" s="263" t="s">
        <v>1210</v>
      </c>
      <c r="N1641" s="263" t="s">
        <v>1210</v>
      </c>
      <c r="O1641" s="263" t="s">
        <v>1210</v>
      </c>
      <c r="P1641" s="263" t="s">
        <v>1210</v>
      </c>
      <c r="Q1641" s="64">
        <v>2</v>
      </c>
      <c r="R1641" s="263"/>
      <c r="S1641" s="263"/>
      <c r="T1641" s="263"/>
      <c r="U1641" s="263"/>
      <c r="V1641" s="263"/>
      <c r="W1641" s="263"/>
      <c r="X1641" s="263"/>
      <c r="Y1641" s="263"/>
      <c r="Z1641" s="263"/>
      <c r="AA1641" s="263"/>
      <c r="AB1641" s="263"/>
      <c r="AC1641" s="263"/>
      <c r="AD1641" s="263"/>
      <c r="AE1641" s="263"/>
      <c r="AF1641" s="64">
        <v>2</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2" t="s">
        <v>1211</v>
      </c>
      <c r="B1642" s="262" t="s">
        <v>1211</v>
      </c>
      <c r="C1642" s="262" t="s">
        <v>1211</v>
      </c>
      <c r="D1642" s="262" t="s">
        <v>1211</v>
      </c>
      <c r="E1642" s="262" t="s">
        <v>1211</v>
      </c>
      <c r="F1642" s="262" t="s">
        <v>1211</v>
      </c>
      <c r="G1642" s="262" t="s">
        <v>1211</v>
      </c>
      <c r="H1642" s="262" t="s">
        <v>1211</v>
      </c>
      <c r="I1642" s="262" t="s">
        <v>1211</v>
      </c>
      <c r="J1642" s="262" t="s">
        <v>1211</v>
      </c>
      <c r="K1642" s="262" t="s">
        <v>1211</v>
      </c>
      <c r="L1642" s="262" t="s">
        <v>1211</v>
      </c>
      <c r="M1642" s="262" t="s">
        <v>1211</v>
      </c>
      <c r="N1642" s="262" t="s">
        <v>1211</v>
      </c>
      <c r="O1642" s="262" t="s">
        <v>1211</v>
      </c>
      <c r="P1642" s="262" t="s">
        <v>1211</v>
      </c>
      <c r="Q1642" s="64">
        <v>2</v>
      </c>
      <c r="R1642" s="263"/>
      <c r="S1642" s="263"/>
      <c r="T1642" s="263"/>
      <c r="U1642" s="263"/>
      <c r="V1642" s="263"/>
      <c r="W1642" s="263"/>
      <c r="X1642" s="263"/>
      <c r="Y1642" s="263"/>
      <c r="Z1642" s="263"/>
      <c r="AA1642" s="263"/>
      <c r="AB1642" s="263"/>
      <c r="AC1642" s="263"/>
      <c r="AD1642" s="263"/>
      <c r="AE1642" s="263"/>
      <c r="AF1642" s="64">
        <v>2</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2" t="s">
        <v>1212</v>
      </c>
      <c r="B1643" s="262" t="s">
        <v>1212</v>
      </c>
      <c r="C1643" s="262" t="s">
        <v>1212</v>
      </c>
      <c r="D1643" s="262" t="s">
        <v>1212</v>
      </c>
      <c r="E1643" s="262" t="s">
        <v>1212</v>
      </c>
      <c r="F1643" s="262" t="s">
        <v>1212</v>
      </c>
      <c r="G1643" s="262" t="s">
        <v>1212</v>
      </c>
      <c r="H1643" s="262" t="s">
        <v>1212</v>
      </c>
      <c r="I1643" s="262" t="s">
        <v>1212</v>
      </c>
      <c r="J1643" s="262" t="s">
        <v>1212</v>
      </c>
      <c r="K1643" s="262" t="s">
        <v>1212</v>
      </c>
      <c r="L1643" s="262" t="s">
        <v>1212</v>
      </c>
      <c r="M1643" s="262" t="s">
        <v>1212</v>
      </c>
      <c r="N1643" s="262" t="s">
        <v>1212</v>
      </c>
      <c r="O1643" s="262" t="s">
        <v>1212</v>
      </c>
      <c r="P1643" s="262" t="s">
        <v>1212</v>
      </c>
      <c r="Q1643" s="64">
        <v>2</v>
      </c>
      <c r="R1643" s="270"/>
      <c r="S1643" s="270"/>
      <c r="T1643" s="270"/>
      <c r="U1643" s="270"/>
      <c r="V1643" s="270"/>
      <c r="W1643" s="270"/>
      <c r="X1643" s="270"/>
      <c r="Y1643" s="270"/>
      <c r="Z1643" s="270"/>
      <c r="AA1643" s="270"/>
      <c r="AB1643" s="270"/>
      <c r="AC1643" s="270"/>
      <c r="AD1643" s="270"/>
      <c r="AE1643" s="270"/>
      <c r="AF1643" s="64">
        <v>2</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2" t="s">
        <v>1213</v>
      </c>
      <c r="B1644" s="262" t="s">
        <v>1213</v>
      </c>
      <c r="C1644" s="262" t="s">
        <v>1213</v>
      </c>
      <c r="D1644" s="262" t="s">
        <v>1213</v>
      </c>
      <c r="E1644" s="262" t="s">
        <v>1213</v>
      </c>
      <c r="F1644" s="262" t="s">
        <v>1213</v>
      </c>
      <c r="G1644" s="262" t="s">
        <v>1213</v>
      </c>
      <c r="H1644" s="262" t="s">
        <v>1213</v>
      </c>
      <c r="I1644" s="262" t="s">
        <v>1213</v>
      </c>
      <c r="J1644" s="262" t="s">
        <v>1213</v>
      </c>
      <c r="K1644" s="262" t="s">
        <v>1213</v>
      </c>
      <c r="L1644" s="262" t="s">
        <v>1213</v>
      </c>
      <c r="M1644" s="262" t="s">
        <v>1213</v>
      </c>
      <c r="N1644" s="262" t="s">
        <v>1213</v>
      </c>
      <c r="O1644" s="262" t="s">
        <v>1213</v>
      </c>
      <c r="P1644" s="262" t="s">
        <v>1213</v>
      </c>
      <c r="Q1644" s="64">
        <v>2</v>
      </c>
      <c r="R1644" s="270"/>
      <c r="S1644" s="270"/>
      <c r="T1644" s="270"/>
      <c r="U1644" s="270"/>
      <c r="V1644" s="270"/>
      <c r="W1644" s="270"/>
      <c r="X1644" s="270"/>
      <c r="Y1644" s="270"/>
      <c r="Z1644" s="270"/>
      <c r="AA1644" s="270"/>
      <c r="AB1644" s="270"/>
      <c r="AC1644" s="270"/>
      <c r="AD1644" s="270"/>
      <c r="AE1644" s="270"/>
      <c r="AF1644" s="64">
        <v>2</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3" t="s">
        <v>1214</v>
      </c>
      <c r="B1645" s="263" t="s">
        <v>1214</v>
      </c>
      <c r="C1645" s="263" t="s">
        <v>1214</v>
      </c>
      <c r="D1645" s="263" t="s">
        <v>1214</v>
      </c>
      <c r="E1645" s="263" t="s">
        <v>1214</v>
      </c>
      <c r="F1645" s="263" t="s">
        <v>1214</v>
      </c>
      <c r="G1645" s="263" t="s">
        <v>1214</v>
      </c>
      <c r="H1645" s="263" t="s">
        <v>1214</v>
      </c>
      <c r="I1645" s="263" t="s">
        <v>1214</v>
      </c>
      <c r="J1645" s="263" t="s">
        <v>1214</v>
      </c>
      <c r="K1645" s="263" t="s">
        <v>1214</v>
      </c>
      <c r="L1645" s="263" t="s">
        <v>1214</v>
      </c>
      <c r="M1645" s="263" t="s">
        <v>1214</v>
      </c>
      <c r="N1645" s="263" t="s">
        <v>1214</v>
      </c>
      <c r="O1645" s="263" t="s">
        <v>1214</v>
      </c>
      <c r="P1645" s="263" t="s">
        <v>1214</v>
      </c>
      <c r="Q1645" s="64">
        <v>2</v>
      </c>
      <c r="R1645" s="270"/>
      <c r="S1645" s="270"/>
      <c r="T1645" s="270"/>
      <c r="U1645" s="270"/>
      <c r="V1645" s="270"/>
      <c r="W1645" s="270"/>
      <c r="X1645" s="270"/>
      <c r="Y1645" s="270"/>
      <c r="Z1645" s="270"/>
      <c r="AA1645" s="270"/>
      <c r="AB1645" s="270"/>
      <c r="AC1645" s="270"/>
      <c r="AD1645" s="270"/>
      <c r="AE1645" s="270"/>
      <c r="AF1645" s="64">
        <v>2</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2" t="s">
        <v>1215</v>
      </c>
      <c r="B1646" s="262" t="s">
        <v>1215</v>
      </c>
      <c r="C1646" s="262" t="s">
        <v>1215</v>
      </c>
      <c r="D1646" s="262" t="s">
        <v>1215</v>
      </c>
      <c r="E1646" s="262" t="s">
        <v>1215</v>
      </c>
      <c r="F1646" s="262" t="s">
        <v>1215</v>
      </c>
      <c r="G1646" s="262" t="s">
        <v>1215</v>
      </c>
      <c r="H1646" s="262" t="s">
        <v>1215</v>
      </c>
      <c r="I1646" s="262" t="s">
        <v>1215</v>
      </c>
      <c r="J1646" s="262" t="s">
        <v>1215</v>
      </c>
      <c r="K1646" s="262" t="s">
        <v>1215</v>
      </c>
      <c r="L1646" s="262" t="s">
        <v>1215</v>
      </c>
      <c r="M1646" s="262" t="s">
        <v>1215</v>
      </c>
      <c r="N1646" s="262" t="s">
        <v>1215</v>
      </c>
      <c r="O1646" s="262" t="s">
        <v>1215</v>
      </c>
      <c r="P1646" s="262" t="s">
        <v>1215</v>
      </c>
      <c r="Q1646" s="64">
        <v>2</v>
      </c>
      <c r="R1646" s="270"/>
      <c r="S1646" s="270"/>
      <c r="T1646" s="270"/>
      <c r="U1646" s="270"/>
      <c r="V1646" s="270"/>
      <c r="W1646" s="270"/>
      <c r="X1646" s="270"/>
      <c r="Y1646" s="270"/>
      <c r="Z1646" s="270"/>
      <c r="AA1646" s="270"/>
      <c r="AB1646" s="270"/>
      <c r="AC1646" s="270"/>
      <c r="AD1646" s="270"/>
      <c r="AE1646" s="270"/>
      <c r="AF1646" s="64">
        <v>2</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2" t="s">
        <v>1216</v>
      </c>
      <c r="B1647" s="262" t="s">
        <v>1216</v>
      </c>
      <c r="C1647" s="262" t="s">
        <v>1216</v>
      </c>
      <c r="D1647" s="262" t="s">
        <v>1216</v>
      </c>
      <c r="E1647" s="262" t="s">
        <v>1216</v>
      </c>
      <c r="F1647" s="262" t="s">
        <v>1216</v>
      </c>
      <c r="G1647" s="262" t="s">
        <v>1216</v>
      </c>
      <c r="H1647" s="262" t="s">
        <v>1216</v>
      </c>
      <c r="I1647" s="262" t="s">
        <v>1216</v>
      </c>
      <c r="J1647" s="262" t="s">
        <v>1216</v>
      </c>
      <c r="K1647" s="262" t="s">
        <v>1216</v>
      </c>
      <c r="L1647" s="262" t="s">
        <v>1216</v>
      </c>
      <c r="M1647" s="262" t="s">
        <v>1216</v>
      </c>
      <c r="N1647" s="262" t="s">
        <v>1216</v>
      </c>
      <c r="O1647" s="262" t="s">
        <v>1216</v>
      </c>
      <c r="P1647" s="262" t="s">
        <v>1216</v>
      </c>
      <c r="Q1647" s="64">
        <v>2</v>
      </c>
      <c r="R1647" s="270"/>
      <c r="S1647" s="270"/>
      <c r="T1647" s="270"/>
      <c r="U1647" s="270"/>
      <c r="V1647" s="270"/>
      <c r="W1647" s="270"/>
      <c r="X1647" s="270"/>
      <c r="Y1647" s="270"/>
      <c r="Z1647" s="270"/>
      <c r="AA1647" s="270"/>
      <c r="AB1647" s="270"/>
      <c r="AC1647" s="270"/>
      <c r="AD1647" s="270"/>
      <c r="AE1647" s="270"/>
      <c r="AF1647" s="64">
        <v>2</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3" t="s">
        <v>1217</v>
      </c>
      <c r="B1648" s="263" t="s">
        <v>1217</v>
      </c>
      <c r="C1648" s="263" t="s">
        <v>1217</v>
      </c>
      <c r="D1648" s="263" t="s">
        <v>1217</v>
      </c>
      <c r="E1648" s="263" t="s">
        <v>1217</v>
      </c>
      <c r="F1648" s="263" t="s">
        <v>1217</v>
      </c>
      <c r="G1648" s="263" t="s">
        <v>1217</v>
      </c>
      <c r="H1648" s="263" t="s">
        <v>1217</v>
      </c>
      <c r="I1648" s="263" t="s">
        <v>1217</v>
      </c>
      <c r="J1648" s="263" t="s">
        <v>1217</v>
      </c>
      <c r="K1648" s="263" t="s">
        <v>1217</v>
      </c>
      <c r="L1648" s="263" t="s">
        <v>1217</v>
      </c>
      <c r="M1648" s="263" t="s">
        <v>1217</v>
      </c>
      <c r="N1648" s="263" t="s">
        <v>1217</v>
      </c>
      <c r="O1648" s="263" t="s">
        <v>1217</v>
      </c>
      <c r="P1648" s="263" t="s">
        <v>1217</v>
      </c>
      <c r="Q1648" s="64">
        <v>2</v>
      </c>
      <c r="R1648" s="270"/>
      <c r="S1648" s="270"/>
      <c r="T1648" s="270"/>
      <c r="U1648" s="270"/>
      <c r="V1648" s="270"/>
      <c r="W1648" s="270"/>
      <c r="X1648" s="270"/>
      <c r="Y1648" s="270"/>
      <c r="Z1648" s="270"/>
      <c r="AA1648" s="270"/>
      <c r="AB1648" s="270"/>
      <c r="AC1648" s="270"/>
      <c r="AD1648" s="270"/>
      <c r="AE1648" s="270"/>
      <c r="AF1648" s="64">
        <v>2</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1218</v>
      </c>
      <c r="B1649" s="263" t="s">
        <v>1218</v>
      </c>
      <c r="C1649" s="263" t="s">
        <v>1218</v>
      </c>
      <c r="D1649" s="263" t="s">
        <v>1218</v>
      </c>
      <c r="E1649" s="263" t="s">
        <v>1218</v>
      </c>
      <c r="F1649" s="263" t="s">
        <v>1218</v>
      </c>
      <c r="G1649" s="263" t="s">
        <v>1218</v>
      </c>
      <c r="H1649" s="263" t="s">
        <v>1218</v>
      </c>
      <c r="I1649" s="263" t="s">
        <v>1218</v>
      </c>
      <c r="J1649" s="263" t="s">
        <v>1218</v>
      </c>
      <c r="K1649" s="263" t="s">
        <v>1218</v>
      </c>
      <c r="L1649" s="263" t="s">
        <v>1218</v>
      </c>
      <c r="M1649" s="263" t="s">
        <v>1218</v>
      </c>
      <c r="N1649" s="263" t="s">
        <v>1218</v>
      </c>
      <c r="O1649" s="263" t="s">
        <v>1218</v>
      </c>
      <c r="P1649" s="263" t="s">
        <v>1218</v>
      </c>
      <c r="Q1649" s="64">
        <v>2</v>
      </c>
      <c r="R1649" s="263"/>
      <c r="S1649" s="263"/>
      <c r="T1649" s="263"/>
      <c r="U1649" s="263"/>
      <c r="V1649" s="263"/>
      <c r="W1649" s="263"/>
      <c r="X1649" s="263"/>
      <c r="Y1649" s="263"/>
      <c r="Z1649" s="263"/>
      <c r="AA1649" s="263"/>
      <c r="AB1649" s="263"/>
      <c r="AC1649" s="263"/>
      <c r="AD1649" s="263"/>
      <c r="AE1649" s="263"/>
      <c r="AF1649" s="64">
        <v>2</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2" t="s">
        <v>1219</v>
      </c>
      <c r="B1650" s="262" t="s">
        <v>1219</v>
      </c>
      <c r="C1650" s="262" t="s">
        <v>1219</v>
      </c>
      <c r="D1650" s="262" t="s">
        <v>1219</v>
      </c>
      <c r="E1650" s="262" t="s">
        <v>1219</v>
      </c>
      <c r="F1650" s="262" t="s">
        <v>1219</v>
      </c>
      <c r="G1650" s="262" t="s">
        <v>1219</v>
      </c>
      <c r="H1650" s="262" t="s">
        <v>1219</v>
      </c>
      <c r="I1650" s="262" t="s">
        <v>1219</v>
      </c>
      <c r="J1650" s="262" t="s">
        <v>1219</v>
      </c>
      <c r="K1650" s="262" t="s">
        <v>1219</v>
      </c>
      <c r="L1650" s="262" t="s">
        <v>1219</v>
      </c>
      <c r="M1650" s="262" t="s">
        <v>1219</v>
      </c>
      <c r="N1650" s="262" t="s">
        <v>1219</v>
      </c>
      <c r="O1650" s="262" t="s">
        <v>1219</v>
      </c>
      <c r="P1650" s="262" t="s">
        <v>1219</v>
      </c>
      <c r="Q1650" s="64">
        <v>2</v>
      </c>
      <c r="R1650" s="263"/>
      <c r="S1650" s="263"/>
      <c r="T1650" s="263"/>
      <c r="U1650" s="263"/>
      <c r="V1650" s="263"/>
      <c r="W1650" s="263"/>
      <c r="X1650" s="263"/>
      <c r="Y1650" s="263"/>
      <c r="Z1650" s="263"/>
      <c r="AA1650" s="263"/>
      <c r="AB1650" s="263"/>
      <c r="AC1650" s="263"/>
      <c r="AD1650" s="263"/>
      <c r="AE1650" s="263"/>
      <c r="AF1650" s="64">
        <v>2</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2" t="s">
        <v>1220</v>
      </c>
      <c r="B1651" s="262" t="s">
        <v>1220</v>
      </c>
      <c r="C1651" s="262" t="s">
        <v>1220</v>
      </c>
      <c r="D1651" s="262" t="s">
        <v>1220</v>
      </c>
      <c r="E1651" s="262" t="s">
        <v>1220</v>
      </c>
      <c r="F1651" s="262" t="s">
        <v>1220</v>
      </c>
      <c r="G1651" s="262" t="s">
        <v>1220</v>
      </c>
      <c r="H1651" s="262" t="s">
        <v>1220</v>
      </c>
      <c r="I1651" s="262" t="s">
        <v>1220</v>
      </c>
      <c r="J1651" s="262" t="s">
        <v>1220</v>
      </c>
      <c r="K1651" s="262" t="s">
        <v>1220</v>
      </c>
      <c r="L1651" s="262" t="s">
        <v>1220</v>
      </c>
      <c r="M1651" s="262" t="s">
        <v>1220</v>
      </c>
      <c r="N1651" s="262" t="s">
        <v>1220</v>
      </c>
      <c r="O1651" s="262" t="s">
        <v>1220</v>
      </c>
      <c r="P1651" s="262" t="s">
        <v>1220</v>
      </c>
      <c r="Q1651" s="64">
        <v>2</v>
      </c>
      <c r="R1651" s="270"/>
      <c r="S1651" s="270"/>
      <c r="T1651" s="270"/>
      <c r="U1651" s="270"/>
      <c r="V1651" s="270"/>
      <c r="W1651" s="270"/>
      <c r="X1651" s="270"/>
      <c r="Y1651" s="270"/>
      <c r="Z1651" s="270"/>
      <c r="AA1651" s="270"/>
      <c r="AB1651" s="270"/>
      <c r="AC1651" s="270"/>
      <c r="AD1651" s="270"/>
      <c r="AE1651" s="270"/>
      <c r="AF1651" s="64">
        <v>2</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2" t="s">
        <v>1221</v>
      </c>
      <c r="B1652" s="262"/>
      <c r="C1652" s="262"/>
      <c r="D1652" s="262"/>
      <c r="E1652" s="262"/>
      <c r="F1652" s="262"/>
      <c r="G1652" s="262"/>
      <c r="H1652" s="262"/>
      <c r="I1652" s="262"/>
      <c r="J1652" s="262"/>
      <c r="K1652" s="262"/>
      <c r="L1652" s="262"/>
      <c r="M1652" s="262"/>
      <c r="N1652" s="262"/>
      <c r="O1652" s="262"/>
      <c r="P1652" s="262"/>
      <c r="Q1652" s="64">
        <v>2</v>
      </c>
      <c r="R1652" s="270"/>
      <c r="S1652" s="270"/>
      <c r="T1652" s="270"/>
      <c r="U1652" s="270"/>
      <c r="V1652" s="270"/>
      <c r="W1652" s="270"/>
      <c r="X1652" s="270"/>
      <c r="Y1652" s="270"/>
      <c r="Z1652" s="270"/>
      <c r="AA1652" s="270"/>
      <c r="AB1652" s="270"/>
      <c r="AC1652" s="270"/>
      <c r="AD1652" s="270"/>
      <c r="AE1652" s="270"/>
      <c r="AF1652" s="64">
        <v>2</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3" t="s">
        <v>1222</v>
      </c>
      <c r="B1653" s="263" t="s">
        <v>1222</v>
      </c>
      <c r="C1653" s="263" t="s">
        <v>1222</v>
      </c>
      <c r="D1653" s="263" t="s">
        <v>1222</v>
      </c>
      <c r="E1653" s="263" t="s">
        <v>1222</v>
      </c>
      <c r="F1653" s="263" t="s">
        <v>1222</v>
      </c>
      <c r="G1653" s="263" t="s">
        <v>1222</v>
      </c>
      <c r="H1653" s="263" t="s">
        <v>1222</v>
      </c>
      <c r="I1653" s="263" t="s">
        <v>1222</v>
      </c>
      <c r="J1653" s="263" t="s">
        <v>1222</v>
      </c>
      <c r="K1653" s="263" t="s">
        <v>1222</v>
      </c>
      <c r="L1653" s="263" t="s">
        <v>1222</v>
      </c>
      <c r="M1653" s="263" t="s">
        <v>1222</v>
      </c>
      <c r="N1653" s="263" t="s">
        <v>1222</v>
      </c>
      <c r="O1653" s="263" t="s">
        <v>1222</v>
      </c>
      <c r="P1653" s="263" t="s">
        <v>1222</v>
      </c>
      <c r="Q1653" s="64">
        <v>2</v>
      </c>
      <c r="R1653" s="270"/>
      <c r="S1653" s="270"/>
      <c r="T1653" s="270"/>
      <c r="U1653" s="270"/>
      <c r="V1653" s="270"/>
      <c r="W1653" s="270"/>
      <c r="X1653" s="270"/>
      <c r="Y1653" s="270"/>
      <c r="Z1653" s="270"/>
      <c r="AA1653" s="270"/>
      <c r="AB1653" s="270"/>
      <c r="AC1653" s="270"/>
      <c r="AD1653" s="270"/>
      <c r="AE1653" s="270"/>
      <c r="AF1653" s="64">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2" t="s">
        <v>1223</v>
      </c>
      <c r="B1654" s="262" t="s">
        <v>1223</v>
      </c>
      <c r="C1654" s="262" t="s">
        <v>1223</v>
      </c>
      <c r="D1654" s="262" t="s">
        <v>1223</v>
      </c>
      <c r="E1654" s="262" t="s">
        <v>1223</v>
      </c>
      <c r="F1654" s="262" t="s">
        <v>1223</v>
      </c>
      <c r="G1654" s="262" t="s">
        <v>1223</v>
      </c>
      <c r="H1654" s="262" t="s">
        <v>1223</v>
      </c>
      <c r="I1654" s="262" t="s">
        <v>1223</v>
      </c>
      <c r="J1654" s="262" t="s">
        <v>1223</v>
      </c>
      <c r="K1654" s="262" t="s">
        <v>1223</v>
      </c>
      <c r="L1654" s="262" t="s">
        <v>1223</v>
      </c>
      <c r="M1654" s="262" t="s">
        <v>1223</v>
      </c>
      <c r="N1654" s="262" t="s">
        <v>1223</v>
      </c>
      <c r="O1654" s="262" t="s">
        <v>1223</v>
      </c>
      <c r="P1654" s="262" t="s">
        <v>1223</v>
      </c>
      <c r="Q1654" s="64">
        <v>2</v>
      </c>
      <c r="R1654" s="270"/>
      <c r="S1654" s="270"/>
      <c r="T1654" s="270"/>
      <c r="U1654" s="270"/>
      <c r="V1654" s="270"/>
      <c r="W1654" s="270"/>
      <c r="X1654" s="270"/>
      <c r="Y1654" s="270"/>
      <c r="Z1654" s="270"/>
      <c r="AA1654" s="270"/>
      <c r="AB1654" s="270"/>
      <c r="AC1654" s="270"/>
      <c r="AD1654" s="270"/>
      <c r="AE1654" s="270"/>
      <c r="AF1654" s="64">
        <v>2</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3" t="s">
        <v>1224</v>
      </c>
      <c r="B1655" s="263" t="s">
        <v>1224</v>
      </c>
      <c r="C1655" s="263" t="s">
        <v>1224</v>
      </c>
      <c r="D1655" s="263" t="s">
        <v>1224</v>
      </c>
      <c r="E1655" s="263" t="s">
        <v>1224</v>
      </c>
      <c r="F1655" s="263" t="s">
        <v>1224</v>
      </c>
      <c r="G1655" s="263" t="s">
        <v>1224</v>
      </c>
      <c r="H1655" s="263" t="s">
        <v>1224</v>
      </c>
      <c r="I1655" s="263" t="s">
        <v>1224</v>
      </c>
      <c r="J1655" s="263" t="s">
        <v>1224</v>
      </c>
      <c r="K1655" s="263" t="s">
        <v>1224</v>
      </c>
      <c r="L1655" s="263" t="s">
        <v>1224</v>
      </c>
      <c r="M1655" s="263" t="s">
        <v>1224</v>
      </c>
      <c r="N1655" s="263" t="s">
        <v>1224</v>
      </c>
      <c r="O1655" s="263" t="s">
        <v>1224</v>
      </c>
      <c r="P1655" s="263" t="s">
        <v>1224</v>
      </c>
      <c r="Q1655" s="64">
        <v>2</v>
      </c>
      <c r="R1655" s="270"/>
      <c r="S1655" s="270"/>
      <c r="T1655" s="270"/>
      <c r="U1655" s="270"/>
      <c r="V1655" s="270"/>
      <c r="W1655" s="270"/>
      <c r="X1655" s="270"/>
      <c r="Y1655" s="270"/>
      <c r="Z1655" s="270"/>
      <c r="AA1655" s="270"/>
      <c r="AB1655" s="270"/>
      <c r="AC1655" s="270"/>
      <c r="AD1655" s="270"/>
      <c r="AE1655" s="270"/>
      <c r="AF1655" s="64">
        <v>2</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2" t="s">
        <v>1225</v>
      </c>
      <c r="B1656" s="262" t="s">
        <v>1225</v>
      </c>
      <c r="C1656" s="262" t="s">
        <v>1225</v>
      </c>
      <c r="D1656" s="262" t="s">
        <v>1225</v>
      </c>
      <c r="E1656" s="262" t="s">
        <v>1225</v>
      </c>
      <c r="F1656" s="262" t="s">
        <v>1225</v>
      </c>
      <c r="G1656" s="262" t="s">
        <v>1225</v>
      </c>
      <c r="H1656" s="262" t="s">
        <v>1225</v>
      </c>
      <c r="I1656" s="262" t="s">
        <v>1225</v>
      </c>
      <c r="J1656" s="262" t="s">
        <v>1225</v>
      </c>
      <c r="K1656" s="262" t="s">
        <v>1225</v>
      </c>
      <c r="L1656" s="262" t="s">
        <v>1225</v>
      </c>
      <c r="M1656" s="262" t="s">
        <v>1225</v>
      </c>
      <c r="N1656" s="262" t="s">
        <v>1225</v>
      </c>
      <c r="O1656" s="262" t="s">
        <v>1225</v>
      </c>
      <c r="P1656" s="262" t="s">
        <v>1225</v>
      </c>
      <c r="Q1656" s="64">
        <v>2</v>
      </c>
      <c r="R1656" s="270"/>
      <c r="S1656" s="270"/>
      <c r="T1656" s="270"/>
      <c r="U1656" s="270"/>
      <c r="V1656" s="270"/>
      <c r="W1656" s="270"/>
      <c r="X1656" s="270"/>
      <c r="Y1656" s="270"/>
      <c r="Z1656" s="270"/>
      <c r="AA1656" s="270"/>
      <c r="AB1656" s="270"/>
      <c r="AC1656" s="270"/>
      <c r="AD1656" s="270"/>
      <c r="AE1656" s="270"/>
      <c r="AF1656" s="64">
        <v>2</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2" t="s">
        <v>1226</v>
      </c>
      <c r="B1657" s="262" t="s">
        <v>1226</v>
      </c>
      <c r="C1657" s="262" t="s">
        <v>1226</v>
      </c>
      <c r="D1657" s="262" t="s">
        <v>1226</v>
      </c>
      <c r="E1657" s="262" t="s">
        <v>1226</v>
      </c>
      <c r="F1657" s="262" t="s">
        <v>1226</v>
      </c>
      <c r="G1657" s="262" t="s">
        <v>1226</v>
      </c>
      <c r="H1657" s="262" t="s">
        <v>1226</v>
      </c>
      <c r="I1657" s="262" t="s">
        <v>1226</v>
      </c>
      <c r="J1657" s="262" t="s">
        <v>1226</v>
      </c>
      <c r="K1657" s="262" t="s">
        <v>1226</v>
      </c>
      <c r="L1657" s="262" t="s">
        <v>1226</v>
      </c>
      <c r="M1657" s="262" t="s">
        <v>1226</v>
      </c>
      <c r="N1657" s="262" t="s">
        <v>1226</v>
      </c>
      <c r="O1657" s="262" t="s">
        <v>1226</v>
      </c>
      <c r="P1657" s="262" t="s">
        <v>1226</v>
      </c>
      <c r="Q1657" s="64">
        <v>2</v>
      </c>
      <c r="R1657" s="270"/>
      <c r="S1657" s="270"/>
      <c r="T1657" s="270"/>
      <c r="U1657" s="270"/>
      <c r="V1657" s="270"/>
      <c r="W1657" s="270"/>
      <c r="X1657" s="270"/>
      <c r="Y1657" s="270"/>
      <c r="Z1657" s="270"/>
      <c r="AA1657" s="270"/>
      <c r="AB1657" s="270"/>
      <c r="AC1657" s="270"/>
      <c r="AD1657" s="270"/>
      <c r="AE1657" s="270"/>
      <c r="AF1657" s="64">
        <v>2</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3" t="s">
        <v>1227</v>
      </c>
      <c r="B1658" s="263" t="s">
        <v>1227</v>
      </c>
      <c r="C1658" s="263" t="s">
        <v>1227</v>
      </c>
      <c r="D1658" s="263" t="s">
        <v>1227</v>
      </c>
      <c r="E1658" s="263" t="s">
        <v>1227</v>
      </c>
      <c r="F1658" s="263" t="s">
        <v>1227</v>
      </c>
      <c r="G1658" s="263" t="s">
        <v>1227</v>
      </c>
      <c r="H1658" s="263" t="s">
        <v>1227</v>
      </c>
      <c r="I1658" s="263" t="s">
        <v>1227</v>
      </c>
      <c r="J1658" s="263" t="s">
        <v>1227</v>
      </c>
      <c r="K1658" s="263" t="s">
        <v>1227</v>
      </c>
      <c r="L1658" s="263" t="s">
        <v>1227</v>
      </c>
      <c r="M1658" s="263" t="s">
        <v>1227</v>
      </c>
      <c r="N1658" s="263" t="s">
        <v>1227</v>
      </c>
      <c r="O1658" s="263" t="s">
        <v>1227</v>
      </c>
      <c r="P1658" s="263" t="s">
        <v>1227</v>
      </c>
      <c r="Q1658" s="64">
        <v>2</v>
      </c>
      <c r="R1658" s="270"/>
      <c r="S1658" s="270"/>
      <c r="T1658" s="270"/>
      <c r="U1658" s="270"/>
      <c r="V1658" s="270"/>
      <c r="W1658" s="270"/>
      <c r="X1658" s="270"/>
      <c r="Y1658" s="270"/>
      <c r="Z1658" s="270"/>
      <c r="AA1658" s="270"/>
      <c r="AB1658" s="270"/>
      <c r="AC1658" s="270"/>
      <c r="AD1658" s="270"/>
      <c r="AE1658" s="270"/>
      <c r="AF1658" s="64">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2" t="s">
        <v>1228</v>
      </c>
      <c r="B1659" s="262" t="s">
        <v>1228</v>
      </c>
      <c r="C1659" s="262" t="s">
        <v>1228</v>
      </c>
      <c r="D1659" s="262" t="s">
        <v>1228</v>
      </c>
      <c r="E1659" s="262" t="s">
        <v>1228</v>
      </c>
      <c r="F1659" s="262" t="s">
        <v>1228</v>
      </c>
      <c r="G1659" s="262" t="s">
        <v>1228</v>
      </c>
      <c r="H1659" s="262" t="s">
        <v>1228</v>
      </c>
      <c r="I1659" s="262" t="s">
        <v>1228</v>
      </c>
      <c r="J1659" s="262" t="s">
        <v>1228</v>
      </c>
      <c r="K1659" s="262" t="s">
        <v>1228</v>
      </c>
      <c r="L1659" s="262" t="s">
        <v>1228</v>
      </c>
      <c r="M1659" s="262" t="s">
        <v>1228</v>
      </c>
      <c r="N1659" s="262" t="s">
        <v>1228</v>
      </c>
      <c r="O1659" s="262" t="s">
        <v>1228</v>
      </c>
      <c r="P1659" s="262" t="s">
        <v>1228</v>
      </c>
      <c r="Q1659" s="64">
        <v>2</v>
      </c>
      <c r="R1659" s="270"/>
      <c r="S1659" s="270"/>
      <c r="T1659" s="270"/>
      <c r="U1659" s="270"/>
      <c r="V1659" s="270"/>
      <c r="W1659" s="270"/>
      <c r="X1659" s="270"/>
      <c r="Y1659" s="270"/>
      <c r="Z1659" s="270"/>
      <c r="AA1659" s="270"/>
      <c r="AB1659" s="270"/>
      <c r="AC1659" s="270"/>
      <c r="AD1659" s="270"/>
      <c r="AE1659" s="270"/>
      <c r="AF1659" s="64">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1229</v>
      </c>
      <c r="B1660" s="263" t="s">
        <v>1229</v>
      </c>
      <c r="C1660" s="263" t="s">
        <v>1229</v>
      </c>
      <c r="D1660" s="263" t="s">
        <v>1229</v>
      </c>
      <c r="E1660" s="263" t="s">
        <v>1229</v>
      </c>
      <c r="F1660" s="263" t="s">
        <v>1229</v>
      </c>
      <c r="G1660" s="263" t="s">
        <v>1229</v>
      </c>
      <c r="H1660" s="263" t="s">
        <v>1229</v>
      </c>
      <c r="I1660" s="263" t="s">
        <v>1229</v>
      </c>
      <c r="J1660" s="263" t="s">
        <v>1229</v>
      </c>
      <c r="K1660" s="263" t="s">
        <v>1229</v>
      </c>
      <c r="L1660" s="263" t="s">
        <v>1229</v>
      </c>
      <c r="M1660" s="263" t="s">
        <v>1229</v>
      </c>
      <c r="N1660" s="263" t="s">
        <v>1229</v>
      </c>
      <c r="O1660" s="263" t="s">
        <v>1229</v>
      </c>
      <c r="P1660" s="263" t="s">
        <v>1229</v>
      </c>
      <c r="Q1660" s="64">
        <v>2</v>
      </c>
      <c r="R1660" s="270"/>
      <c r="S1660" s="270"/>
      <c r="T1660" s="270"/>
      <c r="U1660" s="270"/>
      <c r="V1660" s="270"/>
      <c r="W1660" s="270"/>
      <c r="X1660" s="270"/>
      <c r="Y1660" s="270"/>
      <c r="Z1660" s="270"/>
      <c r="AA1660" s="270"/>
      <c r="AB1660" s="270"/>
      <c r="AC1660" s="270"/>
      <c r="AD1660" s="270"/>
      <c r="AE1660" s="270"/>
      <c r="AF1660" s="64">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1" t="s">
        <v>57</v>
      </c>
      <c r="B1662" s="271"/>
      <c r="C1662" s="271"/>
      <c r="D1662" s="271"/>
      <c r="E1662" s="271"/>
      <c r="F1662" s="271"/>
      <c r="G1662" s="271"/>
      <c r="H1662" s="271"/>
      <c r="I1662" s="271"/>
      <c r="J1662" s="271"/>
      <c r="K1662" s="271"/>
      <c r="L1662" s="271"/>
      <c r="M1662" s="271"/>
      <c r="N1662" s="271"/>
      <c r="O1662" s="271"/>
      <c r="P1662" s="271"/>
      <c r="Q1662" s="66" t="s">
        <v>48</v>
      </c>
      <c r="R1662" s="272" t="s">
        <v>49</v>
      </c>
      <c r="S1662" s="272"/>
      <c r="T1662" s="272"/>
      <c r="U1662" s="272"/>
      <c r="V1662" s="272"/>
      <c r="W1662" s="272"/>
      <c r="X1662" s="272"/>
      <c r="Y1662" s="272"/>
      <c r="Z1662" s="272"/>
      <c r="AA1662" s="272"/>
      <c r="AB1662" s="272"/>
      <c r="AC1662" s="272"/>
      <c r="AD1662" s="272"/>
      <c r="AE1662" s="272"/>
      <c r="AF1662" s="67" t="s">
        <v>48</v>
      </c>
      <c r="AG1662" s="273" t="s">
        <v>8</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2" t="s">
        <v>1230</v>
      </c>
      <c r="B1663" s="262" t="s">
        <v>1230</v>
      </c>
      <c r="C1663" s="262" t="s">
        <v>1230</v>
      </c>
      <c r="D1663" s="262" t="s">
        <v>1230</v>
      </c>
      <c r="E1663" s="262" t="s">
        <v>1230</v>
      </c>
      <c r="F1663" s="262" t="s">
        <v>1230</v>
      </c>
      <c r="G1663" s="262" t="s">
        <v>1230</v>
      </c>
      <c r="H1663" s="262" t="s">
        <v>1230</v>
      </c>
      <c r="I1663" s="262" t="s">
        <v>1230</v>
      </c>
      <c r="J1663" s="262" t="s">
        <v>1230</v>
      </c>
      <c r="K1663" s="262" t="s">
        <v>1230</v>
      </c>
      <c r="L1663" s="262" t="s">
        <v>1230</v>
      </c>
      <c r="M1663" s="262" t="s">
        <v>1230</v>
      </c>
      <c r="N1663" s="262" t="s">
        <v>1230</v>
      </c>
      <c r="O1663" s="262" t="s">
        <v>1230</v>
      </c>
      <c r="P1663" s="262" t="s">
        <v>1230</v>
      </c>
      <c r="Q1663" s="64">
        <v>2</v>
      </c>
      <c r="R1663" s="263"/>
      <c r="S1663" s="263"/>
      <c r="T1663" s="263"/>
      <c r="U1663" s="263"/>
      <c r="V1663" s="263"/>
      <c r="W1663" s="263"/>
      <c r="X1663" s="263"/>
      <c r="Y1663" s="263"/>
      <c r="Z1663" s="263"/>
      <c r="AA1663" s="263"/>
      <c r="AB1663" s="263"/>
      <c r="AC1663" s="263"/>
      <c r="AD1663" s="263"/>
      <c r="AE1663" s="263"/>
      <c r="AF1663" s="64">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2" t="s">
        <v>1231</v>
      </c>
      <c r="B1664" s="262" t="s">
        <v>1231</v>
      </c>
      <c r="C1664" s="262" t="s">
        <v>1231</v>
      </c>
      <c r="D1664" s="262" t="s">
        <v>1231</v>
      </c>
      <c r="E1664" s="262" t="s">
        <v>1231</v>
      </c>
      <c r="F1664" s="262" t="s">
        <v>1231</v>
      </c>
      <c r="G1664" s="262" t="s">
        <v>1231</v>
      </c>
      <c r="H1664" s="262" t="s">
        <v>1231</v>
      </c>
      <c r="I1664" s="262" t="s">
        <v>1231</v>
      </c>
      <c r="J1664" s="262" t="s">
        <v>1231</v>
      </c>
      <c r="K1664" s="262" t="s">
        <v>1231</v>
      </c>
      <c r="L1664" s="262" t="s">
        <v>1231</v>
      </c>
      <c r="M1664" s="262" t="s">
        <v>1231</v>
      </c>
      <c r="N1664" s="262" t="s">
        <v>1231</v>
      </c>
      <c r="O1664" s="262" t="s">
        <v>1231</v>
      </c>
      <c r="P1664" s="262" t="s">
        <v>1231</v>
      </c>
      <c r="Q1664" s="64">
        <v>2</v>
      </c>
      <c r="R1664" s="270"/>
      <c r="S1664" s="270"/>
      <c r="T1664" s="270"/>
      <c r="U1664" s="270"/>
      <c r="V1664" s="270"/>
      <c r="W1664" s="270"/>
      <c r="X1664" s="270"/>
      <c r="Y1664" s="270"/>
      <c r="Z1664" s="270"/>
      <c r="AA1664" s="270"/>
      <c r="AB1664" s="270"/>
      <c r="AC1664" s="270"/>
      <c r="AD1664" s="270"/>
      <c r="AE1664" s="270"/>
      <c r="AF1664" s="64">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2" t="s">
        <v>1232</v>
      </c>
      <c r="B1665" s="262" t="s">
        <v>1232</v>
      </c>
      <c r="C1665" s="262" t="s">
        <v>1232</v>
      </c>
      <c r="D1665" s="262" t="s">
        <v>1232</v>
      </c>
      <c r="E1665" s="262" t="s">
        <v>1232</v>
      </c>
      <c r="F1665" s="262" t="s">
        <v>1232</v>
      </c>
      <c r="G1665" s="262" t="s">
        <v>1232</v>
      </c>
      <c r="H1665" s="262" t="s">
        <v>1232</v>
      </c>
      <c r="I1665" s="262" t="s">
        <v>1232</v>
      </c>
      <c r="J1665" s="262" t="s">
        <v>1232</v>
      </c>
      <c r="K1665" s="262" t="s">
        <v>1232</v>
      </c>
      <c r="L1665" s="262" t="s">
        <v>1232</v>
      </c>
      <c r="M1665" s="262" t="s">
        <v>1232</v>
      </c>
      <c r="N1665" s="262" t="s">
        <v>1232</v>
      </c>
      <c r="O1665" s="262" t="s">
        <v>1232</v>
      </c>
      <c r="P1665" s="262" t="s">
        <v>1232</v>
      </c>
      <c r="Q1665" s="64">
        <v>2</v>
      </c>
      <c r="R1665" s="263"/>
      <c r="S1665" s="263"/>
      <c r="T1665" s="263"/>
      <c r="U1665" s="263"/>
      <c r="V1665" s="263"/>
      <c r="W1665" s="263"/>
      <c r="X1665" s="263"/>
      <c r="Y1665" s="263"/>
      <c r="Z1665" s="263"/>
      <c r="AA1665" s="263"/>
      <c r="AB1665" s="263"/>
      <c r="AC1665" s="263"/>
      <c r="AD1665" s="263"/>
      <c r="AE1665" s="263"/>
      <c r="AF1665" s="64">
        <v>2</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2" t="s">
        <v>1233</v>
      </c>
      <c r="B1666" s="262" t="s">
        <v>1233</v>
      </c>
      <c r="C1666" s="262" t="s">
        <v>1233</v>
      </c>
      <c r="D1666" s="262" t="s">
        <v>1233</v>
      </c>
      <c r="E1666" s="262" t="s">
        <v>1233</v>
      </c>
      <c r="F1666" s="262" t="s">
        <v>1233</v>
      </c>
      <c r="G1666" s="262" t="s">
        <v>1233</v>
      </c>
      <c r="H1666" s="262" t="s">
        <v>1233</v>
      </c>
      <c r="I1666" s="262" t="s">
        <v>1233</v>
      </c>
      <c r="J1666" s="262" t="s">
        <v>1233</v>
      </c>
      <c r="K1666" s="262" t="s">
        <v>1233</v>
      </c>
      <c r="L1666" s="262" t="s">
        <v>1233</v>
      </c>
      <c r="M1666" s="262" t="s">
        <v>1233</v>
      </c>
      <c r="N1666" s="262" t="s">
        <v>1233</v>
      </c>
      <c r="O1666" s="262" t="s">
        <v>1233</v>
      </c>
      <c r="P1666" s="262" t="s">
        <v>1233</v>
      </c>
      <c r="Q1666" s="64">
        <v>2</v>
      </c>
      <c r="R1666" s="263"/>
      <c r="S1666" s="263"/>
      <c r="T1666" s="263"/>
      <c r="U1666" s="263"/>
      <c r="V1666" s="263"/>
      <c r="W1666" s="263"/>
      <c r="X1666" s="263"/>
      <c r="Y1666" s="263"/>
      <c r="Z1666" s="263"/>
      <c r="AA1666" s="263"/>
      <c r="AB1666" s="263"/>
      <c r="AC1666" s="263"/>
      <c r="AD1666" s="263"/>
      <c r="AE1666" s="263"/>
      <c r="AF1666" s="64">
        <v>2</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2" t="s">
        <v>1234</v>
      </c>
      <c r="B1667" s="262" t="s">
        <v>1234</v>
      </c>
      <c r="C1667" s="262" t="s">
        <v>1234</v>
      </c>
      <c r="D1667" s="262" t="s">
        <v>1234</v>
      </c>
      <c r="E1667" s="262" t="s">
        <v>1234</v>
      </c>
      <c r="F1667" s="262" t="s">
        <v>1234</v>
      </c>
      <c r="G1667" s="262" t="s">
        <v>1234</v>
      </c>
      <c r="H1667" s="262" t="s">
        <v>1234</v>
      </c>
      <c r="I1667" s="262" t="s">
        <v>1234</v>
      </c>
      <c r="J1667" s="262" t="s">
        <v>1234</v>
      </c>
      <c r="K1667" s="262" t="s">
        <v>1234</v>
      </c>
      <c r="L1667" s="262" t="s">
        <v>1234</v>
      </c>
      <c r="M1667" s="262" t="s">
        <v>1234</v>
      </c>
      <c r="N1667" s="262" t="s">
        <v>1234</v>
      </c>
      <c r="O1667" s="262" t="s">
        <v>1234</v>
      </c>
      <c r="P1667" s="262" t="s">
        <v>1234</v>
      </c>
      <c r="Q1667" s="64">
        <v>2</v>
      </c>
      <c r="R1667" s="263"/>
      <c r="S1667" s="263"/>
      <c r="T1667" s="263"/>
      <c r="U1667" s="263"/>
      <c r="V1667" s="263"/>
      <c r="W1667" s="263"/>
      <c r="X1667" s="263"/>
      <c r="Y1667" s="263"/>
      <c r="Z1667" s="263"/>
      <c r="AA1667" s="263"/>
      <c r="AB1667" s="263"/>
      <c r="AC1667" s="263"/>
      <c r="AD1667" s="263"/>
      <c r="AE1667" s="263"/>
      <c r="AF1667" s="64">
        <v>2</v>
      </c>
      <c r="AG1667" s="263"/>
      <c r="AH1667" s="263"/>
      <c r="AI1667" s="263"/>
      <c r="AJ1667" s="263"/>
      <c r="AK1667" s="263"/>
      <c r="AL1667" s="263"/>
      <c r="AM1667" s="263"/>
      <c r="AN1667" s="263"/>
      <c r="AO1667" s="263"/>
      <c r="AP1667" s="263"/>
      <c r="AQ1667" s="263"/>
      <c r="AR1667" s="263"/>
      <c r="AS1667" s="263"/>
      <c r="AT1667" s="263"/>
    </row>
    <row r="1670" spans="1:46" ht="45" customHeight="1" x14ac:dyDescent="0.25">
      <c r="A1670" s="265" t="s">
        <v>1235</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45</v>
      </c>
      <c r="AH1670" s="266"/>
      <c r="AI1670" s="266"/>
      <c r="AJ1670" s="26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46</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7" t="s">
        <v>1236</v>
      </c>
      <c r="B1674" s="267"/>
      <c r="C1674" s="267"/>
      <c r="D1674" s="267"/>
      <c r="E1674" s="267"/>
      <c r="F1674" s="267"/>
      <c r="G1674" s="267"/>
      <c r="H1674" s="267"/>
      <c r="I1674" s="267"/>
      <c r="J1674" s="267"/>
      <c r="K1674" s="267"/>
      <c r="L1674" s="267"/>
      <c r="M1674" s="267"/>
      <c r="N1674" s="267"/>
      <c r="O1674" s="267"/>
      <c r="P1674" s="267"/>
      <c r="Q1674" s="61"/>
      <c r="R1674" s="56"/>
      <c r="S1674" s="56"/>
      <c r="T1674" s="56"/>
      <c r="U1674" s="56"/>
      <c r="V1674" s="268"/>
      <c r="W1674" s="268"/>
      <c r="X1674" s="268"/>
      <c r="Y1674" s="268"/>
      <c r="Z1674" s="268"/>
      <c r="AA1674" s="268"/>
      <c r="AB1674" s="268"/>
      <c r="AC1674" s="268"/>
      <c r="AD1674" s="268"/>
      <c r="AE1674" s="268"/>
      <c r="AF1674" s="61"/>
      <c r="AG1674" s="56"/>
      <c r="AH1674" s="56"/>
      <c r="AI1674" s="56"/>
      <c r="AJ1674" s="56"/>
      <c r="AK1674" s="268"/>
      <c r="AL1674" s="268"/>
      <c r="AM1674" s="268"/>
      <c r="AN1674" s="268"/>
      <c r="AO1674" s="268"/>
      <c r="AP1674" s="268"/>
      <c r="AQ1674" s="268"/>
      <c r="AR1674" s="268"/>
      <c r="AS1674" s="268"/>
      <c r="AT1674" s="268"/>
    </row>
    <row r="1675" spans="1:46" ht="45" customHeight="1" thickTop="1" thickBot="1" x14ac:dyDescent="0.3">
      <c r="A1675" s="259" t="s">
        <v>25</v>
      </c>
      <c r="B1675" s="259"/>
      <c r="C1675" s="259"/>
      <c r="D1675" s="259"/>
      <c r="E1675" s="259"/>
      <c r="F1675" s="259"/>
      <c r="G1675" s="259"/>
      <c r="H1675" s="259"/>
      <c r="I1675" s="259"/>
      <c r="J1675" s="259"/>
      <c r="K1675" s="259"/>
      <c r="L1675" s="259"/>
      <c r="M1675" s="259"/>
      <c r="N1675" s="259"/>
      <c r="O1675" s="259"/>
      <c r="P1675" s="259"/>
      <c r="Q1675" s="62" t="s">
        <v>48</v>
      </c>
      <c r="R1675" s="260" t="s">
        <v>49</v>
      </c>
      <c r="S1675" s="260"/>
      <c r="T1675" s="260"/>
      <c r="U1675" s="260"/>
      <c r="V1675" s="260"/>
      <c r="W1675" s="260"/>
      <c r="X1675" s="260"/>
      <c r="Y1675" s="260"/>
      <c r="Z1675" s="260"/>
      <c r="AA1675" s="260"/>
      <c r="AB1675" s="260"/>
      <c r="AC1675" s="260"/>
      <c r="AD1675" s="260"/>
      <c r="AE1675" s="260"/>
      <c r="AF1675" s="63" t="s">
        <v>48</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62" t="s">
        <v>890</v>
      </c>
      <c r="B1676" s="262" t="s">
        <v>890</v>
      </c>
      <c r="C1676" s="262" t="s">
        <v>890</v>
      </c>
      <c r="D1676" s="262" t="s">
        <v>890</v>
      </c>
      <c r="E1676" s="262" t="s">
        <v>890</v>
      </c>
      <c r="F1676" s="262" t="s">
        <v>890</v>
      </c>
      <c r="G1676" s="262" t="s">
        <v>890</v>
      </c>
      <c r="H1676" s="262" t="s">
        <v>890</v>
      </c>
      <c r="I1676" s="262" t="s">
        <v>890</v>
      </c>
      <c r="J1676" s="262" t="s">
        <v>890</v>
      </c>
      <c r="K1676" s="262" t="s">
        <v>890</v>
      </c>
      <c r="L1676" s="262" t="s">
        <v>890</v>
      </c>
      <c r="M1676" s="262" t="s">
        <v>890</v>
      </c>
      <c r="N1676" s="262" t="s">
        <v>890</v>
      </c>
      <c r="O1676" s="262" t="s">
        <v>890</v>
      </c>
      <c r="P1676" s="262" t="s">
        <v>890</v>
      </c>
      <c r="Q1676" s="64">
        <v>3</v>
      </c>
      <c r="R1676" s="263"/>
      <c r="S1676" s="263"/>
      <c r="T1676" s="263"/>
      <c r="U1676" s="263"/>
      <c r="V1676" s="263"/>
      <c r="W1676" s="263"/>
      <c r="X1676" s="263"/>
      <c r="Y1676" s="263"/>
      <c r="Z1676" s="263"/>
      <c r="AA1676" s="263"/>
      <c r="AB1676" s="263"/>
      <c r="AC1676" s="263"/>
      <c r="AD1676" s="263"/>
      <c r="AE1676" s="263"/>
      <c r="AF1676" s="64">
        <v>3</v>
      </c>
      <c r="AG1676" s="263"/>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2" t="s">
        <v>891</v>
      </c>
      <c r="B1677" s="262" t="s">
        <v>891</v>
      </c>
      <c r="C1677" s="262" t="s">
        <v>891</v>
      </c>
      <c r="D1677" s="262" t="s">
        <v>891</v>
      </c>
      <c r="E1677" s="262" t="s">
        <v>891</v>
      </c>
      <c r="F1677" s="262" t="s">
        <v>891</v>
      </c>
      <c r="G1677" s="262" t="s">
        <v>891</v>
      </c>
      <c r="H1677" s="262" t="s">
        <v>891</v>
      </c>
      <c r="I1677" s="262" t="s">
        <v>891</v>
      </c>
      <c r="J1677" s="262" t="s">
        <v>891</v>
      </c>
      <c r="K1677" s="262" t="s">
        <v>891</v>
      </c>
      <c r="L1677" s="262" t="s">
        <v>891</v>
      </c>
      <c r="M1677" s="262" t="s">
        <v>891</v>
      </c>
      <c r="N1677" s="262" t="s">
        <v>891</v>
      </c>
      <c r="O1677" s="262" t="s">
        <v>891</v>
      </c>
      <c r="P1677" s="262" t="s">
        <v>891</v>
      </c>
      <c r="Q1677" s="64">
        <v>3</v>
      </c>
      <c r="R1677" s="270"/>
      <c r="S1677" s="270"/>
      <c r="T1677" s="270"/>
      <c r="U1677" s="270"/>
      <c r="V1677" s="270"/>
      <c r="W1677" s="270"/>
      <c r="X1677" s="270"/>
      <c r="Y1677" s="270"/>
      <c r="Z1677" s="270"/>
      <c r="AA1677" s="270"/>
      <c r="AB1677" s="270"/>
      <c r="AC1677" s="270"/>
      <c r="AD1677" s="270"/>
      <c r="AE1677" s="270"/>
      <c r="AF1677" s="64">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2" t="s">
        <v>1237</v>
      </c>
      <c r="B1678" s="262" t="s">
        <v>1237</v>
      </c>
      <c r="C1678" s="262" t="s">
        <v>1237</v>
      </c>
      <c r="D1678" s="262" t="s">
        <v>1237</v>
      </c>
      <c r="E1678" s="262" t="s">
        <v>1237</v>
      </c>
      <c r="F1678" s="262" t="s">
        <v>1237</v>
      </c>
      <c r="G1678" s="262" t="s">
        <v>1237</v>
      </c>
      <c r="H1678" s="262" t="s">
        <v>1237</v>
      </c>
      <c r="I1678" s="262" t="s">
        <v>1237</v>
      </c>
      <c r="J1678" s="262" t="s">
        <v>1237</v>
      </c>
      <c r="K1678" s="262" t="s">
        <v>1237</v>
      </c>
      <c r="L1678" s="262" t="s">
        <v>1237</v>
      </c>
      <c r="M1678" s="262" t="s">
        <v>1237</v>
      </c>
      <c r="N1678" s="262" t="s">
        <v>1237</v>
      </c>
      <c r="O1678" s="262" t="s">
        <v>1237</v>
      </c>
      <c r="P1678" s="262" t="s">
        <v>1237</v>
      </c>
      <c r="Q1678" s="64">
        <v>3</v>
      </c>
      <c r="R1678" s="270"/>
      <c r="S1678" s="270"/>
      <c r="T1678" s="270"/>
      <c r="U1678" s="270"/>
      <c r="V1678" s="270"/>
      <c r="W1678" s="270"/>
      <c r="X1678" s="270"/>
      <c r="Y1678" s="270"/>
      <c r="Z1678" s="270"/>
      <c r="AA1678" s="270"/>
      <c r="AB1678" s="270"/>
      <c r="AC1678" s="270"/>
      <c r="AD1678" s="270"/>
      <c r="AE1678" s="270"/>
      <c r="AF1678" s="64">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2" t="s">
        <v>1238</v>
      </c>
      <c r="B1679" s="262" t="s">
        <v>1238</v>
      </c>
      <c r="C1679" s="262" t="s">
        <v>1238</v>
      </c>
      <c r="D1679" s="262" t="s">
        <v>1238</v>
      </c>
      <c r="E1679" s="262" t="s">
        <v>1238</v>
      </c>
      <c r="F1679" s="262" t="s">
        <v>1238</v>
      </c>
      <c r="G1679" s="262" t="s">
        <v>1238</v>
      </c>
      <c r="H1679" s="262" t="s">
        <v>1238</v>
      </c>
      <c r="I1679" s="262" t="s">
        <v>1238</v>
      </c>
      <c r="J1679" s="262" t="s">
        <v>1238</v>
      </c>
      <c r="K1679" s="262" t="s">
        <v>1238</v>
      </c>
      <c r="L1679" s="262" t="s">
        <v>1238</v>
      </c>
      <c r="M1679" s="262" t="s">
        <v>1238</v>
      </c>
      <c r="N1679" s="262" t="s">
        <v>1238</v>
      </c>
      <c r="O1679" s="262" t="s">
        <v>1238</v>
      </c>
      <c r="P1679" s="262" t="s">
        <v>1238</v>
      </c>
      <c r="Q1679" s="64">
        <v>3</v>
      </c>
      <c r="R1679" s="270"/>
      <c r="S1679" s="270"/>
      <c r="T1679" s="270"/>
      <c r="U1679" s="270"/>
      <c r="V1679" s="270"/>
      <c r="W1679" s="270"/>
      <c r="X1679" s="270"/>
      <c r="Y1679" s="270"/>
      <c r="Z1679" s="270"/>
      <c r="AA1679" s="270"/>
      <c r="AB1679" s="270"/>
      <c r="AC1679" s="270"/>
      <c r="AD1679" s="270"/>
      <c r="AE1679" s="270"/>
      <c r="AF1679" s="64">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1239</v>
      </c>
      <c r="B1680" s="263" t="s">
        <v>1239</v>
      </c>
      <c r="C1680" s="263" t="s">
        <v>1239</v>
      </c>
      <c r="D1680" s="263" t="s">
        <v>1239</v>
      </c>
      <c r="E1680" s="263" t="s">
        <v>1239</v>
      </c>
      <c r="F1680" s="263" t="s">
        <v>1239</v>
      </c>
      <c r="G1680" s="263" t="s">
        <v>1239</v>
      </c>
      <c r="H1680" s="263" t="s">
        <v>1239</v>
      </c>
      <c r="I1680" s="263" t="s">
        <v>1239</v>
      </c>
      <c r="J1680" s="263" t="s">
        <v>1239</v>
      </c>
      <c r="K1680" s="263" t="s">
        <v>1239</v>
      </c>
      <c r="L1680" s="263" t="s">
        <v>1239</v>
      </c>
      <c r="M1680" s="263" t="s">
        <v>1239</v>
      </c>
      <c r="N1680" s="263" t="s">
        <v>1239</v>
      </c>
      <c r="O1680" s="263" t="s">
        <v>1239</v>
      </c>
      <c r="P1680" s="263" t="s">
        <v>1239</v>
      </c>
      <c r="Q1680" s="64">
        <v>3</v>
      </c>
      <c r="R1680" s="270"/>
      <c r="S1680" s="270"/>
      <c r="T1680" s="270"/>
      <c r="U1680" s="270"/>
      <c r="V1680" s="270"/>
      <c r="W1680" s="270"/>
      <c r="X1680" s="270"/>
      <c r="Y1680" s="270"/>
      <c r="Z1680" s="270"/>
      <c r="AA1680" s="270"/>
      <c r="AB1680" s="270"/>
      <c r="AC1680" s="270"/>
      <c r="AD1680" s="270"/>
      <c r="AE1680" s="270"/>
      <c r="AF1680" s="64">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3" t="s">
        <v>1240</v>
      </c>
      <c r="B1681" s="263" t="s">
        <v>1240</v>
      </c>
      <c r="C1681" s="263" t="s">
        <v>1240</v>
      </c>
      <c r="D1681" s="263" t="s">
        <v>1240</v>
      </c>
      <c r="E1681" s="263" t="s">
        <v>1240</v>
      </c>
      <c r="F1681" s="263" t="s">
        <v>1240</v>
      </c>
      <c r="G1681" s="263" t="s">
        <v>1240</v>
      </c>
      <c r="H1681" s="263" t="s">
        <v>1240</v>
      </c>
      <c r="I1681" s="263" t="s">
        <v>1240</v>
      </c>
      <c r="J1681" s="263" t="s">
        <v>1240</v>
      </c>
      <c r="K1681" s="263" t="s">
        <v>1240</v>
      </c>
      <c r="L1681" s="263" t="s">
        <v>1240</v>
      </c>
      <c r="M1681" s="263" t="s">
        <v>1240</v>
      </c>
      <c r="N1681" s="263" t="s">
        <v>1240</v>
      </c>
      <c r="O1681" s="263" t="s">
        <v>1240</v>
      </c>
      <c r="P1681" s="263" t="s">
        <v>1240</v>
      </c>
      <c r="Q1681" s="64">
        <v>3</v>
      </c>
      <c r="R1681" s="263"/>
      <c r="S1681" s="263"/>
      <c r="T1681" s="263"/>
      <c r="U1681" s="263"/>
      <c r="V1681" s="263"/>
      <c r="W1681" s="263"/>
      <c r="X1681" s="263"/>
      <c r="Y1681" s="263"/>
      <c r="Z1681" s="263"/>
      <c r="AA1681" s="263"/>
      <c r="AB1681" s="263"/>
      <c r="AC1681" s="263"/>
      <c r="AD1681" s="263"/>
      <c r="AE1681" s="263"/>
      <c r="AF1681" s="64">
        <v>3</v>
      </c>
      <c r="AG1681" s="263"/>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2" t="s">
        <v>1241</v>
      </c>
      <c r="B1682" s="262" t="s">
        <v>1241</v>
      </c>
      <c r="C1682" s="262" t="s">
        <v>1241</v>
      </c>
      <c r="D1682" s="262" t="s">
        <v>1241</v>
      </c>
      <c r="E1682" s="262" t="s">
        <v>1241</v>
      </c>
      <c r="F1682" s="262" t="s">
        <v>1241</v>
      </c>
      <c r="G1682" s="262" t="s">
        <v>1241</v>
      </c>
      <c r="H1682" s="262" t="s">
        <v>1241</v>
      </c>
      <c r="I1682" s="262" t="s">
        <v>1241</v>
      </c>
      <c r="J1682" s="262" t="s">
        <v>1241</v>
      </c>
      <c r="K1682" s="262" t="s">
        <v>1241</v>
      </c>
      <c r="L1682" s="262" t="s">
        <v>1241</v>
      </c>
      <c r="M1682" s="262" t="s">
        <v>1241</v>
      </c>
      <c r="N1682" s="262" t="s">
        <v>1241</v>
      </c>
      <c r="O1682" s="262" t="s">
        <v>1241</v>
      </c>
      <c r="P1682" s="262" t="s">
        <v>1241</v>
      </c>
      <c r="Q1682" s="64">
        <v>3</v>
      </c>
      <c r="R1682" s="263"/>
      <c r="S1682" s="263"/>
      <c r="T1682" s="263"/>
      <c r="U1682" s="263"/>
      <c r="V1682" s="263"/>
      <c r="W1682" s="263"/>
      <c r="X1682" s="263"/>
      <c r="Y1682" s="263"/>
      <c r="Z1682" s="263"/>
      <c r="AA1682" s="263"/>
      <c r="AB1682" s="263"/>
      <c r="AC1682" s="263"/>
      <c r="AD1682" s="263"/>
      <c r="AE1682" s="263"/>
      <c r="AF1682" s="64">
        <v>3</v>
      </c>
      <c r="AG1682" s="263"/>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2" t="s">
        <v>1242</v>
      </c>
      <c r="B1683" s="262" t="s">
        <v>1242</v>
      </c>
      <c r="C1683" s="262" t="s">
        <v>1242</v>
      </c>
      <c r="D1683" s="262" t="s">
        <v>1242</v>
      </c>
      <c r="E1683" s="262" t="s">
        <v>1242</v>
      </c>
      <c r="F1683" s="262" t="s">
        <v>1242</v>
      </c>
      <c r="G1683" s="262" t="s">
        <v>1242</v>
      </c>
      <c r="H1683" s="262" t="s">
        <v>1242</v>
      </c>
      <c r="I1683" s="262" t="s">
        <v>1242</v>
      </c>
      <c r="J1683" s="262" t="s">
        <v>1242</v>
      </c>
      <c r="K1683" s="262" t="s">
        <v>1242</v>
      </c>
      <c r="L1683" s="262" t="s">
        <v>1242</v>
      </c>
      <c r="M1683" s="262" t="s">
        <v>1242</v>
      </c>
      <c r="N1683" s="262" t="s">
        <v>1242</v>
      </c>
      <c r="O1683" s="262" t="s">
        <v>1242</v>
      </c>
      <c r="P1683" s="262" t="s">
        <v>1242</v>
      </c>
      <c r="Q1683" s="64">
        <v>3</v>
      </c>
      <c r="R1683" s="263"/>
      <c r="S1683" s="263"/>
      <c r="T1683" s="263"/>
      <c r="U1683" s="263"/>
      <c r="V1683" s="263"/>
      <c r="W1683" s="263"/>
      <c r="X1683" s="263"/>
      <c r="Y1683" s="263"/>
      <c r="Z1683" s="263"/>
      <c r="AA1683" s="263"/>
      <c r="AB1683" s="263"/>
      <c r="AC1683" s="263"/>
      <c r="AD1683" s="263"/>
      <c r="AE1683" s="263"/>
      <c r="AF1683" s="64">
        <v>3</v>
      </c>
      <c r="AG1683" s="263"/>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1" t="s">
        <v>57</v>
      </c>
      <c r="B1685" s="271"/>
      <c r="C1685" s="271"/>
      <c r="D1685" s="271"/>
      <c r="E1685" s="271"/>
      <c r="F1685" s="271"/>
      <c r="G1685" s="271"/>
      <c r="H1685" s="271"/>
      <c r="I1685" s="271"/>
      <c r="J1685" s="271"/>
      <c r="K1685" s="271"/>
      <c r="L1685" s="271"/>
      <c r="M1685" s="271"/>
      <c r="N1685" s="271"/>
      <c r="O1685" s="271"/>
      <c r="P1685" s="271"/>
      <c r="Q1685" s="66" t="s">
        <v>48</v>
      </c>
      <c r="R1685" s="272" t="s">
        <v>49</v>
      </c>
      <c r="S1685" s="272"/>
      <c r="T1685" s="272"/>
      <c r="U1685" s="272"/>
      <c r="V1685" s="272"/>
      <c r="W1685" s="272"/>
      <c r="X1685" s="272"/>
      <c r="Y1685" s="272"/>
      <c r="Z1685" s="272"/>
      <c r="AA1685" s="272"/>
      <c r="AB1685" s="272"/>
      <c r="AC1685" s="272"/>
      <c r="AD1685" s="272"/>
      <c r="AE1685" s="272"/>
      <c r="AF1685" s="67" t="s">
        <v>48</v>
      </c>
      <c r="AG1685" s="273" t="s">
        <v>8</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2" t="s">
        <v>898</v>
      </c>
      <c r="B1686" s="262" t="s">
        <v>898</v>
      </c>
      <c r="C1686" s="262" t="s">
        <v>898</v>
      </c>
      <c r="D1686" s="262" t="s">
        <v>898</v>
      </c>
      <c r="E1686" s="262" t="s">
        <v>898</v>
      </c>
      <c r="F1686" s="262" t="s">
        <v>898</v>
      </c>
      <c r="G1686" s="262" t="s">
        <v>898</v>
      </c>
      <c r="H1686" s="262" t="s">
        <v>898</v>
      </c>
      <c r="I1686" s="262" t="s">
        <v>898</v>
      </c>
      <c r="J1686" s="262" t="s">
        <v>898</v>
      </c>
      <c r="K1686" s="262" t="s">
        <v>898</v>
      </c>
      <c r="L1686" s="262" t="s">
        <v>898</v>
      </c>
      <c r="M1686" s="262" t="s">
        <v>898</v>
      </c>
      <c r="N1686" s="262" t="s">
        <v>898</v>
      </c>
      <c r="O1686" s="262" t="s">
        <v>898</v>
      </c>
      <c r="P1686" s="262" t="s">
        <v>898</v>
      </c>
      <c r="Q1686" s="64">
        <v>3</v>
      </c>
      <c r="R1686" s="263"/>
      <c r="S1686" s="263"/>
      <c r="T1686" s="263"/>
      <c r="U1686" s="263"/>
      <c r="V1686" s="263"/>
      <c r="W1686" s="263"/>
      <c r="X1686" s="263"/>
      <c r="Y1686" s="263"/>
      <c r="Z1686" s="263"/>
      <c r="AA1686" s="263"/>
      <c r="AB1686" s="263"/>
      <c r="AC1686" s="263"/>
      <c r="AD1686" s="263"/>
      <c r="AE1686" s="263"/>
      <c r="AF1686" s="64">
        <v>3</v>
      </c>
      <c r="AG1686" s="263"/>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2" t="s">
        <v>899</v>
      </c>
      <c r="B1687" s="262" t="s">
        <v>899</v>
      </c>
      <c r="C1687" s="262" t="s">
        <v>899</v>
      </c>
      <c r="D1687" s="262" t="s">
        <v>899</v>
      </c>
      <c r="E1687" s="262" t="s">
        <v>899</v>
      </c>
      <c r="F1687" s="262" t="s">
        <v>899</v>
      </c>
      <c r="G1687" s="262" t="s">
        <v>899</v>
      </c>
      <c r="H1687" s="262" t="s">
        <v>899</v>
      </c>
      <c r="I1687" s="262" t="s">
        <v>899</v>
      </c>
      <c r="J1687" s="262" t="s">
        <v>899</v>
      </c>
      <c r="K1687" s="262" t="s">
        <v>899</v>
      </c>
      <c r="L1687" s="262" t="s">
        <v>899</v>
      </c>
      <c r="M1687" s="262" t="s">
        <v>899</v>
      </c>
      <c r="N1687" s="262" t="s">
        <v>899</v>
      </c>
      <c r="O1687" s="262" t="s">
        <v>899</v>
      </c>
      <c r="P1687" s="262" t="s">
        <v>899</v>
      </c>
      <c r="Q1687" s="64">
        <v>3</v>
      </c>
      <c r="R1687" s="270"/>
      <c r="S1687" s="270"/>
      <c r="T1687" s="270"/>
      <c r="U1687" s="270"/>
      <c r="V1687" s="270"/>
      <c r="W1687" s="270"/>
      <c r="X1687" s="270"/>
      <c r="Y1687" s="270"/>
      <c r="Z1687" s="270"/>
      <c r="AA1687" s="270"/>
      <c r="AB1687" s="270"/>
      <c r="AC1687" s="270"/>
      <c r="AD1687" s="270"/>
      <c r="AE1687" s="270"/>
      <c r="AF1687" s="64">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2" t="s">
        <v>900</v>
      </c>
      <c r="B1688" s="262" t="s">
        <v>900</v>
      </c>
      <c r="C1688" s="262" t="s">
        <v>900</v>
      </c>
      <c r="D1688" s="262" t="s">
        <v>900</v>
      </c>
      <c r="E1688" s="262" t="s">
        <v>900</v>
      </c>
      <c r="F1688" s="262" t="s">
        <v>900</v>
      </c>
      <c r="G1688" s="262" t="s">
        <v>900</v>
      </c>
      <c r="H1688" s="262" t="s">
        <v>900</v>
      </c>
      <c r="I1688" s="262" t="s">
        <v>900</v>
      </c>
      <c r="J1688" s="262" t="s">
        <v>900</v>
      </c>
      <c r="K1688" s="262" t="s">
        <v>900</v>
      </c>
      <c r="L1688" s="262" t="s">
        <v>900</v>
      </c>
      <c r="M1688" s="262" t="s">
        <v>900</v>
      </c>
      <c r="N1688" s="262" t="s">
        <v>900</v>
      </c>
      <c r="O1688" s="262" t="s">
        <v>900</v>
      </c>
      <c r="P1688" s="262" t="s">
        <v>900</v>
      </c>
      <c r="Q1688" s="64">
        <v>3</v>
      </c>
      <c r="R1688" s="263"/>
      <c r="S1688" s="263"/>
      <c r="T1688" s="263"/>
      <c r="U1688" s="263"/>
      <c r="V1688" s="263"/>
      <c r="W1688" s="263"/>
      <c r="X1688" s="263"/>
      <c r="Y1688" s="263"/>
      <c r="Z1688" s="263"/>
      <c r="AA1688" s="263"/>
      <c r="AB1688" s="263"/>
      <c r="AC1688" s="263"/>
      <c r="AD1688" s="263"/>
      <c r="AE1688" s="263"/>
      <c r="AF1688" s="64">
        <v>3</v>
      </c>
      <c r="AG1688" s="263"/>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2" t="s">
        <v>901</v>
      </c>
      <c r="B1689" s="262" t="s">
        <v>901</v>
      </c>
      <c r="C1689" s="262" t="s">
        <v>901</v>
      </c>
      <c r="D1689" s="262" t="s">
        <v>901</v>
      </c>
      <c r="E1689" s="262" t="s">
        <v>901</v>
      </c>
      <c r="F1689" s="262" t="s">
        <v>901</v>
      </c>
      <c r="G1689" s="262" t="s">
        <v>901</v>
      </c>
      <c r="H1689" s="262" t="s">
        <v>901</v>
      </c>
      <c r="I1689" s="262" t="s">
        <v>901</v>
      </c>
      <c r="J1689" s="262" t="s">
        <v>901</v>
      </c>
      <c r="K1689" s="262" t="s">
        <v>901</v>
      </c>
      <c r="L1689" s="262" t="s">
        <v>901</v>
      </c>
      <c r="M1689" s="262" t="s">
        <v>901</v>
      </c>
      <c r="N1689" s="262" t="s">
        <v>901</v>
      </c>
      <c r="O1689" s="262" t="s">
        <v>901</v>
      </c>
      <c r="P1689" s="262" t="s">
        <v>901</v>
      </c>
      <c r="Q1689" s="64">
        <v>3</v>
      </c>
      <c r="R1689" s="263"/>
      <c r="S1689" s="263"/>
      <c r="T1689" s="263"/>
      <c r="U1689" s="263"/>
      <c r="V1689" s="263"/>
      <c r="W1689" s="263"/>
      <c r="X1689" s="263"/>
      <c r="Y1689" s="263"/>
      <c r="Z1689" s="263"/>
      <c r="AA1689" s="263"/>
      <c r="AB1689" s="263"/>
      <c r="AC1689" s="263"/>
      <c r="AD1689" s="263"/>
      <c r="AE1689" s="263"/>
      <c r="AF1689" s="64">
        <v>3</v>
      </c>
      <c r="AG1689" s="263"/>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2" t="s">
        <v>1243</v>
      </c>
      <c r="B1690" s="262" t="s">
        <v>1243</v>
      </c>
      <c r="C1690" s="262" t="s">
        <v>1243</v>
      </c>
      <c r="D1690" s="262" t="s">
        <v>1243</v>
      </c>
      <c r="E1690" s="262" t="s">
        <v>1243</v>
      </c>
      <c r="F1690" s="262" t="s">
        <v>1243</v>
      </c>
      <c r="G1690" s="262" t="s">
        <v>1243</v>
      </c>
      <c r="H1690" s="262" t="s">
        <v>1243</v>
      </c>
      <c r="I1690" s="262" t="s">
        <v>1243</v>
      </c>
      <c r="J1690" s="262" t="s">
        <v>1243</v>
      </c>
      <c r="K1690" s="262" t="s">
        <v>1243</v>
      </c>
      <c r="L1690" s="262" t="s">
        <v>1243</v>
      </c>
      <c r="M1690" s="262" t="s">
        <v>1243</v>
      </c>
      <c r="N1690" s="262" t="s">
        <v>1243</v>
      </c>
      <c r="O1690" s="262" t="s">
        <v>1243</v>
      </c>
      <c r="P1690" s="262" t="s">
        <v>1243</v>
      </c>
      <c r="Q1690" s="64">
        <v>3</v>
      </c>
      <c r="R1690" s="263"/>
      <c r="S1690" s="263"/>
      <c r="T1690" s="263"/>
      <c r="U1690" s="263"/>
      <c r="V1690" s="263"/>
      <c r="W1690" s="263"/>
      <c r="X1690" s="263"/>
      <c r="Y1690" s="263"/>
      <c r="Z1690" s="263"/>
      <c r="AA1690" s="263"/>
      <c r="AB1690" s="263"/>
      <c r="AC1690" s="263"/>
      <c r="AD1690" s="263"/>
      <c r="AE1690" s="263"/>
      <c r="AF1690" s="64">
        <v>3</v>
      </c>
      <c r="AG1690" s="263"/>
      <c r="AH1690" s="263"/>
      <c r="AI1690" s="263"/>
      <c r="AJ1690" s="263"/>
      <c r="AK1690" s="263"/>
      <c r="AL1690" s="263"/>
      <c r="AM1690" s="263"/>
      <c r="AN1690" s="263"/>
      <c r="AO1690" s="263"/>
      <c r="AP1690" s="263"/>
      <c r="AQ1690" s="263"/>
      <c r="AR1690" s="263"/>
      <c r="AS1690" s="263"/>
      <c r="AT1690" s="263"/>
    </row>
    <row r="1693" spans="1:46" ht="45" customHeight="1" x14ac:dyDescent="0.25">
      <c r="A1693" s="265" t="s">
        <v>1244</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45</v>
      </c>
      <c r="AH1693" s="266"/>
      <c r="AI1693" s="266"/>
      <c r="AJ1693" s="266"/>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46</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7" t="s">
        <v>1245</v>
      </c>
      <c r="B1697" s="267"/>
      <c r="C1697" s="267"/>
      <c r="D1697" s="267"/>
      <c r="E1697" s="267"/>
      <c r="F1697" s="267"/>
      <c r="G1697" s="267"/>
      <c r="H1697" s="267"/>
      <c r="I1697" s="267"/>
      <c r="J1697" s="267"/>
      <c r="K1697" s="267"/>
      <c r="L1697" s="267"/>
      <c r="M1697" s="267"/>
      <c r="N1697" s="267"/>
      <c r="O1697" s="267"/>
      <c r="P1697" s="267"/>
      <c r="Q1697" s="61"/>
      <c r="R1697" s="56"/>
      <c r="S1697" s="56"/>
      <c r="T1697" s="56"/>
      <c r="U1697" s="56"/>
      <c r="V1697" s="268"/>
      <c r="W1697" s="268"/>
      <c r="X1697" s="268"/>
      <c r="Y1697" s="268"/>
      <c r="Z1697" s="268"/>
      <c r="AA1697" s="268"/>
      <c r="AB1697" s="268"/>
      <c r="AC1697" s="268"/>
      <c r="AD1697" s="268"/>
      <c r="AE1697" s="268"/>
      <c r="AF1697" s="61"/>
      <c r="AG1697" s="56"/>
      <c r="AH1697" s="56"/>
      <c r="AI1697" s="56"/>
      <c r="AJ1697" s="56"/>
      <c r="AK1697" s="268"/>
      <c r="AL1697" s="268"/>
      <c r="AM1697" s="268"/>
      <c r="AN1697" s="268"/>
      <c r="AO1697" s="268"/>
      <c r="AP1697" s="268"/>
      <c r="AQ1697" s="268"/>
      <c r="AR1697" s="268"/>
      <c r="AS1697" s="268"/>
      <c r="AT1697" s="268"/>
    </row>
    <row r="1698" spans="1:46" ht="45" customHeight="1" thickTop="1" thickBot="1" x14ac:dyDescent="0.3">
      <c r="A1698" s="259" t="s">
        <v>25</v>
      </c>
      <c r="B1698" s="259"/>
      <c r="C1698" s="259"/>
      <c r="D1698" s="259"/>
      <c r="E1698" s="259"/>
      <c r="F1698" s="259"/>
      <c r="G1698" s="259"/>
      <c r="H1698" s="259"/>
      <c r="I1698" s="259"/>
      <c r="J1698" s="259"/>
      <c r="K1698" s="259"/>
      <c r="L1698" s="259"/>
      <c r="M1698" s="259"/>
      <c r="N1698" s="259"/>
      <c r="O1698" s="259"/>
      <c r="P1698" s="259"/>
      <c r="Q1698" s="62" t="s">
        <v>48</v>
      </c>
      <c r="R1698" s="260" t="s">
        <v>49</v>
      </c>
      <c r="S1698" s="260"/>
      <c r="T1698" s="260"/>
      <c r="U1698" s="260"/>
      <c r="V1698" s="260"/>
      <c r="W1698" s="260"/>
      <c r="X1698" s="260"/>
      <c r="Y1698" s="260"/>
      <c r="Z1698" s="260"/>
      <c r="AA1698" s="260"/>
      <c r="AB1698" s="260"/>
      <c r="AC1698" s="260"/>
      <c r="AD1698" s="260"/>
      <c r="AE1698" s="260"/>
      <c r="AF1698" s="63" t="s">
        <v>48</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62" t="s">
        <v>890</v>
      </c>
      <c r="B1699" s="262" t="s">
        <v>890</v>
      </c>
      <c r="C1699" s="262" t="s">
        <v>890</v>
      </c>
      <c r="D1699" s="262" t="s">
        <v>890</v>
      </c>
      <c r="E1699" s="262" t="s">
        <v>890</v>
      </c>
      <c r="F1699" s="262" t="s">
        <v>890</v>
      </c>
      <c r="G1699" s="262" t="s">
        <v>890</v>
      </c>
      <c r="H1699" s="262" t="s">
        <v>890</v>
      </c>
      <c r="I1699" s="262" t="s">
        <v>890</v>
      </c>
      <c r="J1699" s="262" t="s">
        <v>890</v>
      </c>
      <c r="K1699" s="262" t="s">
        <v>890</v>
      </c>
      <c r="L1699" s="262" t="s">
        <v>890</v>
      </c>
      <c r="M1699" s="262" t="s">
        <v>890</v>
      </c>
      <c r="N1699" s="262" t="s">
        <v>890</v>
      </c>
      <c r="O1699" s="262" t="s">
        <v>890</v>
      </c>
      <c r="P1699" s="262" t="s">
        <v>890</v>
      </c>
      <c r="Q1699" s="64">
        <v>2</v>
      </c>
      <c r="R1699" s="263"/>
      <c r="S1699" s="263"/>
      <c r="T1699" s="263"/>
      <c r="U1699" s="263"/>
      <c r="V1699" s="263"/>
      <c r="W1699" s="263"/>
      <c r="X1699" s="263"/>
      <c r="Y1699" s="263"/>
      <c r="Z1699" s="263"/>
      <c r="AA1699" s="263"/>
      <c r="AB1699" s="263"/>
      <c r="AC1699" s="263"/>
      <c r="AD1699" s="263"/>
      <c r="AE1699" s="263"/>
      <c r="AF1699" s="64">
        <v>2</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2" t="s">
        <v>891</v>
      </c>
      <c r="B1700" s="262" t="s">
        <v>891</v>
      </c>
      <c r="C1700" s="262" t="s">
        <v>891</v>
      </c>
      <c r="D1700" s="262" t="s">
        <v>891</v>
      </c>
      <c r="E1700" s="262" t="s">
        <v>891</v>
      </c>
      <c r="F1700" s="262" t="s">
        <v>891</v>
      </c>
      <c r="G1700" s="262" t="s">
        <v>891</v>
      </c>
      <c r="H1700" s="262" t="s">
        <v>891</v>
      </c>
      <c r="I1700" s="262" t="s">
        <v>891</v>
      </c>
      <c r="J1700" s="262" t="s">
        <v>891</v>
      </c>
      <c r="K1700" s="262" t="s">
        <v>891</v>
      </c>
      <c r="L1700" s="262" t="s">
        <v>891</v>
      </c>
      <c r="M1700" s="262" t="s">
        <v>891</v>
      </c>
      <c r="N1700" s="262" t="s">
        <v>891</v>
      </c>
      <c r="O1700" s="262" t="s">
        <v>891</v>
      </c>
      <c r="P1700" s="262" t="s">
        <v>891</v>
      </c>
      <c r="Q1700" s="64">
        <v>2</v>
      </c>
      <c r="R1700" s="270"/>
      <c r="S1700" s="270"/>
      <c r="T1700" s="270"/>
      <c r="U1700" s="270"/>
      <c r="V1700" s="270"/>
      <c r="W1700" s="270"/>
      <c r="X1700" s="270"/>
      <c r="Y1700" s="270"/>
      <c r="Z1700" s="270"/>
      <c r="AA1700" s="270"/>
      <c r="AB1700" s="270"/>
      <c r="AC1700" s="270"/>
      <c r="AD1700" s="270"/>
      <c r="AE1700" s="270"/>
      <c r="AF1700" s="64">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2" t="s">
        <v>1246</v>
      </c>
      <c r="B1701" s="262" t="s">
        <v>1246</v>
      </c>
      <c r="C1701" s="262" t="s">
        <v>1246</v>
      </c>
      <c r="D1701" s="262" t="s">
        <v>1246</v>
      </c>
      <c r="E1701" s="262" t="s">
        <v>1246</v>
      </c>
      <c r="F1701" s="262" t="s">
        <v>1246</v>
      </c>
      <c r="G1701" s="262" t="s">
        <v>1246</v>
      </c>
      <c r="H1701" s="262" t="s">
        <v>1246</v>
      </c>
      <c r="I1701" s="262" t="s">
        <v>1246</v>
      </c>
      <c r="J1701" s="262" t="s">
        <v>1246</v>
      </c>
      <c r="K1701" s="262" t="s">
        <v>1246</v>
      </c>
      <c r="L1701" s="262" t="s">
        <v>1246</v>
      </c>
      <c r="M1701" s="262" t="s">
        <v>1246</v>
      </c>
      <c r="N1701" s="262" t="s">
        <v>1246</v>
      </c>
      <c r="O1701" s="262" t="s">
        <v>1246</v>
      </c>
      <c r="P1701" s="262" t="s">
        <v>1246</v>
      </c>
      <c r="Q1701" s="64">
        <v>2</v>
      </c>
      <c r="R1701" s="270"/>
      <c r="S1701" s="270"/>
      <c r="T1701" s="270"/>
      <c r="U1701" s="270"/>
      <c r="V1701" s="270"/>
      <c r="W1701" s="270"/>
      <c r="X1701" s="270"/>
      <c r="Y1701" s="270"/>
      <c r="Z1701" s="270"/>
      <c r="AA1701" s="270"/>
      <c r="AB1701" s="270"/>
      <c r="AC1701" s="270"/>
      <c r="AD1701" s="270"/>
      <c r="AE1701" s="270"/>
      <c r="AF1701" s="64">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2" t="s">
        <v>1247</v>
      </c>
      <c r="B1702" s="262" t="s">
        <v>1247</v>
      </c>
      <c r="C1702" s="262" t="s">
        <v>1247</v>
      </c>
      <c r="D1702" s="262" t="s">
        <v>1247</v>
      </c>
      <c r="E1702" s="262" t="s">
        <v>1247</v>
      </c>
      <c r="F1702" s="262" t="s">
        <v>1247</v>
      </c>
      <c r="G1702" s="262" t="s">
        <v>1247</v>
      </c>
      <c r="H1702" s="262" t="s">
        <v>1247</v>
      </c>
      <c r="I1702" s="262" t="s">
        <v>1247</v>
      </c>
      <c r="J1702" s="262" t="s">
        <v>1247</v>
      </c>
      <c r="K1702" s="262" t="s">
        <v>1247</v>
      </c>
      <c r="L1702" s="262" t="s">
        <v>1247</v>
      </c>
      <c r="M1702" s="262" t="s">
        <v>1247</v>
      </c>
      <c r="N1702" s="262" t="s">
        <v>1247</v>
      </c>
      <c r="O1702" s="262" t="s">
        <v>1247</v>
      </c>
      <c r="P1702" s="262" t="s">
        <v>1247</v>
      </c>
      <c r="Q1702" s="64">
        <v>2</v>
      </c>
      <c r="R1702" s="270"/>
      <c r="S1702" s="270"/>
      <c r="T1702" s="270"/>
      <c r="U1702" s="270"/>
      <c r="V1702" s="270"/>
      <c r="W1702" s="270"/>
      <c r="X1702" s="270"/>
      <c r="Y1702" s="270"/>
      <c r="Z1702" s="270"/>
      <c r="AA1702" s="270"/>
      <c r="AB1702" s="270"/>
      <c r="AC1702" s="270"/>
      <c r="AD1702" s="270"/>
      <c r="AE1702" s="270"/>
      <c r="AF1702" s="64">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1248</v>
      </c>
      <c r="B1703" s="263" t="s">
        <v>1248</v>
      </c>
      <c r="C1703" s="263" t="s">
        <v>1248</v>
      </c>
      <c r="D1703" s="263" t="s">
        <v>1248</v>
      </c>
      <c r="E1703" s="263" t="s">
        <v>1248</v>
      </c>
      <c r="F1703" s="263" t="s">
        <v>1248</v>
      </c>
      <c r="G1703" s="263" t="s">
        <v>1248</v>
      </c>
      <c r="H1703" s="263" t="s">
        <v>1248</v>
      </c>
      <c r="I1703" s="263" t="s">
        <v>1248</v>
      </c>
      <c r="J1703" s="263" t="s">
        <v>1248</v>
      </c>
      <c r="K1703" s="263" t="s">
        <v>1248</v>
      </c>
      <c r="L1703" s="263" t="s">
        <v>1248</v>
      </c>
      <c r="M1703" s="263" t="s">
        <v>1248</v>
      </c>
      <c r="N1703" s="263" t="s">
        <v>1248</v>
      </c>
      <c r="O1703" s="263" t="s">
        <v>1248</v>
      </c>
      <c r="P1703" s="263" t="s">
        <v>1248</v>
      </c>
      <c r="Q1703" s="64">
        <v>2</v>
      </c>
      <c r="R1703" s="270"/>
      <c r="S1703" s="270"/>
      <c r="T1703" s="270"/>
      <c r="U1703" s="270"/>
      <c r="V1703" s="270"/>
      <c r="W1703" s="270"/>
      <c r="X1703" s="270"/>
      <c r="Y1703" s="270"/>
      <c r="Z1703" s="270"/>
      <c r="AA1703" s="270"/>
      <c r="AB1703" s="270"/>
      <c r="AC1703" s="270"/>
      <c r="AD1703" s="270"/>
      <c r="AE1703" s="270"/>
      <c r="AF1703" s="64">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1249</v>
      </c>
      <c r="B1704" s="263" t="s">
        <v>1249</v>
      </c>
      <c r="C1704" s="263" t="s">
        <v>1249</v>
      </c>
      <c r="D1704" s="263" t="s">
        <v>1249</v>
      </c>
      <c r="E1704" s="263" t="s">
        <v>1249</v>
      </c>
      <c r="F1704" s="263" t="s">
        <v>1249</v>
      </c>
      <c r="G1704" s="263" t="s">
        <v>1249</v>
      </c>
      <c r="H1704" s="263" t="s">
        <v>1249</v>
      </c>
      <c r="I1704" s="263" t="s">
        <v>1249</v>
      </c>
      <c r="J1704" s="263" t="s">
        <v>1249</v>
      </c>
      <c r="K1704" s="263" t="s">
        <v>1249</v>
      </c>
      <c r="L1704" s="263" t="s">
        <v>1249</v>
      </c>
      <c r="M1704" s="263" t="s">
        <v>1249</v>
      </c>
      <c r="N1704" s="263" t="s">
        <v>1249</v>
      </c>
      <c r="O1704" s="263" t="s">
        <v>1249</v>
      </c>
      <c r="P1704" s="263" t="s">
        <v>1249</v>
      </c>
      <c r="Q1704" s="64">
        <v>2</v>
      </c>
      <c r="R1704" s="263"/>
      <c r="S1704" s="263"/>
      <c r="T1704" s="263"/>
      <c r="U1704" s="263"/>
      <c r="V1704" s="263"/>
      <c r="W1704" s="263"/>
      <c r="X1704" s="263"/>
      <c r="Y1704" s="263"/>
      <c r="Z1704" s="263"/>
      <c r="AA1704" s="263"/>
      <c r="AB1704" s="263"/>
      <c r="AC1704" s="263"/>
      <c r="AD1704" s="263"/>
      <c r="AE1704" s="263"/>
      <c r="AF1704" s="64">
        <v>2</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2" t="s">
        <v>1250</v>
      </c>
      <c r="B1705" s="262" t="s">
        <v>1250</v>
      </c>
      <c r="C1705" s="262" t="s">
        <v>1250</v>
      </c>
      <c r="D1705" s="262" t="s">
        <v>1250</v>
      </c>
      <c r="E1705" s="262" t="s">
        <v>1250</v>
      </c>
      <c r="F1705" s="262" t="s">
        <v>1250</v>
      </c>
      <c r="G1705" s="262" t="s">
        <v>1250</v>
      </c>
      <c r="H1705" s="262" t="s">
        <v>1250</v>
      </c>
      <c r="I1705" s="262" t="s">
        <v>1250</v>
      </c>
      <c r="J1705" s="262" t="s">
        <v>1250</v>
      </c>
      <c r="K1705" s="262" t="s">
        <v>1250</v>
      </c>
      <c r="L1705" s="262" t="s">
        <v>1250</v>
      </c>
      <c r="M1705" s="262" t="s">
        <v>1250</v>
      </c>
      <c r="N1705" s="262" t="s">
        <v>1250</v>
      </c>
      <c r="O1705" s="262" t="s">
        <v>1250</v>
      </c>
      <c r="P1705" s="262" t="s">
        <v>1250</v>
      </c>
      <c r="Q1705" s="64">
        <v>2</v>
      </c>
      <c r="R1705" s="263"/>
      <c r="S1705" s="263"/>
      <c r="T1705" s="263"/>
      <c r="U1705" s="263"/>
      <c r="V1705" s="263"/>
      <c r="W1705" s="263"/>
      <c r="X1705" s="263"/>
      <c r="Y1705" s="263"/>
      <c r="Z1705" s="263"/>
      <c r="AA1705" s="263"/>
      <c r="AB1705" s="263"/>
      <c r="AC1705" s="263"/>
      <c r="AD1705" s="263"/>
      <c r="AE1705" s="263"/>
      <c r="AF1705" s="64">
        <v>2</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2" t="s">
        <v>1251</v>
      </c>
      <c r="B1706" s="262" t="s">
        <v>1251</v>
      </c>
      <c r="C1706" s="262" t="s">
        <v>1251</v>
      </c>
      <c r="D1706" s="262" t="s">
        <v>1251</v>
      </c>
      <c r="E1706" s="262" t="s">
        <v>1251</v>
      </c>
      <c r="F1706" s="262" t="s">
        <v>1251</v>
      </c>
      <c r="G1706" s="262" t="s">
        <v>1251</v>
      </c>
      <c r="H1706" s="262" t="s">
        <v>1251</v>
      </c>
      <c r="I1706" s="262" t="s">
        <v>1251</v>
      </c>
      <c r="J1706" s="262" t="s">
        <v>1251</v>
      </c>
      <c r="K1706" s="262" t="s">
        <v>1251</v>
      </c>
      <c r="L1706" s="262" t="s">
        <v>1251</v>
      </c>
      <c r="M1706" s="262" t="s">
        <v>1251</v>
      </c>
      <c r="N1706" s="262" t="s">
        <v>1251</v>
      </c>
      <c r="O1706" s="262" t="s">
        <v>1251</v>
      </c>
      <c r="P1706" s="262" t="s">
        <v>1251</v>
      </c>
      <c r="Q1706" s="64">
        <v>2</v>
      </c>
      <c r="R1706" s="263"/>
      <c r="S1706" s="263"/>
      <c r="T1706" s="263"/>
      <c r="U1706" s="263"/>
      <c r="V1706" s="263"/>
      <c r="W1706" s="263"/>
      <c r="X1706" s="263"/>
      <c r="Y1706" s="263"/>
      <c r="Z1706" s="263"/>
      <c r="AA1706" s="263"/>
      <c r="AB1706" s="263"/>
      <c r="AC1706" s="263"/>
      <c r="AD1706" s="263"/>
      <c r="AE1706" s="263"/>
      <c r="AF1706" s="64">
        <v>2</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2" t="s">
        <v>1252</v>
      </c>
      <c r="B1707" s="262" t="s">
        <v>1252</v>
      </c>
      <c r="C1707" s="262" t="s">
        <v>1252</v>
      </c>
      <c r="D1707" s="262" t="s">
        <v>1252</v>
      </c>
      <c r="E1707" s="262" t="s">
        <v>1252</v>
      </c>
      <c r="F1707" s="262" t="s">
        <v>1252</v>
      </c>
      <c r="G1707" s="262" t="s">
        <v>1252</v>
      </c>
      <c r="H1707" s="262" t="s">
        <v>1252</v>
      </c>
      <c r="I1707" s="262" t="s">
        <v>1252</v>
      </c>
      <c r="J1707" s="262" t="s">
        <v>1252</v>
      </c>
      <c r="K1707" s="262" t="s">
        <v>1252</v>
      </c>
      <c r="L1707" s="262" t="s">
        <v>1252</v>
      </c>
      <c r="M1707" s="262" t="s">
        <v>1252</v>
      </c>
      <c r="N1707" s="262" t="s">
        <v>1252</v>
      </c>
      <c r="O1707" s="262" t="s">
        <v>1252</v>
      </c>
      <c r="P1707" s="262" t="s">
        <v>1252</v>
      </c>
      <c r="Q1707" s="64">
        <v>2</v>
      </c>
      <c r="R1707" s="270"/>
      <c r="S1707" s="270"/>
      <c r="T1707" s="270"/>
      <c r="U1707" s="270"/>
      <c r="V1707" s="270"/>
      <c r="W1707" s="270"/>
      <c r="X1707" s="270"/>
      <c r="Y1707" s="270"/>
      <c r="Z1707" s="270"/>
      <c r="AA1707" s="270"/>
      <c r="AB1707" s="270"/>
      <c r="AC1707" s="270"/>
      <c r="AD1707" s="270"/>
      <c r="AE1707" s="270"/>
      <c r="AF1707" s="64">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2" t="s">
        <v>1253</v>
      </c>
      <c r="B1708" s="262" t="s">
        <v>1253</v>
      </c>
      <c r="C1708" s="262" t="s">
        <v>1253</v>
      </c>
      <c r="D1708" s="262" t="s">
        <v>1253</v>
      </c>
      <c r="E1708" s="262" t="s">
        <v>1253</v>
      </c>
      <c r="F1708" s="262" t="s">
        <v>1253</v>
      </c>
      <c r="G1708" s="262" t="s">
        <v>1253</v>
      </c>
      <c r="H1708" s="262" t="s">
        <v>1253</v>
      </c>
      <c r="I1708" s="262" t="s">
        <v>1253</v>
      </c>
      <c r="J1708" s="262" t="s">
        <v>1253</v>
      </c>
      <c r="K1708" s="262" t="s">
        <v>1253</v>
      </c>
      <c r="L1708" s="262" t="s">
        <v>1253</v>
      </c>
      <c r="M1708" s="262" t="s">
        <v>1253</v>
      </c>
      <c r="N1708" s="262" t="s">
        <v>1253</v>
      </c>
      <c r="O1708" s="262" t="s">
        <v>1253</v>
      </c>
      <c r="P1708" s="262" t="s">
        <v>1253</v>
      </c>
      <c r="Q1708" s="64">
        <v>2</v>
      </c>
      <c r="R1708" s="270"/>
      <c r="S1708" s="270"/>
      <c r="T1708" s="270"/>
      <c r="U1708" s="270"/>
      <c r="V1708" s="270"/>
      <c r="W1708" s="270"/>
      <c r="X1708" s="270"/>
      <c r="Y1708" s="270"/>
      <c r="Z1708" s="270"/>
      <c r="AA1708" s="270"/>
      <c r="AB1708" s="270"/>
      <c r="AC1708" s="270"/>
      <c r="AD1708" s="270"/>
      <c r="AE1708" s="270"/>
      <c r="AF1708" s="64">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2" t="s">
        <v>1254</v>
      </c>
      <c r="B1709" s="262" t="s">
        <v>1254</v>
      </c>
      <c r="C1709" s="262" t="s">
        <v>1254</v>
      </c>
      <c r="D1709" s="262" t="s">
        <v>1254</v>
      </c>
      <c r="E1709" s="262" t="s">
        <v>1254</v>
      </c>
      <c r="F1709" s="262" t="s">
        <v>1254</v>
      </c>
      <c r="G1709" s="262" t="s">
        <v>1254</v>
      </c>
      <c r="H1709" s="262" t="s">
        <v>1254</v>
      </c>
      <c r="I1709" s="262" t="s">
        <v>1254</v>
      </c>
      <c r="J1709" s="262" t="s">
        <v>1254</v>
      </c>
      <c r="K1709" s="262" t="s">
        <v>1254</v>
      </c>
      <c r="L1709" s="262" t="s">
        <v>1254</v>
      </c>
      <c r="M1709" s="262" t="s">
        <v>1254</v>
      </c>
      <c r="N1709" s="262" t="s">
        <v>1254</v>
      </c>
      <c r="O1709" s="262" t="s">
        <v>1254</v>
      </c>
      <c r="P1709" s="262" t="s">
        <v>1254</v>
      </c>
      <c r="Q1709" s="64">
        <v>2</v>
      </c>
      <c r="R1709" s="270"/>
      <c r="S1709" s="270"/>
      <c r="T1709" s="270"/>
      <c r="U1709" s="270"/>
      <c r="V1709" s="270"/>
      <c r="W1709" s="270"/>
      <c r="X1709" s="270"/>
      <c r="Y1709" s="270"/>
      <c r="Z1709" s="270"/>
      <c r="AA1709" s="270"/>
      <c r="AB1709" s="270"/>
      <c r="AC1709" s="270"/>
      <c r="AD1709" s="270"/>
      <c r="AE1709" s="270"/>
      <c r="AF1709" s="64">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1255</v>
      </c>
      <c r="B1710" s="263"/>
      <c r="C1710" s="263"/>
      <c r="D1710" s="263"/>
      <c r="E1710" s="263"/>
      <c r="F1710" s="263"/>
      <c r="G1710" s="263"/>
      <c r="H1710" s="263"/>
      <c r="I1710" s="263"/>
      <c r="J1710" s="263"/>
      <c r="K1710" s="263"/>
      <c r="L1710" s="263"/>
      <c r="M1710" s="263"/>
      <c r="N1710" s="263"/>
      <c r="O1710" s="263"/>
      <c r="P1710" s="263"/>
      <c r="Q1710" s="64">
        <v>2</v>
      </c>
      <c r="R1710" s="270"/>
      <c r="S1710" s="270"/>
      <c r="T1710" s="270"/>
      <c r="U1710" s="270"/>
      <c r="V1710" s="270"/>
      <c r="W1710" s="270"/>
      <c r="X1710" s="270"/>
      <c r="Y1710" s="270"/>
      <c r="Z1710" s="270"/>
      <c r="AA1710" s="270"/>
      <c r="AB1710" s="270"/>
      <c r="AC1710" s="270"/>
      <c r="AD1710" s="270"/>
      <c r="AE1710" s="270"/>
      <c r="AF1710" s="64">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1256</v>
      </c>
      <c r="B1711" s="263" t="s">
        <v>1256</v>
      </c>
      <c r="C1711" s="263" t="s">
        <v>1256</v>
      </c>
      <c r="D1711" s="263" t="s">
        <v>1256</v>
      </c>
      <c r="E1711" s="263" t="s">
        <v>1256</v>
      </c>
      <c r="F1711" s="263" t="s">
        <v>1256</v>
      </c>
      <c r="G1711" s="263" t="s">
        <v>1256</v>
      </c>
      <c r="H1711" s="263" t="s">
        <v>1256</v>
      </c>
      <c r="I1711" s="263" t="s">
        <v>1256</v>
      </c>
      <c r="J1711" s="263" t="s">
        <v>1256</v>
      </c>
      <c r="K1711" s="263" t="s">
        <v>1256</v>
      </c>
      <c r="L1711" s="263" t="s">
        <v>1256</v>
      </c>
      <c r="M1711" s="263" t="s">
        <v>1256</v>
      </c>
      <c r="N1711" s="263" t="s">
        <v>1256</v>
      </c>
      <c r="O1711" s="263" t="s">
        <v>1256</v>
      </c>
      <c r="P1711" s="263" t="s">
        <v>1256</v>
      </c>
      <c r="Q1711" s="64">
        <v>2</v>
      </c>
      <c r="R1711" s="263"/>
      <c r="S1711" s="263"/>
      <c r="T1711" s="263"/>
      <c r="U1711" s="263"/>
      <c r="V1711" s="263"/>
      <c r="W1711" s="263"/>
      <c r="X1711" s="263"/>
      <c r="Y1711" s="263"/>
      <c r="Z1711" s="263"/>
      <c r="AA1711" s="263"/>
      <c r="AB1711" s="263"/>
      <c r="AC1711" s="263"/>
      <c r="AD1711" s="263"/>
      <c r="AE1711" s="263"/>
      <c r="AF1711" s="64">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2" t="s">
        <v>1257</v>
      </c>
      <c r="B1712" s="262" t="s">
        <v>1257</v>
      </c>
      <c r="C1712" s="262" t="s">
        <v>1257</v>
      </c>
      <c r="D1712" s="262" t="s">
        <v>1257</v>
      </c>
      <c r="E1712" s="262" t="s">
        <v>1257</v>
      </c>
      <c r="F1712" s="262" t="s">
        <v>1257</v>
      </c>
      <c r="G1712" s="262" t="s">
        <v>1257</v>
      </c>
      <c r="H1712" s="262" t="s">
        <v>1257</v>
      </c>
      <c r="I1712" s="262" t="s">
        <v>1257</v>
      </c>
      <c r="J1712" s="262" t="s">
        <v>1257</v>
      </c>
      <c r="K1712" s="262" t="s">
        <v>1257</v>
      </c>
      <c r="L1712" s="262" t="s">
        <v>1257</v>
      </c>
      <c r="M1712" s="262" t="s">
        <v>1257</v>
      </c>
      <c r="N1712" s="262" t="s">
        <v>1257</v>
      </c>
      <c r="O1712" s="262" t="s">
        <v>1257</v>
      </c>
      <c r="P1712" s="262" t="s">
        <v>1257</v>
      </c>
      <c r="Q1712" s="64">
        <v>2</v>
      </c>
      <c r="R1712" s="263"/>
      <c r="S1712" s="263"/>
      <c r="T1712" s="263"/>
      <c r="U1712" s="263"/>
      <c r="V1712" s="263"/>
      <c r="W1712" s="263"/>
      <c r="X1712" s="263"/>
      <c r="Y1712" s="263"/>
      <c r="Z1712" s="263"/>
      <c r="AA1712" s="263"/>
      <c r="AB1712" s="263"/>
      <c r="AC1712" s="263"/>
      <c r="AD1712" s="263"/>
      <c r="AE1712" s="263"/>
      <c r="AF1712" s="64">
        <v>2</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2" t="s">
        <v>1258</v>
      </c>
      <c r="B1713" s="262" t="s">
        <v>1258</v>
      </c>
      <c r="C1713" s="262" t="s">
        <v>1258</v>
      </c>
      <c r="D1713" s="262" t="s">
        <v>1258</v>
      </c>
      <c r="E1713" s="262" t="s">
        <v>1258</v>
      </c>
      <c r="F1713" s="262" t="s">
        <v>1258</v>
      </c>
      <c r="G1713" s="262" t="s">
        <v>1258</v>
      </c>
      <c r="H1713" s="262" t="s">
        <v>1258</v>
      </c>
      <c r="I1713" s="262" t="s">
        <v>1258</v>
      </c>
      <c r="J1713" s="262" t="s">
        <v>1258</v>
      </c>
      <c r="K1713" s="262" t="s">
        <v>1258</v>
      </c>
      <c r="L1713" s="262" t="s">
        <v>1258</v>
      </c>
      <c r="M1713" s="262" t="s">
        <v>1258</v>
      </c>
      <c r="N1713" s="262" t="s">
        <v>1258</v>
      </c>
      <c r="O1713" s="262" t="s">
        <v>1258</v>
      </c>
      <c r="P1713" s="262" t="s">
        <v>1258</v>
      </c>
      <c r="Q1713" s="64">
        <v>2</v>
      </c>
      <c r="R1713" s="270"/>
      <c r="S1713" s="270"/>
      <c r="T1713" s="270"/>
      <c r="U1713" s="270"/>
      <c r="V1713" s="270"/>
      <c r="W1713" s="270"/>
      <c r="X1713" s="270"/>
      <c r="Y1713" s="270"/>
      <c r="Z1713" s="270"/>
      <c r="AA1713" s="270"/>
      <c r="AB1713" s="270"/>
      <c r="AC1713" s="270"/>
      <c r="AD1713" s="270"/>
      <c r="AE1713" s="270"/>
      <c r="AF1713" s="64">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2" t="s">
        <v>1259</v>
      </c>
      <c r="B1714" s="262" t="s">
        <v>1259</v>
      </c>
      <c r="C1714" s="262" t="s">
        <v>1259</v>
      </c>
      <c r="D1714" s="262" t="s">
        <v>1259</v>
      </c>
      <c r="E1714" s="262" t="s">
        <v>1259</v>
      </c>
      <c r="F1714" s="262" t="s">
        <v>1259</v>
      </c>
      <c r="G1714" s="262" t="s">
        <v>1259</v>
      </c>
      <c r="H1714" s="262" t="s">
        <v>1259</v>
      </c>
      <c r="I1714" s="262" t="s">
        <v>1259</v>
      </c>
      <c r="J1714" s="262" t="s">
        <v>1259</v>
      </c>
      <c r="K1714" s="262" t="s">
        <v>1259</v>
      </c>
      <c r="L1714" s="262" t="s">
        <v>1259</v>
      </c>
      <c r="M1714" s="262" t="s">
        <v>1259</v>
      </c>
      <c r="N1714" s="262" t="s">
        <v>1259</v>
      </c>
      <c r="O1714" s="262" t="s">
        <v>1259</v>
      </c>
      <c r="P1714" s="262" t="s">
        <v>1259</v>
      </c>
      <c r="Q1714" s="64">
        <v>2</v>
      </c>
      <c r="R1714" s="270"/>
      <c r="S1714" s="270"/>
      <c r="T1714" s="270"/>
      <c r="U1714" s="270"/>
      <c r="V1714" s="270"/>
      <c r="W1714" s="270"/>
      <c r="X1714" s="270"/>
      <c r="Y1714" s="270"/>
      <c r="Z1714" s="270"/>
      <c r="AA1714" s="270"/>
      <c r="AB1714" s="270"/>
      <c r="AC1714" s="270"/>
      <c r="AD1714" s="270"/>
      <c r="AE1714" s="270"/>
      <c r="AF1714" s="64">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3" t="s">
        <v>1260</v>
      </c>
      <c r="B1715" s="263" t="s">
        <v>1260</v>
      </c>
      <c r="C1715" s="263" t="s">
        <v>1260</v>
      </c>
      <c r="D1715" s="263" t="s">
        <v>1260</v>
      </c>
      <c r="E1715" s="263" t="s">
        <v>1260</v>
      </c>
      <c r="F1715" s="263" t="s">
        <v>1260</v>
      </c>
      <c r="G1715" s="263" t="s">
        <v>1260</v>
      </c>
      <c r="H1715" s="263" t="s">
        <v>1260</v>
      </c>
      <c r="I1715" s="263" t="s">
        <v>1260</v>
      </c>
      <c r="J1715" s="263" t="s">
        <v>1260</v>
      </c>
      <c r="K1715" s="263" t="s">
        <v>1260</v>
      </c>
      <c r="L1715" s="263" t="s">
        <v>1260</v>
      </c>
      <c r="M1715" s="263" t="s">
        <v>1260</v>
      </c>
      <c r="N1715" s="263" t="s">
        <v>1260</v>
      </c>
      <c r="O1715" s="263" t="s">
        <v>1260</v>
      </c>
      <c r="P1715" s="263" t="s">
        <v>1260</v>
      </c>
      <c r="Q1715" s="64">
        <v>2</v>
      </c>
      <c r="R1715" s="270"/>
      <c r="S1715" s="270"/>
      <c r="T1715" s="270"/>
      <c r="U1715" s="270"/>
      <c r="V1715" s="270"/>
      <c r="W1715" s="270"/>
      <c r="X1715" s="270"/>
      <c r="Y1715" s="270"/>
      <c r="Z1715" s="270"/>
      <c r="AA1715" s="270"/>
      <c r="AB1715" s="270"/>
      <c r="AC1715" s="270"/>
      <c r="AD1715" s="270"/>
      <c r="AE1715" s="270"/>
      <c r="AF1715" s="64">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3" t="s">
        <v>1261</v>
      </c>
      <c r="B1716" s="263" t="s">
        <v>1261</v>
      </c>
      <c r="C1716" s="263" t="s">
        <v>1261</v>
      </c>
      <c r="D1716" s="263" t="s">
        <v>1261</v>
      </c>
      <c r="E1716" s="263" t="s">
        <v>1261</v>
      </c>
      <c r="F1716" s="263" t="s">
        <v>1261</v>
      </c>
      <c r="G1716" s="263" t="s">
        <v>1261</v>
      </c>
      <c r="H1716" s="263" t="s">
        <v>1261</v>
      </c>
      <c r="I1716" s="263" t="s">
        <v>1261</v>
      </c>
      <c r="J1716" s="263" t="s">
        <v>1261</v>
      </c>
      <c r="K1716" s="263" t="s">
        <v>1261</v>
      </c>
      <c r="L1716" s="263" t="s">
        <v>1261</v>
      </c>
      <c r="M1716" s="263" t="s">
        <v>1261</v>
      </c>
      <c r="N1716" s="263" t="s">
        <v>1261</v>
      </c>
      <c r="O1716" s="263" t="s">
        <v>1261</v>
      </c>
      <c r="P1716" s="263" t="s">
        <v>1261</v>
      </c>
      <c r="Q1716" s="64">
        <v>2</v>
      </c>
      <c r="R1716" s="263"/>
      <c r="S1716" s="263"/>
      <c r="T1716" s="263"/>
      <c r="U1716" s="263"/>
      <c r="V1716" s="263"/>
      <c r="W1716" s="263"/>
      <c r="X1716" s="263"/>
      <c r="Y1716" s="263"/>
      <c r="Z1716" s="263"/>
      <c r="AA1716" s="263"/>
      <c r="AB1716" s="263"/>
      <c r="AC1716" s="263"/>
      <c r="AD1716" s="263"/>
      <c r="AE1716" s="263"/>
      <c r="AF1716" s="64">
        <v>2</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2" t="s">
        <v>1262</v>
      </c>
      <c r="B1717" s="262" t="s">
        <v>1262</v>
      </c>
      <c r="C1717" s="262" t="s">
        <v>1262</v>
      </c>
      <c r="D1717" s="262" t="s">
        <v>1262</v>
      </c>
      <c r="E1717" s="262" t="s">
        <v>1262</v>
      </c>
      <c r="F1717" s="262" t="s">
        <v>1262</v>
      </c>
      <c r="G1717" s="262" t="s">
        <v>1262</v>
      </c>
      <c r="H1717" s="262" t="s">
        <v>1262</v>
      </c>
      <c r="I1717" s="262" t="s">
        <v>1262</v>
      </c>
      <c r="J1717" s="262" t="s">
        <v>1262</v>
      </c>
      <c r="K1717" s="262" t="s">
        <v>1262</v>
      </c>
      <c r="L1717" s="262" t="s">
        <v>1262</v>
      </c>
      <c r="M1717" s="262" t="s">
        <v>1262</v>
      </c>
      <c r="N1717" s="262" t="s">
        <v>1262</v>
      </c>
      <c r="O1717" s="262" t="s">
        <v>1262</v>
      </c>
      <c r="P1717" s="262" t="s">
        <v>1262</v>
      </c>
      <c r="Q1717" s="64">
        <v>2</v>
      </c>
      <c r="R1717" s="263"/>
      <c r="S1717" s="263"/>
      <c r="T1717" s="263"/>
      <c r="U1717" s="263"/>
      <c r="V1717" s="263"/>
      <c r="W1717" s="263"/>
      <c r="X1717" s="263"/>
      <c r="Y1717" s="263"/>
      <c r="Z1717" s="263"/>
      <c r="AA1717" s="263"/>
      <c r="AB1717" s="263"/>
      <c r="AC1717" s="263"/>
      <c r="AD1717" s="263"/>
      <c r="AE1717" s="263"/>
      <c r="AF1717" s="64">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2" t="s">
        <v>1263</v>
      </c>
      <c r="B1718" s="262" t="s">
        <v>1263</v>
      </c>
      <c r="C1718" s="262" t="s">
        <v>1263</v>
      </c>
      <c r="D1718" s="262" t="s">
        <v>1263</v>
      </c>
      <c r="E1718" s="262" t="s">
        <v>1263</v>
      </c>
      <c r="F1718" s="262" t="s">
        <v>1263</v>
      </c>
      <c r="G1718" s="262" t="s">
        <v>1263</v>
      </c>
      <c r="H1718" s="262" t="s">
        <v>1263</v>
      </c>
      <c r="I1718" s="262" t="s">
        <v>1263</v>
      </c>
      <c r="J1718" s="262" t="s">
        <v>1263</v>
      </c>
      <c r="K1718" s="262" t="s">
        <v>1263</v>
      </c>
      <c r="L1718" s="262" t="s">
        <v>1263</v>
      </c>
      <c r="M1718" s="262" t="s">
        <v>1263</v>
      </c>
      <c r="N1718" s="262" t="s">
        <v>1263</v>
      </c>
      <c r="O1718" s="262" t="s">
        <v>1263</v>
      </c>
      <c r="P1718" s="262" t="s">
        <v>1263</v>
      </c>
      <c r="Q1718" s="64">
        <v>2</v>
      </c>
      <c r="R1718" s="270"/>
      <c r="S1718" s="270"/>
      <c r="T1718" s="270"/>
      <c r="U1718" s="270"/>
      <c r="V1718" s="270"/>
      <c r="W1718" s="270"/>
      <c r="X1718" s="270"/>
      <c r="Y1718" s="270"/>
      <c r="Z1718" s="270"/>
      <c r="AA1718" s="270"/>
      <c r="AB1718" s="270"/>
      <c r="AC1718" s="270"/>
      <c r="AD1718" s="270"/>
      <c r="AE1718" s="270"/>
      <c r="AF1718" s="64">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2" t="s">
        <v>1264</v>
      </c>
      <c r="B1719" s="262" t="s">
        <v>1264</v>
      </c>
      <c r="C1719" s="262" t="s">
        <v>1264</v>
      </c>
      <c r="D1719" s="262" t="s">
        <v>1264</v>
      </c>
      <c r="E1719" s="262" t="s">
        <v>1264</v>
      </c>
      <c r="F1719" s="262" t="s">
        <v>1264</v>
      </c>
      <c r="G1719" s="262" t="s">
        <v>1264</v>
      </c>
      <c r="H1719" s="262" t="s">
        <v>1264</v>
      </c>
      <c r="I1719" s="262" t="s">
        <v>1264</v>
      </c>
      <c r="J1719" s="262" t="s">
        <v>1264</v>
      </c>
      <c r="K1719" s="262" t="s">
        <v>1264</v>
      </c>
      <c r="L1719" s="262" t="s">
        <v>1264</v>
      </c>
      <c r="M1719" s="262" t="s">
        <v>1264</v>
      </c>
      <c r="N1719" s="262" t="s">
        <v>1264</v>
      </c>
      <c r="O1719" s="262" t="s">
        <v>1264</v>
      </c>
      <c r="P1719" s="262" t="s">
        <v>1264</v>
      </c>
      <c r="Q1719" s="64">
        <v>2</v>
      </c>
      <c r="R1719" s="270"/>
      <c r="S1719" s="270"/>
      <c r="T1719" s="270"/>
      <c r="U1719" s="270"/>
      <c r="V1719" s="270"/>
      <c r="W1719" s="270"/>
      <c r="X1719" s="270"/>
      <c r="Y1719" s="270"/>
      <c r="Z1719" s="270"/>
      <c r="AA1719" s="270"/>
      <c r="AB1719" s="270"/>
      <c r="AC1719" s="270"/>
      <c r="AD1719" s="270"/>
      <c r="AE1719" s="270"/>
      <c r="AF1719" s="64">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3" t="s">
        <v>1265</v>
      </c>
      <c r="B1720" s="263" t="s">
        <v>1265</v>
      </c>
      <c r="C1720" s="263" t="s">
        <v>1265</v>
      </c>
      <c r="D1720" s="263" t="s">
        <v>1265</v>
      </c>
      <c r="E1720" s="263" t="s">
        <v>1265</v>
      </c>
      <c r="F1720" s="263" t="s">
        <v>1265</v>
      </c>
      <c r="G1720" s="263" t="s">
        <v>1265</v>
      </c>
      <c r="H1720" s="263" t="s">
        <v>1265</v>
      </c>
      <c r="I1720" s="263" t="s">
        <v>1265</v>
      </c>
      <c r="J1720" s="263" t="s">
        <v>1265</v>
      </c>
      <c r="K1720" s="263" t="s">
        <v>1265</v>
      </c>
      <c r="L1720" s="263" t="s">
        <v>1265</v>
      </c>
      <c r="M1720" s="263" t="s">
        <v>1265</v>
      </c>
      <c r="N1720" s="263" t="s">
        <v>1265</v>
      </c>
      <c r="O1720" s="263" t="s">
        <v>1265</v>
      </c>
      <c r="P1720" s="263" t="s">
        <v>1265</v>
      </c>
      <c r="Q1720" s="64">
        <v>2</v>
      </c>
      <c r="R1720" s="270"/>
      <c r="S1720" s="270"/>
      <c r="T1720" s="270"/>
      <c r="U1720" s="270"/>
      <c r="V1720" s="270"/>
      <c r="W1720" s="270"/>
      <c r="X1720" s="270"/>
      <c r="Y1720" s="270"/>
      <c r="Z1720" s="270"/>
      <c r="AA1720" s="270"/>
      <c r="AB1720" s="270"/>
      <c r="AC1720" s="270"/>
      <c r="AD1720" s="270"/>
      <c r="AE1720" s="270"/>
      <c r="AF1720" s="64">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3" t="s">
        <v>1266</v>
      </c>
      <c r="B1721" s="263" t="s">
        <v>1266</v>
      </c>
      <c r="C1721" s="263" t="s">
        <v>1266</v>
      </c>
      <c r="D1721" s="263" t="s">
        <v>1266</v>
      </c>
      <c r="E1721" s="263" t="s">
        <v>1266</v>
      </c>
      <c r="F1721" s="263" t="s">
        <v>1266</v>
      </c>
      <c r="G1721" s="263" t="s">
        <v>1266</v>
      </c>
      <c r="H1721" s="263" t="s">
        <v>1266</v>
      </c>
      <c r="I1721" s="263" t="s">
        <v>1266</v>
      </c>
      <c r="J1721" s="263" t="s">
        <v>1266</v>
      </c>
      <c r="K1721" s="263" t="s">
        <v>1266</v>
      </c>
      <c r="L1721" s="263" t="s">
        <v>1266</v>
      </c>
      <c r="M1721" s="263" t="s">
        <v>1266</v>
      </c>
      <c r="N1721" s="263" t="s">
        <v>1266</v>
      </c>
      <c r="O1721" s="263" t="s">
        <v>1266</v>
      </c>
      <c r="P1721" s="263" t="s">
        <v>1266</v>
      </c>
      <c r="Q1721" s="64">
        <v>2</v>
      </c>
      <c r="R1721" s="263"/>
      <c r="S1721" s="263"/>
      <c r="T1721" s="263"/>
      <c r="U1721" s="263"/>
      <c r="V1721" s="263"/>
      <c r="W1721" s="263"/>
      <c r="X1721" s="263"/>
      <c r="Y1721" s="263"/>
      <c r="Z1721" s="263"/>
      <c r="AA1721" s="263"/>
      <c r="AB1721" s="263"/>
      <c r="AC1721" s="263"/>
      <c r="AD1721" s="263"/>
      <c r="AE1721" s="263"/>
      <c r="AF1721" s="64">
        <v>2</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2" t="s">
        <v>1267</v>
      </c>
      <c r="B1722" s="262"/>
      <c r="C1722" s="262"/>
      <c r="D1722" s="262"/>
      <c r="E1722" s="262"/>
      <c r="F1722" s="262"/>
      <c r="G1722" s="262"/>
      <c r="H1722" s="262"/>
      <c r="I1722" s="262"/>
      <c r="J1722" s="262"/>
      <c r="K1722" s="262"/>
      <c r="L1722" s="262"/>
      <c r="M1722" s="262"/>
      <c r="N1722" s="262"/>
      <c r="O1722" s="262"/>
      <c r="P1722" s="262"/>
      <c r="Q1722" s="64">
        <v>2</v>
      </c>
      <c r="R1722" s="263"/>
      <c r="S1722" s="263"/>
      <c r="T1722" s="263"/>
      <c r="U1722" s="263"/>
      <c r="V1722" s="263"/>
      <c r="W1722" s="263"/>
      <c r="X1722" s="263"/>
      <c r="Y1722" s="263"/>
      <c r="Z1722" s="263"/>
      <c r="AA1722" s="263"/>
      <c r="AB1722" s="263"/>
      <c r="AC1722" s="263"/>
      <c r="AD1722" s="263"/>
      <c r="AE1722" s="263"/>
      <c r="AF1722" s="64">
        <v>2</v>
      </c>
      <c r="AG1722" s="263"/>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2" t="s">
        <v>1268</v>
      </c>
      <c r="B1723" s="262" t="s">
        <v>1268</v>
      </c>
      <c r="C1723" s="262" t="s">
        <v>1268</v>
      </c>
      <c r="D1723" s="262" t="s">
        <v>1268</v>
      </c>
      <c r="E1723" s="262" t="s">
        <v>1268</v>
      </c>
      <c r="F1723" s="262" t="s">
        <v>1268</v>
      </c>
      <c r="G1723" s="262" t="s">
        <v>1268</v>
      </c>
      <c r="H1723" s="262" t="s">
        <v>1268</v>
      </c>
      <c r="I1723" s="262" t="s">
        <v>1268</v>
      </c>
      <c r="J1723" s="262" t="s">
        <v>1268</v>
      </c>
      <c r="K1723" s="262" t="s">
        <v>1268</v>
      </c>
      <c r="L1723" s="262" t="s">
        <v>1268</v>
      </c>
      <c r="M1723" s="262" t="s">
        <v>1268</v>
      </c>
      <c r="N1723" s="262" t="s">
        <v>1268</v>
      </c>
      <c r="O1723" s="262" t="s">
        <v>1268</v>
      </c>
      <c r="P1723" s="262" t="s">
        <v>1268</v>
      </c>
      <c r="Q1723" s="64">
        <v>2</v>
      </c>
      <c r="R1723" s="270"/>
      <c r="S1723" s="270"/>
      <c r="T1723" s="270"/>
      <c r="U1723" s="270"/>
      <c r="V1723" s="270"/>
      <c r="W1723" s="270"/>
      <c r="X1723" s="270"/>
      <c r="Y1723" s="270"/>
      <c r="Z1723" s="270"/>
      <c r="AA1723" s="270"/>
      <c r="AB1723" s="270"/>
      <c r="AC1723" s="270"/>
      <c r="AD1723" s="270"/>
      <c r="AE1723" s="270"/>
      <c r="AF1723" s="64">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2" t="s">
        <v>1269</v>
      </c>
      <c r="B1724" s="262" t="s">
        <v>1269</v>
      </c>
      <c r="C1724" s="262" t="s">
        <v>1269</v>
      </c>
      <c r="D1724" s="262" t="s">
        <v>1269</v>
      </c>
      <c r="E1724" s="262" t="s">
        <v>1269</v>
      </c>
      <c r="F1724" s="262" t="s">
        <v>1269</v>
      </c>
      <c r="G1724" s="262" t="s">
        <v>1269</v>
      </c>
      <c r="H1724" s="262" t="s">
        <v>1269</v>
      </c>
      <c r="I1724" s="262" t="s">
        <v>1269</v>
      </c>
      <c r="J1724" s="262" t="s">
        <v>1269</v>
      </c>
      <c r="K1724" s="262" t="s">
        <v>1269</v>
      </c>
      <c r="L1724" s="262" t="s">
        <v>1269</v>
      </c>
      <c r="M1724" s="262" t="s">
        <v>1269</v>
      </c>
      <c r="N1724" s="262" t="s">
        <v>1269</v>
      </c>
      <c r="O1724" s="262" t="s">
        <v>1269</v>
      </c>
      <c r="P1724" s="262" t="s">
        <v>1269</v>
      </c>
      <c r="Q1724" s="64">
        <v>2</v>
      </c>
      <c r="R1724" s="270"/>
      <c r="S1724" s="270"/>
      <c r="T1724" s="270"/>
      <c r="U1724" s="270"/>
      <c r="V1724" s="270"/>
      <c r="W1724" s="270"/>
      <c r="X1724" s="270"/>
      <c r="Y1724" s="270"/>
      <c r="Z1724" s="270"/>
      <c r="AA1724" s="270"/>
      <c r="AB1724" s="270"/>
      <c r="AC1724" s="270"/>
      <c r="AD1724" s="270"/>
      <c r="AE1724" s="270"/>
      <c r="AF1724" s="64">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3" t="s">
        <v>1270</v>
      </c>
      <c r="B1725" s="263" t="s">
        <v>1270</v>
      </c>
      <c r="C1725" s="263" t="s">
        <v>1270</v>
      </c>
      <c r="D1725" s="263" t="s">
        <v>1270</v>
      </c>
      <c r="E1725" s="263" t="s">
        <v>1270</v>
      </c>
      <c r="F1725" s="263" t="s">
        <v>1270</v>
      </c>
      <c r="G1725" s="263" t="s">
        <v>1270</v>
      </c>
      <c r="H1725" s="263" t="s">
        <v>1270</v>
      </c>
      <c r="I1725" s="263" t="s">
        <v>1270</v>
      </c>
      <c r="J1725" s="263" t="s">
        <v>1270</v>
      </c>
      <c r="K1725" s="263" t="s">
        <v>1270</v>
      </c>
      <c r="L1725" s="263" t="s">
        <v>1270</v>
      </c>
      <c r="M1725" s="263" t="s">
        <v>1270</v>
      </c>
      <c r="N1725" s="263" t="s">
        <v>1270</v>
      </c>
      <c r="O1725" s="263" t="s">
        <v>1270</v>
      </c>
      <c r="P1725" s="263" t="s">
        <v>1270</v>
      </c>
      <c r="Q1725" s="64">
        <v>2</v>
      </c>
      <c r="R1725" s="270"/>
      <c r="S1725" s="270"/>
      <c r="T1725" s="270"/>
      <c r="U1725" s="270"/>
      <c r="V1725" s="270"/>
      <c r="W1725" s="270"/>
      <c r="X1725" s="270"/>
      <c r="Y1725" s="270"/>
      <c r="Z1725" s="270"/>
      <c r="AA1725" s="270"/>
      <c r="AB1725" s="270"/>
      <c r="AC1725" s="270"/>
      <c r="AD1725" s="270"/>
      <c r="AE1725" s="270"/>
      <c r="AF1725" s="64">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2" t="s">
        <v>1271</v>
      </c>
      <c r="B1726" s="262"/>
      <c r="C1726" s="262"/>
      <c r="D1726" s="262"/>
      <c r="E1726" s="262"/>
      <c r="F1726" s="262"/>
      <c r="G1726" s="262"/>
      <c r="H1726" s="262"/>
      <c r="I1726" s="262"/>
      <c r="J1726" s="262"/>
      <c r="K1726" s="262"/>
      <c r="L1726" s="262"/>
      <c r="M1726" s="262"/>
      <c r="N1726" s="262"/>
      <c r="O1726" s="262"/>
      <c r="P1726" s="262"/>
      <c r="Q1726" s="64">
        <v>2</v>
      </c>
      <c r="R1726" s="263"/>
      <c r="S1726" s="263"/>
      <c r="T1726" s="263"/>
      <c r="U1726" s="263"/>
      <c r="V1726" s="263"/>
      <c r="W1726" s="263"/>
      <c r="X1726" s="263"/>
      <c r="Y1726" s="263"/>
      <c r="Z1726" s="263"/>
      <c r="AA1726" s="263"/>
      <c r="AB1726" s="263"/>
      <c r="AC1726" s="263"/>
      <c r="AD1726" s="263"/>
      <c r="AE1726" s="263"/>
      <c r="AF1726" s="64">
        <v>2</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2" t="s">
        <v>1272</v>
      </c>
      <c r="B1727" s="262" t="s">
        <v>1272</v>
      </c>
      <c r="C1727" s="262" t="s">
        <v>1272</v>
      </c>
      <c r="D1727" s="262" t="s">
        <v>1272</v>
      </c>
      <c r="E1727" s="262" t="s">
        <v>1272</v>
      </c>
      <c r="F1727" s="262" t="s">
        <v>1272</v>
      </c>
      <c r="G1727" s="262" t="s">
        <v>1272</v>
      </c>
      <c r="H1727" s="262" t="s">
        <v>1272</v>
      </c>
      <c r="I1727" s="262" t="s">
        <v>1272</v>
      </c>
      <c r="J1727" s="262" t="s">
        <v>1272</v>
      </c>
      <c r="K1727" s="262" t="s">
        <v>1272</v>
      </c>
      <c r="L1727" s="262" t="s">
        <v>1272</v>
      </c>
      <c r="M1727" s="262" t="s">
        <v>1272</v>
      </c>
      <c r="N1727" s="262" t="s">
        <v>1272</v>
      </c>
      <c r="O1727" s="262" t="s">
        <v>1272</v>
      </c>
      <c r="P1727" s="262" t="s">
        <v>1272</v>
      </c>
      <c r="Q1727" s="64">
        <v>2</v>
      </c>
      <c r="R1727" s="270"/>
      <c r="S1727" s="270"/>
      <c r="T1727" s="270"/>
      <c r="U1727" s="270"/>
      <c r="V1727" s="270"/>
      <c r="W1727" s="270"/>
      <c r="X1727" s="270"/>
      <c r="Y1727" s="270"/>
      <c r="Z1727" s="270"/>
      <c r="AA1727" s="270"/>
      <c r="AB1727" s="270"/>
      <c r="AC1727" s="270"/>
      <c r="AD1727" s="270"/>
      <c r="AE1727" s="270"/>
      <c r="AF1727" s="64">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2" t="s">
        <v>1273</v>
      </c>
      <c r="B1728" s="262" t="s">
        <v>1273</v>
      </c>
      <c r="C1728" s="262" t="s">
        <v>1273</v>
      </c>
      <c r="D1728" s="262" t="s">
        <v>1273</v>
      </c>
      <c r="E1728" s="262" t="s">
        <v>1273</v>
      </c>
      <c r="F1728" s="262" t="s">
        <v>1273</v>
      </c>
      <c r="G1728" s="262" t="s">
        <v>1273</v>
      </c>
      <c r="H1728" s="262" t="s">
        <v>1273</v>
      </c>
      <c r="I1728" s="262" t="s">
        <v>1273</v>
      </c>
      <c r="J1728" s="262" t="s">
        <v>1273</v>
      </c>
      <c r="K1728" s="262" t="s">
        <v>1273</v>
      </c>
      <c r="L1728" s="262" t="s">
        <v>1273</v>
      </c>
      <c r="M1728" s="262" t="s">
        <v>1273</v>
      </c>
      <c r="N1728" s="262" t="s">
        <v>1273</v>
      </c>
      <c r="O1728" s="262" t="s">
        <v>1273</v>
      </c>
      <c r="P1728" s="262" t="s">
        <v>1273</v>
      </c>
      <c r="Q1728" s="64">
        <v>2</v>
      </c>
      <c r="R1728" s="270"/>
      <c r="S1728" s="270"/>
      <c r="T1728" s="270"/>
      <c r="U1728" s="270"/>
      <c r="V1728" s="270"/>
      <c r="W1728" s="270"/>
      <c r="X1728" s="270"/>
      <c r="Y1728" s="270"/>
      <c r="Z1728" s="270"/>
      <c r="AA1728" s="270"/>
      <c r="AB1728" s="270"/>
      <c r="AC1728" s="270"/>
      <c r="AD1728" s="270"/>
      <c r="AE1728" s="270"/>
      <c r="AF1728" s="64">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3" t="s">
        <v>1274</v>
      </c>
      <c r="B1729" s="263" t="s">
        <v>1274</v>
      </c>
      <c r="C1729" s="263" t="s">
        <v>1274</v>
      </c>
      <c r="D1729" s="263" t="s">
        <v>1274</v>
      </c>
      <c r="E1729" s="263" t="s">
        <v>1274</v>
      </c>
      <c r="F1729" s="263" t="s">
        <v>1274</v>
      </c>
      <c r="G1729" s="263" t="s">
        <v>1274</v>
      </c>
      <c r="H1729" s="263" t="s">
        <v>1274</v>
      </c>
      <c r="I1729" s="263" t="s">
        <v>1274</v>
      </c>
      <c r="J1729" s="263" t="s">
        <v>1274</v>
      </c>
      <c r="K1729" s="263" t="s">
        <v>1274</v>
      </c>
      <c r="L1729" s="263" t="s">
        <v>1274</v>
      </c>
      <c r="M1729" s="263" t="s">
        <v>1274</v>
      </c>
      <c r="N1729" s="263" t="s">
        <v>1274</v>
      </c>
      <c r="O1729" s="263" t="s">
        <v>1274</v>
      </c>
      <c r="P1729" s="263" t="s">
        <v>1274</v>
      </c>
      <c r="Q1729" s="64">
        <v>2</v>
      </c>
      <c r="R1729" s="270"/>
      <c r="S1729" s="270"/>
      <c r="T1729" s="270"/>
      <c r="U1729" s="270"/>
      <c r="V1729" s="270"/>
      <c r="W1729" s="270"/>
      <c r="X1729" s="270"/>
      <c r="Y1729" s="270"/>
      <c r="Z1729" s="270"/>
      <c r="AA1729" s="270"/>
      <c r="AB1729" s="270"/>
      <c r="AC1729" s="270"/>
      <c r="AD1729" s="270"/>
      <c r="AE1729" s="270"/>
      <c r="AF1729" s="64">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2" t="s">
        <v>1275</v>
      </c>
      <c r="B1730" s="262" t="s">
        <v>1275</v>
      </c>
      <c r="C1730" s="262" t="s">
        <v>1275</v>
      </c>
      <c r="D1730" s="262" t="s">
        <v>1275</v>
      </c>
      <c r="E1730" s="262" t="s">
        <v>1275</v>
      </c>
      <c r="F1730" s="262" t="s">
        <v>1275</v>
      </c>
      <c r="G1730" s="262" t="s">
        <v>1275</v>
      </c>
      <c r="H1730" s="262" t="s">
        <v>1275</v>
      </c>
      <c r="I1730" s="262" t="s">
        <v>1275</v>
      </c>
      <c r="J1730" s="262" t="s">
        <v>1275</v>
      </c>
      <c r="K1730" s="262" t="s">
        <v>1275</v>
      </c>
      <c r="L1730" s="262" t="s">
        <v>1275</v>
      </c>
      <c r="M1730" s="262" t="s">
        <v>1275</v>
      </c>
      <c r="N1730" s="262" t="s">
        <v>1275</v>
      </c>
      <c r="O1730" s="262" t="s">
        <v>1275</v>
      </c>
      <c r="P1730" s="262" t="s">
        <v>1275</v>
      </c>
      <c r="Q1730" s="64">
        <v>2</v>
      </c>
      <c r="R1730" s="263"/>
      <c r="S1730" s="263"/>
      <c r="T1730" s="263"/>
      <c r="U1730" s="263"/>
      <c r="V1730" s="263"/>
      <c r="W1730" s="263"/>
      <c r="X1730" s="263"/>
      <c r="Y1730" s="263"/>
      <c r="Z1730" s="263"/>
      <c r="AA1730" s="263"/>
      <c r="AB1730" s="263"/>
      <c r="AC1730" s="263"/>
      <c r="AD1730" s="263"/>
      <c r="AE1730" s="263"/>
      <c r="AF1730" s="64">
        <v>2</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2" t="s">
        <v>1276</v>
      </c>
      <c r="B1731" s="262" t="s">
        <v>1276</v>
      </c>
      <c r="C1731" s="262" t="s">
        <v>1276</v>
      </c>
      <c r="D1731" s="262" t="s">
        <v>1276</v>
      </c>
      <c r="E1731" s="262" t="s">
        <v>1276</v>
      </c>
      <c r="F1731" s="262" t="s">
        <v>1276</v>
      </c>
      <c r="G1731" s="262" t="s">
        <v>1276</v>
      </c>
      <c r="H1731" s="262" t="s">
        <v>1276</v>
      </c>
      <c r="I1731" s="262" t="s">
        <v>1276</v>
      </c>
      <c r="J1731" s="262" t="s">
        <v>1276</v>
      </c>
      <c r="K1731" s="262" t="s">
        <v>1276</v>
      </c>
      <c r="L1731" s="262" t="s">
        <v>1276</v>
      </c>
      <c r="M1731" s="262" t="s">
        <v>1276</v>
      </c>
      <c r="N1731" s="262" t="s">
        <v>1276</v>
      </c>
      <c r="O1731" s="262" t="s">
        <v>1276</v>
      </c>
      <c r="P1731" s="262" t="s">
        <v>1276</v>
      </c>
      <c r="Q1731" s="64">
        <v>2</v>
      </c>
      <c r="R1731" s="270"/>
      <c r="S1731" s="270"/>
      <c r="T1731" s="270"/>
      <c r="U1731" s="270"/>
      <c r="V1731" s="270"/>
      <c r="W1731" s="270"/>
      <c r="X1731" s="270"/>
      <c r="Y1731" s="270"/>
      <c r="Z1731" s="270"/>
      <c r="AA1731" s="270"/>
      <c r="AB1731" s="270"/>
      <c r="AC1731" s="270"/>
      <c r="AD1731" s="270"/>
      <c r="AE1731" s="270"/>
      <c r="AF1731" s="64">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2" t="s">
        <v>1277</v>
      </c>
      <c r="B1732" s="262"/>
      <c r="C1732" s="262"/>
      <c r="D1732" s="262"/>
      <c r="E1732" s="262"/>
      <c r="F1732" s="262"/>
      <c r="G1732" s="262"/>
      <c r="H1732" s="262"/>
      <c r="I1732" s="262"/>
      <c r="J1732" s="262"/>
      <c r="K1732" s="262"/>
      <c r="L1732" s="262"/>
      <c r="M1732" s="262"/>
      <c r="N1732" s="262"/>
      <c r="O1732" s="262"/>
      <c r="P1732" s="262"/>
      <c r="Q1732" s="64">
        <v>2</v>
      </c>
      <c r="R1732" s="270"/>
      <c r="S1732" s="270"/>
      <c r="T1732" s="270"/>
      <c r="U1732" s="270"/>
      <c r="V1732" s="270"/>
      <c r="W1732" s="270"/>
      <c r="X1732" s="270"/>
      <c r="Y1732" s="270"/>
      <c r="Z1732" s="270"/>
      <c r="AA1732" s="270"/>
      <c r="AB1732" s="270"/>
      <c r="AC1732" s="270"/>
      <c r="AD1732" s="270"/>
      <c r="AE1732" s="270"/>
      <c r="AF1732" s="64">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1087</v>
      </c>
      <c r="B1733" s="263" t="s">
        <v>1087</v>
      </c>
      <c r="C1733" s="263" t="s">
        <v>1087</v>
      </c>
      <c r="D1733" s="263" t="s">
        <v>1087</v>
      </c>
      <c r="E1733" s="263" t="s">
        <v>1087</v>
      </c>
      <c r="F1733" s="263" t="s">
        <v>1087</v>
      </c>
      <c r="G1733" s="263" t="s">
        <v>1087</v>
      </c>
      <c r="H1733" s="263" t="s">
        <v>1087</v>
      </c>
      <c r="I1733" s="263" t="s">
        <v>1087</v>
      </c>
      <c r="J1733" s="263" t="s">
        <v>1087</v>
      </c>
      <c r="K1733" s="263" t="s">
        <v>1087</v>
      </c>
      <c r="L1733" s="263" t="s">
        <v>1087</v>
      </c>
      <c r="M1733" s="263" t="s">
        <v>1087</v>
      </c>
      <c r="N1733" s="263" t="s">
        <v>1087</v>
      </c>
      <c r="O1733" s="263" t="s">
        <v>1087</v>
      </c>
      <c r="P1733" s="263" t="s">
        <v>1087</v>
      </c>
      <c r="Q1733" s="64">
        <v>2</v>
      </c>
      <c r="R1733" s="270"/>
      <c r="S1733" s="270"/>
      <c r="T1733" s="270"/>
      <c r="U1733" s="270"/>
      <c r="V1733" s="270"/>
      <c r="W1733" s="270"/>
      <c r="X1733" s="270"/>
      <c r="Y1733" s="270"/>
      <c r="Z1733" s="270"/>
      <c r="AA1733" s="270"/>
      <c r="AB1733" s="270"/>
      <c r="AC1733" s="270"/>
      <c r="AD1733" s="270"/>
      <c r="AE1733" s="270"/>
      <c r="AF1733" s="64">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2" t="s">
        <v>1278</v>
      </c>
      <c r="B1734" s="262" t="s">
        <v>1278</v>
      </c>
      <c r="C1734" s="262" t="s">
        <v>1278</v>
      </c>
      <c r="D1734" s="262" t="s">
        <v>1278</v>
      </c>
      <c r="E1734" s="262" t="s">
        <v>1278</v>
      </c>
      <c r="F1734" s="262" t="s">
        <v>1278</v>
      </c>
      <c r="G1734" s="262" t="s">
        <v>1278</v>
      </c>
      <c r="H1734" s="262" t="s">
        <v>1278</v>
      </c>
      <c r="I1734" s="262" t="s">
        <v>1278</v>
      </c>
      <c r="J1734" s="262" t="s">
        <v>1278</v>
      </c>
      <c r="K1734" s="262" t="s">
        <v>1278</v>
      </c>
      <c r="L1734" s="262" t="s">
        <v>1278</v>
      </c>
      <c r="M1734" s="262" t="s">
        <v>1278</v>
      </c>
      <c r="N1734" s="262" t="s">
        <v>1278</v>
      </c>
      <c r="O1734" s="262" t="s">
        <v>1278</v>
      </c>
      <c r="P1734" s="262" t="s">
        <v>1278</v>
      </c>
      <c r="Q1734" s="64">
        <v>2</v>
      </c>
      <c r="R1734" s="263"/>
      <c r="S1734" s="263"/>
      <c r="T1734" s="263"/>
      <c r="U1734" s="263"/>
      <c r="V1734" s="263"/>
      <c r="W1734" s="263"/>
      <c r="X1734" s="263"/>
      <c r="Y1734" s="263"/>
      <c r="Z1734" s="263"/>
      <c r="AA1734" s="263"/>
      <c r="AB1734" s="263"/>
      <c r="AC1734" s="263"/>
      <c r="AD1734" s="263"/>
      <c r="AE1734" s="263"/>
      <c r="AF1734" s="64">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2" t="s">
        <v>1279</v>
      </c>
      <c r="B1735" s="262" t="s">
        <v>1279</v>
      </c>
      <c r="C1735" s="262" t="s">
        <v>1279</v>
      </c>
      <c r="D1735" s="262" t="s">
        <v>1279</v>
      </c>
      <c r="E1735" s="262" t="s">
        <v>1279</v>
      </c>
      <c r="F1735" s="262" t="s">
        <v>1279</v>
      </c>
      <c r="G1735" s="262" t="s">
        <v>1279</v>
      </c>
      <c r="H1735" s="262" t="s">
        <v>1279</v>
      </c>
      <c r="I1735" s="262" t="s">
        <v>1279</v>
      </c>
      <c r="J1735" s="262" t="s">
        <v>1279</v>
      </c>
      <c r="K1735" s="262" t="s">
        <v>1279</v>
      </c>
      <c r="L1735" s="262" t="s">
        <v>1279</v>
      </c>
      <c r="M1735" s="262" t="s">
        <v>1279</v>
      </c>
      <c r="N1735" s="262" t="s">
        <v>1279</v>
      </c>
      <c r="O1735" s="262" t="s">
        <v>1279</v>
      </c>
      <c r="P1735" s="262" t="s">
        <v>1279</v>
      </c>
      <c r="Q1735" s="64">
        <v>2</v>
      </c>
      <c r="R1735" s="270"/>
      <c r="S1735" s="270"/>
      <c r="T1735" s="270"/>
      <c r="U1735" s="270"/>
      <c r="V1735" s="270"/>
      <c r="W1735" s="270"/>
      <c r="X1735" s="270"/>
      <c r="Y1735" s="270"/>
      <c r="Z1735" s="270"/>
      <c r="AA1735" s="270"/>
      <c r="AB1735" s="270"/>
      <c r="AC1735" s="270"/>
      <c r="AD1735" s="270"/>
      <c r="AE1735" s="270"/>
      <c r="AF1735" s="64">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2" t="s">
        <v>1280</v>
      </c>
      <c r="B1736" s="262" t="s">
        <v>1280</v>
      </c>
      <c r="C1736" s="262" t="s">
        <v>1280</v>
      </c>
      <c r="D1736" s="262" t="s">
        <v>1280</v>
      </c>
      <c r="E1736" s="262" t="s">
        <v>1280</v>
      </c>
      <c r="F1736" s="262" t="s">
        <v>1280</v>
      </c>
      <c r="G1736" s="262" t="s">
        <v>1280</v>
      </c>
      <c r="H1736" s="262" t="s">
        <v>1280</v>
      </c>
      <c r="I1736" s="262" t="s">
        <v>1280</v>
      </c>
      <c r="J1736" s="262" t="s">
        <v>1280</v>
      </c>
      <c r="K1736" s="262" t="s">
        <v>1280</v>
      </c>
      <c r="L1736" s="262" t="s">
        <v>1280</v>
      </c>
      <c r="M1736" s="262" t="s">
        <v>1280</v>
      </c>
      <c r="N1736" s="262" t="s">
        <v>1280</v>
      </c>
      <c r="O1736" s="262" t="s">
        <v>1280</v>
      </c>
      <c r="P1736" s="262" t="s">
        <v>1280</v>
      </c>
      <c r="Q1736" s="64">
        <v>2</v>
      </c>
      <c r="R1736" s="270"/>
      <c r="S1736" s="270"/>
      <c r="T1736" s="270"/>
      <c r="U1736" s="270"/>
      <c r="V1736" s="270"/>
      <c r="W1736" s="270"/>
      <c r="X1736" s="270"/>
      <c r="Y1736" s="270"/>
      <c r="Z1736" s="270"/>
      <c r="AA1736" s="270"/>
      <c r="AB1736" s="270"/>
      <c r="AC1736" s="270"/>
      <c r="AD1736" s="270"/>
      <c r="AE1736" s="270"/>
      <c r="AF1736" s="64">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3" t="s">
        <v>1281</v>
      </c>
      <c r="B1737" s="263" t="s">
        <v>1281</v>
      </c>
      <c r="C1737" s="263" t="s">
        <v>1281</v>
      </c>
      <c r="D1737" s="263" t="s">
        <v>1281</v>
      </c>
      <c r="E1737" s="263" t="s">
        <v>1281</v>
      </c>
      <c r="F1737" s="263" t="s">
        <v>1281</v>
      </c>
      <c r="G1737" s="263" t="s">
        <v>1281</v>
      </c>
      <c r="H1737" s="263" t="s">
        <v>1281</v>
      </c>
      <c r="I1737" s="263" t="s">
        <v>1281</v>
      </c>
      <c r="J1737" s="263" t="s">
        <v>1281</v>
      </c>
      <c r="K1737" s="263" t="s">
        <v>1281</v>
      </c>
      <c r="L1737" s="263" t="s">
        <v>1281</v>
      </c>
      <c r="M1737" s="263" t="s">
        <v>1281</v>
      </c>
      <c r="N1737" s="263" t="s">
        <v>1281</v>
      </c>
      <c r="O1737" s="263" t="s">
        <v>1281</v>
      </c>
      <c r="P1737" s="263" t="s">
        <v>1281</v>
      </c>
      <c r="Q1737" s="64">
        <v>2</v>
      </c>
      <c r="R1737" s="270"/>
      <c r="S1737" s="270"/>
      <c r="T1737" s="270"/>
      <c r="U1737" s="270"/>
      <c r="V1737" s="270"/>
      <c r="W1737" s="270"/>
      <c r="X1737" s="270"/>
      <c r="Y1737" s="270"/>
      <c r="Z1737" s="270"/>
      <c r="AA1737" s="270"/>
      <c r="AB1737" s="270"/>
      <c r="AC1737" s="270"/>
      <c r="AD1737" s="270"/>
      <c r="AE1737" s="270"/>
      <c r="AF1737" s="64">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1" t="s">
        <v>57</v>
      </c>
      <c r="B1739" s="271"/>
      <c r="C1739" s="271"/>
      <c r="D1739" s="271"/>
      <c r="E1739" s="271"/>
      <c r="F1739" s="271"/>
      <c r="G1739" s="271"/>
      <c r="H1739" s="271"/>
      <c r="I1739" s="271"/>
      <c r="J1739" s="271"/>
      <c r="K1739" s="271"/>
      <c r="L1739" s="271"/>
      <c r="M1739" s="271"/>
      <c r="N1739" s="271"/>
      <c r="O1739" s="271"/>
      <c r="P1739" s="271"/>
      <c r="Q1739" s="66" t="s">
        <v>48</v>
      </c>
      <c r="R1739" s="272" t="s">
        <v>49</v>
      </c>
      <c r="S1739" s="272"/>
      <c r="T1739" s="272"/>
      <c r="U1739" s="272"/>
      <c r="V1739" s="272"/>
      <c r="W1739" s="272"/>
      <c r="X1739" s="272"/>
      <c r="Y1739" s="272"/>
      <c r="Z1739" s="272"/>
      <c r="AA1739" s="272"/>
      <c r="AB1739" s="272"/>
      <c r="AC1739" s="272"/>
      <c r="AD1739" s="272"/>
      <c r="AE1739" s="272"/>
      <c r="AF1739" s="67" t="s">
        <v>48</v>
      </c>
      <c r="AG1739" s="273" t="s">
        <v>8</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2" t="s">
        <v>1282</v>
      </c>
      <c r="B1740" s="262" t="s">
        <v>1282</v>
      </c>
      <c r="C1740" s="262" t="s">
        <v>1282</v>
      </c>
      <c r="D1740" s="262" t="s">
        <v>1282</v>
      </c>
      <c r="E1740" s="262" t="s">
        <v>1282</v>
      </c>
      <c r="F1740" s="262" t="s">
        <v>1282</v>
      </c>
      <c r="G1740" s="262" t="s">
        <v>1282</v>
      </c>
      <c r="H1740" s="262" t="s">
        <v>1282</v>
      </c>
      <c r="I1740" s="262" t="s">
        <v>1282</v>
      </c>
      <c r="J1740" s="262" t="s">
        <v>1282</v>
      </c>
      <c r="K1740" s="262" t="s">
        <v>1282</v>
      </c>
      <c r="L1740" s="262" t="s">
        <v>1282</v>
      </c>
      <c r="M1740" s="262" t="s">
        <v>1282</v>
      </c>
      <c r="N1740" s="262" t="s">
        <v>1282</v>
      </c>
      <c r="O1740" s="262" t="s">
        <v>1282</v>
      </c>
      <c r="P1740" s="262" t="s">
        <v>1282</v>
      </c>
      <c r="Q1740" s="64">
        <v>2</v>
      </c>
      <c r="R1740" s="263"/>
      <c r="S1740" s="263"/>
      <c r="T1740" s="263"/>
      <c r="U1740" s="263"/>
      <c r="V1740" s="263"/>
      <c r="W1740" s="263"/>
      <c r="X1740" s="263"/>
      <c r="Y1740" s="263"/>
      <c r="Z1740" s="263"/>
      <c r="AA1740" s="263"/>
      <c r="AB1740" s="263"/>
      <c r="AC1740" s="263"/>
      <c r="AD1740" s="263"/>
      <c r="AE1740" s="263"/>
      <c r="AF1740" s="64">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2" t="s">
        <v>1283</v>
      </c>
      <c r="B1741" s="262" t="s">
        <v>1283</v>
      </c>
      <c r="C1741" s="262" t="s">
        <v>1283</v>
      </c>
      <c r="D1741" s="262" t="s">
        <v>1283</v>
      </c>
      <c r="E1741" s="262" t="s">
        <v>1283</v>
      </c>
      <c r="F1741" s="262" t="s">
        <v>1283</v>
      </c>
      <c r="G1741" s="262" t="s">
        <v>1283</v>
      </c>
      <c r="H1741" s="262" t="s">
        <v>1283</v>
      </c>
      <c r="I1741" s="262" t="s">
        <v>1283</v>
      </c>
      <c r="J1741" s="262" t="s">
        <v>1283</v>
      </c>
      <c r="K1741" s="262" t="s">
        <v>1283</v>
      </c>
      <c r="L1741" s="262" t="s">
        <v>1283</v>
      </c>
      <c r="M1741" s="262" t="s">
        <v>1283</v>
      </c>
      <c r="N1741" s="262" t="s">
        <v>1283</v>
      </c>
      <c r="O1741" s="262" t="s">
        <v>1283</v>
      </c>
      <c r="P1741" s="262" t="s">
        <v>1283</v>
      </c>
      <c r="Q1741" s="64">
        <v>2</v>
      </c>
      <c r="R1741" s="270"/>
      <c r="S1741" s="270"/>
      <c r="T1741" s="270"/>
      <c r="U1741" s="270"/>
      <c r="V1741" s="270"/>
      <c r="W1741" s="270"/>
      <c r="X1741" s="270"/>
      <c r="Y1741" s="270"/>
      <c r="Z1741" s="270"/>
      <c r="AA1741" s="270"/>
      <c r="AB1741" s="270"/>
      <c r="AC1741" s="270"/>
      <c r="AD1741" s="270"/>
      <c r="AE1741" s="270"/>
      <c r="AF1741" s="64">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2" t="s">
        <v>1284</v>
      </c>
      <c r="B1742" s="262" t="s">
        <v>1284</v>
      </c>
      <c r="C1742" s="262" t="s">
        <v>1284</v>
      </c>
      <c r="D1742" s="262" t="s">
        <v>1284</v>
      </c>
      <c r="E1742" s="262" t="s">
        <v>1284</v>
      </c>
      <c r="F1742" s="262" t="s">
        <v>1284</v>
      </c>
      <c r="G1742" s="262" t="s">
        <v>1284</v>
      </c>
      <c r="H1742" s="262" t="s">
        <v>1284</v>
      </c>
      <c r="I1742" s="262" t="s">
        <v>1284</v>
      </c>
      <c r="J1742" s="262" t="s">
        <v>1284</v>
      </c>
      <c r="K1742" s="262" t="s">
        <v>1284</v>
      </c>
      <c r="L1742" s="262" t="s">
        <v>1284</v>
      </c>
      <c r="M1742" s="262" t="s">
        <v>1284</v>
      </c>
      <c r="N1742" s="262" t="s">
        <v>1284</v>
      </c>
      <c r="O1742" s="262" t="s">
        <v>1284</v>
      </c>
      <c r="P1742" s="262" t="s">
        <v>1284</v>
      </c>
      <c r="Q1742" s="64">
        <v>2</v>
      </c>
      <c r="R1742" s="263"/>
      <c r="S1742" s="263"/>
      <c r="T1742" s="263"/>
      <c r="U1742" s="263"/>
      <c r="V1742" s="263"/>
      <c r="W1742" s="263"/>
      <c r="X1742" s="263"/>
      <c r="Y1742" s="263"/>
      <c r="Z1742" s="263"/>
      <c r="AA1742" s="263"/>
      <c r="AB1742" s="263"/>
      <c r="AC1742" s="263"/>
      <c r="AD1742" s="263"/>
      <c r="AE1742" s="263"/>
      <c r="AF1742" s="64">
        <v>2</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2" t="s">
        <v>1285</v>
      </c>
      <c r="B1743" s="262" t="s">
        <v>1285</v>
      </c>
      <c r="C1743" s="262" t="s">
        <v>1285</v>
      </c>
      <c r="D1743" s="262" t="s">
        <v>1285</v>
      </c>
      <c r="E1743" s="262" t="s">
        <v>1285</v>
      </c>
      <c r="F1743" s="262" t="s">
        <v>1285</v>
      </c>
      <c r="G1743" s="262" t="s">
        <v>1285</v>
      </c>
      <c r="H1743" s="262" t="s">
        <v>1285</v>
      </c>
      <c r="I1743" s="262" t="s">
        <v>1285</v>
      </c>
      <c r="J1743" s="262" t="s">
        <v>1285</v>
      </c>
      <c r="K1743" s="262" t="s">
        <v>1285</v>
      </c>
      <c r="L1743" s="262" t="s">
        <v>1285</v>
      </c>
      <c r="M1743" s="262" t="s">
        <v>1285</v>
      </c>
      <c r="N1743" s="262" t="s">
        <v>1285</v>
      </c>
      <c r="O1743" s="262" t="s">
        <v>1285</v>
      </c>
      <c r="P1743" s="262" t="s">
        <v>1285</v>
      </c>
      <c r="Q1743" s="64">
        <v>2</v>
      </c>
      <c r="R1743" s="263"/>
      <c r="S1743" s="263"/>
      <c r="T1743" s="263"/>
      <c r="U1743" s="263"/>
      <c r="V1743" s="263"/>
      <c r="W1743" s="263"/>
      <c r="X1743" s="263"/>
      <c r="Y1743" s="263"/>
      <c r="Z1743" s="263"/>
      <c r="AA1743" s="263"/>
      <c r="AB1743" s="263"/>
      <c r="AC1743" s="263"/>
      <c r="AD1743" s="263"/>
      <c r="AE1743" s="263"/>
      <c r="AF1743" s="64">
        <v>2</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2" t="s">
        <v>1286</v>
      </c>
      <c r="B1744" s="262" t="s">
        <v>1286</v>
      </c>
      <c r="C1744" s="262" t="s">
        <v>1286</v>
      </c>
      <c r="D1744" s="262" t="s">
        <v>1286</v>
      </c>
      <c r="E1744" s="262" t="s">
        <v>1286</v>
      </c>
      <c r="F1744" s="262" t="s">
        <v>1286</v>
      </c>
      <c r="G1744" s="262" t="s">
        <v>1286</v>
      </c>
      <c r="H1744" s="262" t="s">
        <v>1286</v>
      </c>
      <c r="I1744" s="262" t="s">
        <v>1286</v>
      </c>
      <c r="J1744" s="262" t="s">
        <v>1286</v>
      </c>
      <c r="K1744" s="262" t="s">
        <v>1286</v>
      </c>
      <c r="L1744" s="262" t="s">
        <v>1286</v>
      </c>
      <c r="M1744" s="262" t="s">
        <v>1286</v>
      </c>
      <c r="N1744" s="262" t="s">
        <v>1286</v>
      </c>
      <c r="O1744" s="262" t="s">
        <v>1286</v>
      </c>
      <c r="P1744" s="262" t="s">
        <v>1286</v>
      </c>
      <c r="Q1744" s="64">
        <v>2</v>
      </c>
      <c r="R1744" s="263"/>
      <c r="S1744" s="263"/>
      <c r="T1744" s="263"/>
      <c r="U1744" s="263"/>
      <c r="V1744" s="263"/>
      <c r="W1744" s="263"/>
      <c r="X1744" s="263"/>
      <c r="Y1744" s="263"/>
      <c r="Z1744" s="263"/>
      <c r="AA1744" s="263"/>
      <c r="AB1744" s="263"/>
      <c r="AC1744" s="263"/>
      <c r="AD1744" s="263"/>
      <c r="AE1744" s="263"/>
      <c r="AF1744" s="64">
        <v>2</v>
      </c>
      <c r="AG1744" s="263"/>
      <c r="AH1744" s="263"/>
      <c r="AI1744" s="263"/>
      <c r="AJ1744" s="263"/>
      <c r="AK1744" s="263"/>
      <c r="AL1744" s="263"/>
      <c r="AM1744" s="263"/>
      <c r="AN1744" s="263"/>
      <c r="AO1744" s="263"/>
      <c r="AP1744" s="263"/>
      <c r="AQ1744" s="263"/>
      <c r="AR1744" s="263"/>
      <c r="AS1744" s="263"/>
      <c r="AT1744" s="263"/>
    </row>
    <row r="1747" spans="1:46" ht="45" customHeight="1" x14ac:dyDescent="0.25">
      <c r="A1747" s="265" t="s">
        <v>1287</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45</v>
      </c>
      <c r="AH1747" s="266"/>
      <c r="AI1747" s="266"/>
      <c r="AJ1747" s="266"/>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46</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7" t="s">
        <v>1288</v>
      </c>
      <c r="B1751" s="267"/>
      <c r="C1751" s="267"/>
      <c r="D1751" s="267"/>
      <c r="E1751" s="267"/>
      <c r="F1751" s="267"/>
      <c r="G1751" s="267"/>
      <c r="H1751" s="267"/>
      <c r="I1751" s="267"/>
      <c r="J1751" s="267"/>
      <c r="K1751" s="267"/>
      <c r="L1751" s="267"/>
      <c r="M1751" s="267"/>
      <c r="N1751" s="267"/>
      <c r="O1751" s="267"/>
      <c r="P1751" s="267"/>
      <c r="Q1751" s="61"/>
      <c r="R1751" s="56"/>
      <c r="S1751" s="56"/>
      <c r="T1751" s="56"/>
      <c r="U1751" s="56"/>
      <c r="V1751" s="268"/>
      <c r="W1751" s="268"/>
      <c r="X1751" s="268"/>
      <c r="Y1751" s="268"/>
      <c r="Z1751" s="268"/>
      <c r="AA1751" s="268"/>
      <c r="AB1751" s="268"/>
      <c r="AC1751" s="268"/>
      <c r="AD1751" s="268"/>
      <c r="AE1751" s="268"/>
      <c r="AF1751" s="61"/>
      <c r="AG1751" s="56"/>
      <c r="AH1751" s="56"/>
      <c r="AI1751" s="56"/>
      <c r="AJ1751" s="56"/>
      <c r="AK1751" s="268"/>
      <c r="AL1751" s="268"/>
      <c r="AM1751" s="268"/>
      <c r="AN1751" s="268"/>
      <c r="AO1751" s="268"/>
      <c r="AP1751" s="268"/>
      <c r="AQ1751" s="268"/>
      <c r="AR1751" s="268"/>
      <c r="AS1751" s="268"/>
      <c r="AT1751" s="268"/>
    </row>
    <row r="1752" spans="1:46" ht="45" customHeight="1" thickTop="1" thickBot="1" x14ac:dyDescent="0.3">
      <c r="A1752" s="259" t="s">
        <v>25</v>
      </c>
      <c r="B1752" s="259"/>
      <c r="C1752" s="259"/>
      <c r="D1752" s="259"/>
      <c r="E1752" s="259"/>
      <c r="F1752" s="259"/>
      <c r="G1752" s="259"/>
      <c r="H1752" s="259"/>
      <c r="I1752" s="259"/>
      <c r="J1752" s="259"/>
      <c r="K1752" s="259"/>
      <c r="L1752" s="259"/>
      <c r="M1752" s="259"/>
      <c r="N1752" s="259"/>
      <c r="O1752" s="259"/>
      <c r="P1752" s="259"/>
      <c r="Q1752" s="62" t="s">
        <v>48</v>
      </c>
      <c r="R1752" s="260" t="s">
        <v>49</v>
      </c>
      <c r="S1752" s="260"/>
      <c r="T1752" s="260"/>
      <c r="U1752" s="260"/>
      <c r="V1752" s="260"/>
      <c r="W1752" s="260"/>
      <c r="X1752" s="260"/>
      <c r="Y1752" s="260"/>
      <c r="Z1752" s="260"/>
      <c r="AA1752" s="260"/>
      <c r="AB1752" s="260"/>
      <c r="AC1752" s="260"/>
      <c r="AD1752" s="260"/>
      <c r="AE1752" s="260"/>
      <c r="AF1752" s="63" t="s">
        <v>48</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62" t="s">
        <v>890</v>
      </c>
      <c r="B1753" s="262" t="s">
        <v>890</v>
      </c>
      <c r="C1753" s="262" t="s">
        <v>890</v>
      </c>
      <c r="D1753" s="262" t="s">
        <v>890</v>
      </c>
      <c r="E1753" s="262" t="s">
        <v>890</v>
      </c>
      <c r="F1753" s="262" t="s">
        <v>890</v>
      </c>
      <c r="G1753" s="262" t="s">
        <v>890</v>
      </c>
      <c r="H1753" s="262" t="s">
        <v>890</v>
      </c>
      <c r="I1753" s="262" t="s">
        <v>890</v>
      </c>
      <c r="J1753" s="262" t="s">
        <v>890</v>
      </c>
      <c r="K1753" s="262" t="s">
        <v>890</v>
      </c>
      <c r="L1753" s="262" t="s">
        <v>890</v>
      </c>
      <c r="M1753" s="262" t="s">
        <v>890</v>
      </c>
      <c r="N1753" s="262" t="s">
        <v>890</v>
      </c>
      <c r="O1753" s="262" t="s">
        <v>890</v>
      </c>
      <c r="P1753" s="262" t="s">
        <v>890</v>
      </c>
      <c r="Q1753" s="64">
        <v>2</v>
      </c>
      <c r="R1753" s="263"/>
      <c r="S1753" s="263"/>
      <c r="T1753" s="263"/>
      <c r="U1753" s="263"/>
      <c r="V1753" s="263"/>
      <c r="W1753" s="263"/>
      <c r="X1753" s="263"/>
      <c r="Y1753" s="263"/>
      <c r="Z1753" s="263"/>
      <c r="AA1753" s="263"/>
      <c r="AB1753" s="263"/>
      <c r="AC1753" s="263"/>
      <c r="AD1753" s="263"/>
      <c r="AE1753" s="263"/>
      <c r="AF1753" s="64">
        <v>2</v>
      </c>
      <c r="AG1753" s="263"/>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2" t="s">
        <v>891</v>
      </c>
      <c r="B1754" s="262" t="s">
        <v>891</v>
      </c>
      <c r="C1754" s="262" t="s">
        <v>891</v>
      </c>
      <c r="D1754" s="262" t="s">
        <v>891</v>
      </c>
      <c r="E1754" s="262" t="s">
        <v>891</v>
      </c>
      <c r="F1754" s="262" t="s">
        <v>891</v>
      </c>
      <c r="G1754" s="262" t="s">
        <v>891</v>
      </c>
      <c r="H1754" s="262" t="s">
        <v>891</v>
      </c>
      <c r="I1754" s="262" t="s">
        <v>891</v>
      </c>
      <c r="J1754" s="262" t="s">
        <v>891</v>
      </c>
      <c r="K1754" s="262" t="s">
        <v>891</v>
      </c>
      <c r="L1754" s="262" t="s">
        <v>891</v>
      </c>
      <c r="M1754" s="262" t="s">
        <v>891</v>
      </c>
      <c r="N1754" s="262" t="s">
        <v>891</v>
      </c>
      <c r="O1754" s="262" t="s">
        <v>891</v>
      </c>
      <c r="P1754" s="262" t="s">
        <v>891</v>
      </c>
      <c r="Q1754" s="64">
        <v>2</v>
      </c>
      <c r="R1754" s="270"/>
      <c r="S1754" s="270"/>
      <c r="T1754" s="270"/>
      <c r="U1754" s="270"/>
      <c r="V1754" s="270"/>
      <c r="W1754" s="270"/>
      <c r="X1754" s="270"/>
      <c r="Y1754" s="270"/>
      <c r="Z1754" s="270"/>
      <c r="AA1754" s="270"/>
      <c r="AB1754" s="270"/>
      <c r="AC1754" s="270"/>
      <c r="AD1754" s="270"/>
      <c r="AE1754" s="270"/>
      <c r="AF1754" s="64">
        <v>2</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2" t="s">
        <v>1289</v>
      </c>
      <c r="B1755" s="262" t="s">
        <v>1289</v>
      </c>
      <c r="C1755" s="262" t="s">
        <v>1289</v>
      </c>
      <c r="D1755" s="262" t="s">
        <v>1289</v>
      </c>
      <c r="E1755" s="262" t="s">
        <v>1289</v>
      </c>
      <c r="F1755" s="262" t="s">
        <v>1289</v>
      </c>
      <c r="G1755" s="262" t="s">
        <v>1289</v>
      </c>
      <c r="H1755" s="262" t="s">
        <v>1289</v>
      </c>
      <c r="I1755" s="262" t="s">
        <v>1289</v>
      </c>
      <c r="J1755" s="262" t="s">
        <v>1289</v>
      </c>
      <c r="K1755" s="262" t="s">
        <v>1289</v>
      </c>
      <c r="L1755" s="262" t="s">
        <v>1289</v>
      </c>
      <c r="M1755" s="262" t="s">
        <v>1289</v>
      </c>
      <c r="N1755" s="262" t="s">
        <v>1289</v>
      </c>
      <c r="O1755" s="262" t="s">
        <v>1289</v>
      </c>
      <c r="P1755" s="262" t="s">
        <v>1289</v>
      </c>
      <c r="Q1755" s="64">
        <v>2</v>
      </c>
      <c r="R1755" s="270"/>
      <c r="S1755" s="270"/>
      <c r="T1755" s="270"/>
      <c r="U1755" s="270"/>
      <c r="V1755" s="270"/>
      <c r="W1755" s="270"/>
      <c r="X1755" s="270"/>
      <c r="Y1755" s="270"/>
      <c r="Z1755" s="270"/>
      <c r="AA1755" s="270"/>
      <c r="AB1755" s="270"/>
      <c r="AC1755" s="270"/>
      <c r="AD1755" s="270"/>
      <c r="AE1755" s="270"/>
      <c r="AF1755" s="64">
        <v>2</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2" t="s">
        <v>1290</v>
      </c>
      <c r="B1756" s="262" t="s">
        <v>1290</v>
      </c>
      <c r="C1756" s="262" t="s">
        <v>1290</v>
      </c>
      <c r="D1756" s="262" t="s">
        <v>1290</v>
      </c>
      <c r="E1756" s="262" t="s">
        <v>1290</v>
      </c>
      <c r="F1756" s="262" t="s">
        <v>1290</v>
      </c>
      <c r="G1756" s="262" t="s">
        <v>1290</v>
      </c>
      <c r="H1756" s="262" t="s">
        <v>1290</v>
      </c>
      <c r="I1756" s="262" t="s">
        <v>1290</v>
      </c>
      <c r="J1756" s="262" t="s">
        <v>1290</v>
      </c>
      <c r="K1756" s="262" t="s">
        <v>1290</v>
      </c>
      <c r="L1756" s="262" t="s">
        <v>1290</v>
      </c>
      <c r="M1756" s="262" t="s">
        <v>1290</v>
      </c>
      <c r="N1756" s="262" t="s">
        <v>1290</v>
      </c>
      <c r="O1756" s="262" t="s">
        <v>1290</v>
      </c>
      <c r="P1756" s="262" t="s">
        <v>1290</v>
      </c>
      <c r="Q1756" s="64">
        <v>2</v>
      </c>
      <c r="R1756" s="270"/>
      <c r="S1756" s="270"/>
      <c r="T1756" s="270"/>
      <c r="U1756" s="270"/>
      <c r="V1756" s="270"/>
      <c r="W1756" s="270"/>
      <c r="X1756" s="270"/>
      <c r="Y1756" s="270"/>
      <c r="Z1756" s="270"/>
      <c r="AA1756" s="270"/>
      <c r="AB1756" s="270"/>
      <c r="AC1756" s="270"/>
      <c r="AD1756" s="270"/>
      <c r="AE1756" s="270"/>
      <c r="AF1756" s="64">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3" t="s">
        <v>1291</v>
      </c>
      <c r="B1757" s="263" t="s">
        <v>1291</v>
      </c>
      <c r="C1757" s="263" t="s">
        <v>1291</v>
      </c>
      <c r="D1757" s="263" t="s">
        <v>1291</v>
      </c>
      <c r="E1757" s="263" t="s">
        <v>1291</v>
      </c>
      <c r="F1757" s="263" t="s">
        <v>1291</v>
      </c>
      <c r="G1757" s="263" t="s">
        <v>1291</v>
      </c>
      <c r="H1757" s="263" t="s">
        <v>1291</v>
      </c>
      <c r="I1757" s="263" t="s">
        <v>1291</v>
      </c>
      <c r="J1757" s="263" t="s">
        <v>1291</v>
      </c>
      <c r="K1757" s="263" t="s">
        <v>1291</v>
      </c>
      <c r="L1757" s="263" t="s">
        <v>1291</v>
      </c>
      <c r="M1757" s="263" t="s">
        <v>1291</v>
      </c>
      <c r="N1757" s="263" t="s">
        <v>1291</v>
      </c>
      <c r="O1757" s="263" t="s">
        <v>1291</v>
      </c>
      <c r="P1757" s="263" t="s">
        <v>1291</v>
      </c>
      <c r="Q1757" s="64">
        <v>2</v>
      </c>
      <c r="R1757" s="270"/>
      <c r="S1757" s="270"/>
      <c r="T1757" s="270"/>
      <c r="U1757" s="270"/>
      <c r="V1757" s="270"/>
      <c r="W1757" s="270"/>
      <c r="X1757" s="270"/>
      <c r="Y1757" s="270"/>
      <c r="Z1757" s="270"/>
      <c r="AA1757" s="270"/>
      <c r="AB1757" s="270"/>
      <c r="AC1757" s="270"/>
      <c r="AD1757" s="270"/>
      <c r="AE1757" s="270"/>
      <c r="AF1757" s="64">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3" t="s">
        <v>1292</v>
      </c>
      <c r="B1758" s="263"/>
      <c r="C1758" s="263"/>
      <c r="D1758" s="263"/>
      <c r="E1758" s="263"/>
      <c r="F1758" s="263"/>
      <c r="G1758" s="263"/>
      <c r="H1758" s="263"/>
      <c r="I1758" s="263"/>
      <c r="J1758" s="263"/>
      <c r="K1758" s="263"/>
      <c r="L1758" s="263"/>
      <c r="M1758" s="263"/>
      <c r="N1758" s="263"/>
      <c r="O1758" s="263"/>
      <c r="P1758" s="263"/>
      <c r="Q1758" s="64">
        <v>2</v>
      </c>
      <c r="R1758" s="263"/>
      <c r="S1758" s="263"/>
      <c r="T1758" s="263"/>
      <c r="U1758" s="263"/>
      <c r="V1758" s="263"/>
      <c r="W1758" s="263"/>
      <c r="X1758" s="263"/>
      <c r="Y1758" s="263"/>
      <c r="Z1758" s="263"/>
      <c r="AA1758" s="263"/>
      <c r="AB1758" s="263"/>
      <c r="AC1758" s="263"/>
      <c r="AD1758" s="263"/>
      <c r="AE1758" s="263"/>
      <c r="AF1758" s="64">
        <v>2</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2" t="s">
        <v>1293</v>
      </c>
      <c r="B1759" s="262" t="s">
        <v>1293</v>
      </c>
      <c r="C1759" s="262" t="s">
        <v>1293</v>
      </c>
      <c r="D1759" s="262" t="s">
        <v>1293</v>
      </c>
      <c r="E1759" s="262" t="s">
        <v>1293</v>
      </c>
      <c r="F1759" s="262" t="s">
        <v>1293</v>
      </c>
      <c r="G1759" s="262" t="s">
        <v>1293</v>
      </c>
      <c r="H1759" s="262" t="s">
        <v>1293</v>
      </c>
      <c r="I1759" s="262" t="s">
        <v>1293</v>
      </c>
      <c r="J1759" s="262" t="s">
        <v>1293</v>
      </c>
      <c r="K1759" s="262" t="s">
        <v>1293</v>
      </c>
      <c r="L1759" s="262" t="s">
        <v>1293</v>
      </c>
      <c r="M1759" s="262" t="s">
        <v>1293</v>
      </c>
      <c r="N1759" s="262" t="s">
        <v>1293</v>
      </c>
      <c r="O1759" s="262" t="s">
        <v>1293</v>
      </c>
      <c r="P1759" s="262" t="s">
        <v>1293</v>
      </c>
      <c r="Q1759" s="64">
        <v>2</v>
      </c>
      <c r="R1759" s="263"/>
      <c r="S1759" s="263"/>
      <c r="T1759" s="263"/>
      <c r="U1759" s="263"/>
      <c r="V1759" s="263"/>
      <c r="W1759" s="263"/>
      <c r="X1759" s="263"/>
      <c r="Y1759" s="263"/>
      <c r="Z1759" s="263"/>
      <c r="AA1759" s="263"/>
      <c r="AB1759" s="263"/>
      <c r="AC1759" s="263"/>
      <c r="AD1759" s="263"/>
      <c r="AE1759" s="263"/>
      <c r="AF1759" s="64">
        <v>2</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2" t="s">
        <v>1294</v>
      </c>
      <c r="B1760" s="262" t="s">
        <v>1294</v>
      </c>
      <c r="C1760" s="262" t="s">
        <v>1294</v>
      </c>
      <c r="D1760" s="262" t="s">
        <v>1294</v>
      </c>
      <c r="E1760" s="262" t="s">
        <v>1294</v>
      </c>
      <c r="F1760" s="262" t="s">
        <v>1294</v>
      </c>
      <c r="G1760" s="262" t="s">
        <v>1294</v>
      </c>
      <c r="H1760" s="262" t="s">
        <v>1294</v>
      </c>
      <c r="I1760" s="262" t="s">
        <v>1294</v>
      </c>
      <c r="J1760" s="262" t="s">
        <v>1294</v>
      </c>
      <c r="K1760" s="262" t="s">
        <v>1294</v>
      </c>
      <c r="L1760" s="262" t="s">
        <v>1294</v>
      </c>
      <c r="M1760" s="262" t="s">
        <v>1294</v>
      </c>
      <c r="N1760" s="262" t="s">
        <v>1294</v>
      </c>
      <c r="O1760" s="262" t="s">
        <v>1294</v>
      </c>
      <c r="P1760" s="262" t="s">
        <v>1294</v>
      </c>
      <c r="Q1760" s="64">
        <v>2</v>
      </c>
      <c r="R1760" s="263"/>
      <c r="S1760" s="263"/>
      <c r="T1760" s="263"/>
      <c r="U1760" s="263"/>
      <c r="V1760" s="263"/>
      <c r="W1760" s="263"/>
      <c r="X1760" s="263"/>
      <c r="Y1760" s="263"/>
      <c r="Z1760" s="263"/>
      <c r="AA1760" s="263"/>
      <c r="AB1760" s="263"/>
      <c r="AC1760" s="263"/>
      <c r="AD1760" s="263"/>
      <c r="AE1760" s="263"/>
      <c r="AF1760" s="64">
        <v>2</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2" t="s">
        <v>1295</v>
      </c>
      <c r="B1761" s="262" t="s">
        <v>1295</v>
      </c>
      <c r="C1761" s="262" t="s">
        <v>1295</v>
      </c>
      <c r="D1761" s="262" t="s">
        <v>1295</v>
      </c>
      <c r="E1761" s="262" t="s">
        <v>1295</v>
      </c>
      <c r="F1761" s="262" t="s">
        <v>1295</v>
      </c>
      <c r="G1761" s="262" t="s">
        <v>1295</v>
      </c>
      <c r="H1761" s="262" t="s">
        <v>1295</v>
      </c>
      <c r="I1761" s="262" t="s">
        <v>1295</v>
      </c>
      <c r="J1761" s="262" t="s">
        <v>1295</v>
      </c>
      <c r="K1761" s="262" t="s">
        <v>1295</v>
      </c>
      <c r="L1761" s="262" t="s">
        <v>1295</v>
      </c>
      <c r="M1761" s="262" t="s">
        <v>1295</v>
      </c>
      <c r="N1761" s="262" t="s">
        <v>1295</v>
      </c>
      <c r="O1761" s="262" t="s">
        <v>1295</v>
      </c>
      <c r="P1761" s="262" t="s">
        <v>1295</v>
      </c>
      <c r="Q1761" s="64">
        <v>2</v>
      </c>
      <c r="R1761" s="270"/>
      <c r="S1761" s="270"/>
      <c r="T1761" s="270"/>
      <c r="U1761" s="270"/>
      <c r="V1761" s="270"/>
      <c r="W1761" s="270"/>
      <c r="X1761" s="270"/>
      <c r="Y1761" s="270"/>
      <c r="Z1761" s="270"/>
      <c r="AA1761" s="270"/>
      <c r="AB1761" s="270"/>
      <c r="AC1761" s="270"/>
      <c r="AD1761" s="270"/>
      <c r="AE1761" s="270"/>
      <c r="AF1761" s="64">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2" t="s">
        <v>1296</v>
      </c>
      <c r="B1762" s="262" t="s">
        <v>1296</v>
      </c>
      <c r="C1762" s="262" t="s">
        <v>1296</v>
      </c>
      <c r="D1762" s="262" t="s">
        <v>1296</v>
      </c>
      <c r="E1762" s="262" t="s">
        <v>1296</v>
      </c>
      <c r="F1762" s="262" t="s">
        <v>1296</v>
      </c>
      <c r="G1762" s="262" t="s">
        <v>1296</v>
      </c>
      <c r="H1762" s="262" t="s">
        <v>1296</v>
      </c>
      <c r="I1762" s="262" t="s">
        <v>1296</v>
      </c>
      <c r="J1762" s="262" t="s">
        <v>1296</v>
      </c>
      <c r="K1762" s="262" t="s">
        <v>1296</v>
      </c>
      <c r="L1762" s="262" t="s">
        <v>1296</v>
      </c>
      <c r="M1762" s="262" t="s">
        <v>1296</v>
      </c>
      <c r="N1762" s="262" t="s">
        <v>1296</v>
      </c>
      <c r="O1762" s="262" t="s">
        <v>1296</v>
      </c>
      <c r="P1762" s="262" t="s">
        <v>1296</v>
      </c>
      <c r="Q1762" s="64">
        <v>2</v>
      </c>
      <c r="R1762" s="270"/>
      <c r="S1762" s="270"/>
      <c r="T1762" s="270"/>
      <c r="U1762" s="270"/>
      <c r="V1762" s="270"/>
      <c r="W1762" s="270"/>
      <c r="X1762" s="270"/>
      <c r="Y1762" s="270"/>
      <c r="Z1762" s="270"/>
      <c r="AA1762" s="270"/>
      <c r="AB1762" s="270"/>
      <c r="AC1762" s="270"/>
      <c r="AD1762" s="270"/>
      <c r="AE1762" s="270"/>
      <c r="AF1762" s="64">
        <v>2</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2" t="s">
        <v>1297</v>
      </c>
      <c r="B1763" s="262" t="s">
        <v>1297</v>
      </c>
      <c r="C1763" s="262" t="s">
        <v>1297</v>
      </c>
      <c r="D1763" s="262" t="s">
        <v>1297</v>
      </c>
      <c r="E1763" s="262" t="s">
        <v>1297</v>
      </c>
      <c r="F1763" s="262" t="s">
        <v>1297</v>
      </c>
      <c r="G1763" s="262" t="s">
        <v>1297</v>
      </c>
      <c r="H1763" s="262" t="s">
        <v>1297</v>
      </c>
      <c r="I1763" s="262" t="s">
        <v>1297</v>
      </c>
      <c r="J1763" s="262" t="s">
        <v>1297</v>
      </c>
      <c r="K1763" s="262" t="s">
        <v>1297</v>
      </c>
      <c r="L1763" s="262" t="s">
        <v>1297</v>
      </c>
      <c r="M1763" s="262" t="s">
        <v>1297</v>
      </c>
      <c r="N1763" s="262" t="s">
        <v>1297</v>
      </c>
      <c r="O1763" s="262" t="s">
        <v>1297</v>
      </c>
      <c r="P1763" s="262" t="s">
        <v>1297</v>
      </c>
      <c r="Q1763" s="64">
        <v>2</v>
      </c>
      <c r="R1763" s="270"/>
      <c r="S1763" s="270"/>
      <c r="T1763" s="270"/>
      <c r="U1763" s="270"/>
      <c r="V1763" s="270"/>
      <c r="W1763" s="270"/>
      <c r="X1763" s="270"/>
      <c r="Y1763" s="270"/>
      <c r="Z1763" s="270"/>
      <c r="AA1763" s="270"/>
      <c r="AB1763" s="270"/>
      <c r="AC1763" s="270"/>
      <c r="AD1763" s="270"/>
      <c r="AE1763" s="270"/>
      <c r="AF1763" s="64">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1" t="s">
        <v>57</v>
      </c>
      <c r="B1765" s="271"/>
      <c r="C1765" s="271"/>
      <c r="D1765" s="271"/>
      <c r="E1765" s="271"/>
      <c r="F1765" s="271"/>
      <c r="G1765" s="271"/>
      <c r="H1765" s="271"/>
      <c r="I1765" s="271"/>
      <c r="J1765" s="271"/>
      <c r="K1765" s="271"/>
      <c r="L1765" s="271"/>
      <c r="M1765" s="271"/>
      <c r="N1765" s="271"/>
      <c r="O1765" s="271"/>
      <c r="P1765" s="271"/>
      <c r="Q1765" s="66" t="s">
        <v>48</v>
      </c>
      <c r="R1765" s="272" t="s">
        <v>49</v>
      </c>
      <c r="S1765" s="272"/>
      <c r="T1765" s="272"/>
      <c r="U1765" s="272"/>
      <c r="V1765" s="272"/>
      <c r="W1765" s="272"/>
      <c r="X1765" s="272"/>
      <c r="Y1765" s="272"/>
      <c r="Z1765" s="272"/>
      <c r="AA1765" s="272"/>
      <c r="AB1765" s="272"/>
      <c r="AC1765" s="272"/>
      <c r="AD1765" s="272"/>
      <c r="AE1765" s="272"/>
      <c r="AF1765" s="67" t="s">
        <v>48</v>
      </c>
      <c r="AG1765" s="273" t="s">
        <v>8</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2" t="s">
        <v>1298</v>
      </c>
      <c r="B1766" s="262" t="s">
        <v>1298</v>
      </c>
      <c r="C1766" s="262" t="s">
        <v>1298</v>
      </c>
      <c r="D1766" s="262" t="s">
        <v>1298</v>
      </c>
      <c r="E1766" s="262" t="s">
        <v>1298</v>
      </c>
      <c r="F1766" s="262" t="s">
        <v>1298</v>
      </c>
      <c r="G1766" s="262" t="s">
        <v>1298</v>
      </c>
      <c r="H1766" s="262" t="s">
        <v>1298</v>
      </c>
      <c r="I1766" s="262" t="s">
        <v>1298</v>
      </c>
      <c r="J1766" s="262" t="s">
        <v>1298</v>
      </c>
      <c r="K1766" s="262" t="s">
        <v>1298</v>
      </c>
      <c r="L1766" s="262" t="s">
        <v>1298</v>
      </c>
      <c r="M1766" s="262" t="s">
        <v>1298</v>
      </c>
      <c r="N1766" s="262" t="s">
        <v>1298</v>
      </c>
      <c r="O1766" s="262" t="s">
        <v>1298</v>
      </c>
      <c r="P1766" s="262" t="s">
        <v>1298</v>
      </c>
      <c r="Q1766" s="64">
        <v>2</v>
      </c>
      <c r="R1766" s="263"/>
      <c r="S1766" s="263"/>
      <c r="T1766" s="263"/>
      <c r="U1766" s="263"/>
      <c r="V1766" s="263"/>
      <c r="W1766" s="263"/>
      <c r="X1766" s="263"/>
      <c r="Y1766" s="263"/>
      <c r="Z1766" s="263"/>
      <c r="AA1766" s="263"/>
      <c r="AB1766" s="263"/>
      <c r="AC1766" s="263"/>
      <c r="AD1766" s="263"/>
      <c r="AE1766" s="263"/>
      <c r="AF1766" s="64">
        <v>2</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2" t="s">
        <v>1299</v>
      </c>
      <c r="B1767" s="262" t="s">
        <v>1299</v>
      </c>
      <c r="C1767" s="262" t="s">
        <v>1299</v>
      </c>
      <c r="D1767" s="262" t="s">
        <v>1299</v>
      </c>
      <c r="E1767" s="262" t="s">
        <v>1299</v>
      </c>
      <c r="F1767" s="262" t="s">
        <v>1299</v>
      </c>
      <c r="G1767" s="262" t="s">
        <v>1299</v>
      </c>
      <c r="H1767" s="262" t="s">
        <v>1299</v>
      </c>
      <c r="I1767" s="262" t="s">
        <v>1299</v>
      </c>
      <c r="J1767" s="262" t="s">
        <v>1299</v>
      </c>
      <c r="K1767" s="262" t="s">
        <v>1299</v>
      </c>
      <c r="L1767" s="262" t="s">
        <v>1299</v>
      </c>
      <c r="M1767" s="262" t="s">
        <v>1299</v>
      </c>
      <c r="N1767" s="262" t="s">
        <v>1299</v>
      </c>
      <c r="O1767" s="262" t="s">
        <v>1299</v>
      </c>
      <c r="P1767" s="262" t="s">
        <v>1299</v>
      </c>
      <c r="Q1767" s="64">
        <v>2</v>
      </c>
      <c r="R1767" s="270"/>
      <c r="S1767" s="270"/>
      <c r="T1767" s="270"/>
      <c r="U1767" s="270"/>
      <c r="V1767" s="270"/>
      <c r="W1767" s="270"/>
      <c r="X1767" s="270"/>
      <c r="Y1767" s="270"/>
      <c r="Z1767" s="270"/>
      <c r="AA1767" s="270"/>
      <c r="AB1767" s="270"/>
      <c r="AC1767" s="270"/>
      <c r="AD1767" s="270"/>
      <c r="AE1767" s="270"/>
      <c r="AF1767" s="64">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2" t="s">
        <v>1300</v>
      </c>
      <c r="B1768" s="262" t="s">
        <v>1300</v>
      </c>
      <c r="C1768" s="262" t="s">
        <v>1300</v>
      </c>
      <c r="D1768" s="262" t="s">
        <v>1300</v>
      </c>
      <c r="E1768" s="262" t="s">
        <v>1300</v>
      </c>
      <c r="F1768" s="262" t="s">
        <v>1300</v>
      </c>
      <c r="G1768" s="262" t="s">
        <v>1300</v>
      </c>
      <c r="H1768" s="262" t="s">
        <v>1300</v>
      </c>
      <c r="I1768" s="262" t="s">
        <v>1300</v>
      </c>
      <c r="J1768" s="262" t="s">
        <v>1300</v>
      </c>
      <c r="K1768" s="262" t="s">
        <v>1300</v>
      </c>
      <c r="L1768" s="262" t="s">
        <v>1300</v>
      </c>
      <c r="M1768" s="262" t="s">
        <v>1300</v>
      </c>
      <c r="N1768" s="262" t="s">
        <v>1300</v>
      </c>
      <c r="O1768" s="262" t="s">
        <v>1300</v>
      </c>
      <c r="P1768" s="262" t="s">
        <v>1300</v>
      </c>
      <c r="Q1768" s="64">
        <v>2</v>
      </c>
      <c r="R1768" s="263"/>
      <c r="S1768" s="263"/>
      <c r="T1768" s="263"/>
      <c r="U1768" s="263"/>
      <c r="V1768" s="263"/>
      <c r="W1768" s="263"/>
      <c r="X1768" s="263"/>
      <c r="Y1768" s="263"/>
      <c r="Z1768" s="263"/>
      <c r="AA1768" s="263"/>
      <c r="AB1768" s="263"/>
      <c r="AC1768" s="263"/>
      <c r="AD1768" s="263"/>
      <c r="AE1768" s="263"/>
      <c r="AF1768" s="64">
        <v>2</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2" t="s">
        <v>1301</v>
      </c>
      <c r="B1769" s="262" t="s">
        <v>1301</v>
      </c>
      <c r="C1769" s="262" t="s">
        <v>1301</v>
      </c>
      <c r="D1769" s="262" t="s">
        <v>1301</v>
      </c>
      <c r="E1769" s="262" t="s">
        <v>1301</v>
      </c>
      <c r="F1769" s="262" t="s">
        <v>1301</v>
      </c>
      <c r="G1769" s="262" t="s">
        <v>1301</v>
      </c>
      <c r="H1769" s="262" t="s">
        <v>1301</v>
      </c>
      <c r="I1769" s="262" t="s">
        <v>1301</v>
      </c>
      <c r="J1769" s="262" t="s">
        <v>1301</v>
      </c>
      <c r="K1769" s="262" t="s">
        <v>1301</v>
      </c>
      <c r="L1769" s="262" t="s">
        <v>1301</v>
      </c>
      <c r="M1769" s="262" t="s">
        <v>1301</v>
      </c>
      <c r="N1769" s="262" t="s">
        <v>1301</v>
      </c>
      <c r="O1769" s="262" t="s">
        <v>1301</v>
      </c>
      <c r="P1769" s="262" t="s">
        <v>1301</v>
      </c>
      <c r="Q1769" s="64">
        <v>2</v>
      </c>
      <c r="R1769" s="263"/>
      <c r="S1769" s="263"/>
      <c r="T1769" s="263"/>
      <c r="U1769" s="263"/>
      <c r="V1769" s="263"/>
      <c r="W1769" s="263"/>
      <c r="X1769" s="263"/>
      <c r="Y1769" s="263"/>
      <c r="Z1769" s="263"/>
      <c r="AA1769" s="263"/>
      <c r="AB1769" s="263"/>
      <c r="AC1769" s="263"/>
      <c r="AD1769" s="263"/>
      <c r="AE1769" s="263"/>
      <c r="AF1769" s="64">
        <v>2</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2" t="s">
        <v>1302</v>
      </c>
      <c r="B1770" s="262" t="s">
        <v>1302</v>
      </c>
      <c r="C1770" s="262" t="s">
        <v>1302</v>
      </c>
      <c r="D1770" s="262" t="s">
        <v>1302</v>
      </c>
      <c r="E1770" s="262" t="s">
        <v>1302</v>
      </c>
      <c r="F1770" s="262" t="s">
        <v>1302</v>
      </c>
      <c r="G1770" s="262" t="s">
        <v>1302</v>
      </c>
      <c r="H1770" s="262" t="s">
        <v>1302</v>
      </c>
      <c r="I1770" s="262" t="s">
        <v>1302</v>
      </c>
      <c r="J1770" s="262" t="s">
        <v>1302</v>
      </c>
      <c r="K1770" s="262" t="s">
        <v>1302</v>
      </c>
      <c r="L1770" s="262" t="s">
        <v>1302</v>
      </c>
      <c r="M1770" s="262" t="s">
        <v>1302</v>
      </c>
      <c r="N1770" s="262" t="s">
        <v>1302</v>
      </c>
      <c r="O1770" s="262" t="s">
        <v>1302</v>
      </c>
      <c r="P1770" s="262" t="s">
        <v>1302</v>
      </c>
      <c r="Q1770" s="64">
        <v>2</v>
      </c>
      <c r="R1770" s="263"/>
      <c r="S1770" s="263"/>
      <c r="T1770" s="263"/>
      <c r="U1770" s="263"/>
      <c r="V1770" s="263"/>
      <c r="W1770" s="263"/>
      <c r="X1770" s="263"/>
      <c r="Y1770" s="263"/>
      <c r="Z1770" s="263"/>
      <c r="AA1770" s="263"/>
      <c r="AB1770" s="263"/>
      <c r="AC1770" s="263"/>
      <c r="AD1770" s="263"/>
      <c r="AE1770" s="263"/>
      <c r="AF1770" s="64">
        <v>2</v>
      </c>
      <c r="AG1770" s="263"/>
      <c r="AH1770" s="263"/>
      <c r="AI1770" s="263"/>
      <c r="AJ1770" s="263"/>
      <c r="AK1770" s="263"/>
      <c r="AL1770" s="263"/>
      <c r="AM1770" s="263"/>
      <c r="AN1770" s="263"/>
      <c r="AO1770" s="263"/>
      <c r="AP1770" s="263"/>
      <c r="AQ1770" s="263"/>
      <c r="AR1770" s="263"/>
      <c r="AS1770" s="263"/>
      <c r="AT1770" s="263"/>
    </row>
    <row r="1773" spans="1:46" ht="45" customHeight="1" x14ac:dyDescent="0.25">
      <c r="A1773" s="265" t="s">
        <v>1303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45</v>
      </c>
      <c r="AH1773" s="266"/>
      <c r="AI1773" s="266"/>
      <c r="AJ1773" s="266"/>
      <c r="AK1773" s="68">
        <f>(('Artículo 121 (resumen PI)'!C56*0.8+'Artículo 121 (resumen PI)'!F56*0.2)+('Artículo 121 (resumen PNT)'!C56*0.8+'Artículo 121 (resumen PNT)'!F56*0.2))/2</f>
        <v>97.5</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46</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7" t="s">
        <v>756</v>
      </c>
      <c r="B1777" s="267"/>
      <c r="C1777" s="267"/>
      <c r="D1777" s="267"/>
      <c r="E1777" s="267"/>
      <c r="F1777" s="267"/>
      <c r="G1777" s="267"/>
      <c r="H1777" s="267"/>
      <c r="I1777" s="267"/>
      <c r="J1777" s="267"/>
      <c r="K1777" s="267"/>
      <c r="L1777" s="267"/>
      <c r="M1777" s="267"/>
      <c r="N1777" s="267"/>
      <c r="O1777" s="267"/>
      <c r="P1777" s="267"/>
      <c r="Q1777" s="61"/>
      <c r="R1777" s="56"/>
      <c r="S1777" s="56"/>
      <c r="T1777" s="56"/>
      <c r="U1777" s="56"/>
      <c r="V1777" s="268"/>
      <c r="W1777" s="268"/>
      <c r="X1777" s="268"/>
      <c r="Y1777" s="268"/>
      <c r="Z1777" s="268"/>
      <c r="AA1777" s="268"/>
      <c r="AB1777" s="268"/>
      <c r="AC1777" s="268"/>
      <c r="AD1777" s="268"/>
      <c r="AE1777" s="268"/>
      <c r="AF1777" s="61"/>
      <c r="AG1777" s="56"/>
      <c r="AH1777" s="56"/>
      <c r="AI1777" s="56"/>
      <c r="AJ1777" s="56"/>
      <c r="AK1777" s="268"/>
      <c r="AL1777" s="268"/>
      <c r="AM1777" s="268"/>
      <c r="AN1777" s="268"/>
      <c r="AO1777" s="268"/>
      <c r="AP1777" s="268"/>
      <c r="AQ1777" s="268"/>
      <c r="AR1777" s="268"/>
      <c r="AS1777" s="268"/>
      <c r="AT1777" s="268"/>
    </row>
    <row r="1778" spans="1:46" ht="45" customHeight="1" thickTop="1" thickBot="1" x14ac:dyDescent="0.3">
      <c r="A1778" s="259" t="s">
        <v>25</v>
      </c>
      <c r="B1778" s="259"/>
      <c r="C1778" s="259"/>
      <c r="D1778" s="259"/>
      <c r="E1778" s="259"/>
      <c r="F1778" s="259"/>
      <c r="G1778" s="259"/>
      <c r="H1778" s="259"/>
      <c r="I1778" s="259"/>
      <c r="J1778" s="259"/>
      <c r="K1778" s="259"/>
      <c r="L1778" s="259"/>
      <c r="M1778" s="259"/>
      <c r="N1778" s="259"/>
      <c r="O1778" s="259"/>
      <c r="P1778" s="259"/>
      <c r="Q1778" s="62" t="s">
        <v>48</v>
      </c>
      <c r="R1778" s="260" t="s">
        <v>49</v>
      </c>
      <c r="S1778" s="260"/>
      <c r="T1778" s="260"/>
      <c r="U1778" s="260"/>
      <c r="V1778" s="260"/>
      <c r="W1778" s="260"/>
      <c r="X1778" s="260"/>
      <c r="Y1778" s="260"/>
      <c r="Z1778" s="260"/>
      <c r="AA1778" s="260"/>
      <c r="AB1778" s="260"/>
      <c r="AC1778" s="260"/>
      <c r="AD1778" s="260"/>
      <c r="AE1778" s="260"/>
      <c r="AF1778" s="63" t="s">
        <v>48</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62" t="s">
        <v>1304</v>
      </c>
      <c r="B1779" s="262" t="s">
        <v>1304</v>
      </c>
      <c r="C1779" s="262" t="s">
        <v>1304</v>
      </c>
      <c r="D1779" s="262" t="s">
        <v>1304</v>
      </c>
      <c r="E1779" s="262" t="s">
        <v>1304</v>
      </c>
      <c r="F1779" s="262" t="s">
        <v>1304</v>
      </c>
      <c r="G1779" s="262" t="s">
        <v>1304</v>
      </c>
      <c r="H1779" s="262" t="s">
        <v>1304</v>
      </c>
      <c r="I1779" s="262" t="s">
        <v>1304</v>
      </c>
      <c r="J1779" s="262" t="s">
        <v>1304</v>
      </c>
      <c r="K1779" s="262" t="s">
        <v>1304</v>
      </c>
      <c r="L1779" s="262" t="s">
        <v>1304</v>
      </c>
      <c r="M1779" s="262" t="s">
        <v>1304</v>
      </c>
      <c r="N1779" s="262" t="s">
        <v>1304</v>
      </c>
      <c r="O1779" s="262" t="s">
        <v>1304</v>
      </c>
      <c r="P1779" s="262" t="s">
        <v>1304</v>
      </c>
      <c r="Q1779" s="64">
        <v>2</v>
      </c>
      <c r="R1779" s="263"/>
      <c r="S1779" s="263"/>
      <c r="T1779" s="263"/>
      <c r="U1779" s="263"/>
      <c r="V1779" s="263"/>
      <c r="W1779" s="263"/>
      <c r="X1779" s="263"/>
      <c r="Y1779" s="263"/>
      <c r="Z1779" s="263"/>
      <c r="AA1779" s="263"/>
      <c r="AB1779" s="263"/>
      <c r="AC1779" s="263"/>
      <c r="AD1779" s="263"/>
      <c r="AE1779" s="263"/>
      <c r="AF1779" s="64">
        <v>2</v>
      </c>
      <c r="AG1779" s="263"/>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2" t="s">
        <v>1305</v>
      </c>
      <c r="B1780" s="262" t="s">
        <v>1305</v>
      </c>
      <c r="C1780" s="262" t="s">
        <v>1305</v>
      </c>
      <c r="D1780" s="262" t="s">
        <v>1305</v>
      </c>
      <c r="E1780" s="262" t="s">
        <v>1305</v>
      </c>
      <c r="F1780" s="262" t="s">
        <v>1305</v>
      </c>
      <c r="G1780" s="262" t="s">
        <v>1305</v>
      </c>
      <c r="H1780" s="262" t="s">
        <v>1305</v>
      </c>
      <c r="I1780" s="262" t="s">
        <v>1305</v>
      </c>
      <c r="J1780" s="262" t="s">
        <v>1305</v>
      </c>
      <c r="K1780" s="262" t="s">
        <v>1305</v>
      </c>
      <c r="L1780" s="262" t="s">
        <v>1305</v>
      </c>
      <c r="M1780" s="262" t="s">
        <v>1305</v>
      </c>
      <c r="N1780" s="262" t="s">
        <v>1305</v>
      </c>
      <c r="O1780" s="262" t="s">
        <v>1305</v>
      </c>
      <c r="P1780" s="262" t="s">
        <v>1305</v>
      </c>
      <c r="Q1780" s="64">
        <v>2</v>
      </c>
      <c r="R1780" s="270"/>
      <c r="S1780" s="270"/>
      <c r="T1780" s="270"/>
      <c r="U1780" s="270"/>
      <c r="V1780" s="270"/>
      <c r="W1780" s="270"/>
      <c r="X1780" s="270"/>
      <c r="Y1780" s="270"/>
      <c r="Z1780" s="270"/>
      <c r="AA1780" s="270"/>
      <c r="AB1780" s="270"/>
      <c r="AC1780" s="270"/>
      <c r="AD1780" s="270"/>
      <c r="AE1780" s="270"/>
      <c r="AF1780" s="64">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2" t="s">
        <v>1306</v>
      </c>
      <c r="B1781" s="262" t="s">
        <v>1306</v>
      </c>
      <c r="C1781" s="262" t="s">
        <v>1306</v>
      </c>
      <c r="D1781" s="262" t="s">
        <v>1306</v>
      </c>
      <c r="E1781" s="262" t="s">
        <v>1306</v>
      </c>
      <c r="F1781" s="262" t="s">
        <v>1306</v>
      </c>
      <c r="G1781" s="262" t="s">
        <v>1306</v>
      </c>
      <c r="H1781" s="262" t="s">
        <v>1306</v>
      </c>
      <c r="I1781" s="262" t="s">
        <v>1306</v>
      </c>
      <c r="J1781" s="262" t="s">
        <v>1306</v>
      </c>
      <c r="K1781" s="262" t="s">
        <v>1306</v>
      </c>
      <c r="L1781" s="262" t="s">
        <v>1306</v>
      </c>
      <c r="M1781" s="262" t="s">
        <v>1306</v>
      </c>
      <c r="N1781" s="262" t="s">
        <v>1306</v>
      </c>
      <c r="O1781" s="262" t="s">
        <v>1306</v>
      </c>
      <c r="P1781" s="262" t="s">
        <v>1306</v>
      </c>
      <c r="Q1781" s="64">
        <v>2</v>
      </c>
      <c r="R1781" s="270"/>
      <c r="S1781" s="270"/>
      <c r="T1781" s="270"/>
      <c r="U1781" s="270"/>
      <c r="V1781" s="270"/>
      <c r="W1781" s="270"/>
      <c r="X1781" s="270"/>
      <c r="Y1781" s="270"/>
      <c r="Z1781" s="270"/>
      <c r="AA1781" s="270"/>
      <c r="AB1781" s="270"/>
      <c r="AC1781" s="270"/>
      <c r="AD1781" s="270"/>
      <c r="AE1781" s="270"/>
      <c r="AF1781" s="64">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2" t="s">
        <v>1307</v>
      </c>
      <c r="B1782" s="262" t="s">
        <v>1307</v>
      </c>
      <c r="C1782" s="262" t="s">
        <v>1307</v>
      </c>
      <c r="D1782" s="262" t="s">
        <v>1307</v>
      </c>
      <c r="E1782" s="262" t="s">
        <v>1307</v>
      </c>
      <c r="F1782" s="262" t="s">
        <v>1307</v>
      </c>
      <c r="G1782" s="262" t="s">
        <v>1307</v>
      </c>
      <c r="H1782" s="262" t="s">
        <v>1307</v>
      </c>
      <c r="I1782" s="262" t="s">
        <v>1307</v>
      </c>
      <c r="J1782" s="262" t="s">
        <v>1307</v>
      </c>
      <c r="K1782" s="262" t="s">
        <v>1307</v>
      </c>
      <c r="L1782" s="262" t="s">
        <v>1307</v>
      </c>
      <c r="M1782" s="262" t="s">
        <v>1307</v>
      </c>
      <c r="N1782" s="262" t="s">
        <v>1307</v>
      </c>
      <c r="O1782" s="262" t="s">
        <v>1307</v>
      </c>
      <c r="P1782" s="262" t="s">
        <v>1307</v>
      </c>
      <c r="Q1782" s="64">
        <v>2</v>
      </c>
      <c r="R1782" s="270"/>
      <c r="S1782" s="270"/>
      <c r="T1782" s="270"/>
      <c r="U1782" s="270"/>
      <c r="V1782" s="270"/>
      <c r="W1782" s="270"/>
      <c r="X1782" s="270"/>
      <c r="Y1782" s="270"/>
      <c r="Z1782" s="270"/>
      <c r="AA1782" s="270"/>
      <c r="AB1782" s="270"/>
      <c r="AC1782" s="270"/>
      <c r="AD1782" s="270"/>
      <c r="AE1782" s="270"/>
      <c r="AF1782" s="64">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3" t="s">
        <v>1308</v>
      </c>
      <c r="B1783" s="263" t="s">
        <v>1308</v>
      </c>
      <c r="C1783" s="263" t="s">
        <v>1308</v>
      </c>
      <c r="D1783" s="263" t="s">
        <v>1308</v>
      </c>
      <c r="E1783" s="263" t="s">
        <v>1308</v>
      </c>
      <c r="F1783" s="263" t="s">
        <v>1308</v>
      </c>
      <c r="G1783" s="263" t="s">
        <v>1308</v>
      </c>
      <c r="H1783" s="263" t="s">
        <v>1308</v>
      </c>
      <c r="I1783" s="263" t="s">
        <v>1308</v>
      </c>
      <c r="J1783" s="263" t="s">
        <v>1308</v>
      </c>
      <c r="K1783" s="263" t="s">
        <v>1308</v>
      </c>
      <c r="L1783" s="263" t="s">
        <v>1308</v>
      </c>
      <c r="M1783" s="263" t="s">
        <v>1308</v>
      </c>
      <c r="N1783" s="263" t="s">
        <v>1308</v>
      </c>
      <c r="O1783" s="263" t="s">
        <v>1308</v>
      </c>
      <c r="P1783" s="263" t="s">
        <v>1308</v>
      </c>
      <c r="Q1783" s="64">
        <v>2</v>
      </c>
      <c r="R1783" s="270"/>
      <c r="S1783" s="270"/>
      <c r="T1783" s="270"/>
      <c r="U1783" s="270"/>
      <c r="V1783" s="270"/>
      <c r="W1783" s="270"/>
      <c r="X1783" s="270"/>
      <c r="Y1783" s="270"/>
      <c r="Z1783" s="270"/>
      <c r="AA1783" s="270"/>
      <c r="AB1783" s="270"/>
      <c r="AC1783" s="270"/>
      <c r="AD1783" s="270"/>
      <c r="AE1783" s="270"/>
      <c r="AF1783" s="64">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3" t="s">
        <v>1309</v>
      </c>
      <c r="B1784" s="263" t="s">
        <v>1309</v>
      </c>
      <c r="C1784" s="263" t="s">
        <v>1309</v>
      </c>
      <c r="D1784" s="263" t="s">
        <v>1309</v>
      </c>
      <c r="E1784" s="263" t="s">
        <v>1309</v>
      </c>
      <c r="F1784" s="263" t="s">
        <v>1309</v>
      </c>
      <c r="G1784" s="263" t="s">
        <v>1309</v>
      </c>
      <c r="H1784" s="263" t="s">
        <v>1309</v>
      </c>
      <c r="I1784" s="263" t="s">
        <v>1309</v>
      </c>
      <c r="J1784" s="263" t="s">
        <v>1309</v>
      </c>
      <c r="K1784" s="263" t="s">
        <v>1309</v>
      </c>
      <c r="L1784" s="263" t="s">
        <v>1309</v>
      </c>
      <c r="M1784" s="263" t="s">
        <v>1309</v>
      </c>
      <c r="N1784" s="263" t="s">
        <v>1309</v>
      </c>
      <c r="O1784" s="263" t="s">
        <v>1309</v>
      </c>
      <c r="P1784" s="263" t="s">
        <v>1309</v>
      </c>
      <c r="Q1784" s="64">
        <v>2</v>
      </c>
      <c r="R1784" s="263"/>
      <c r="S1784" s="263"/>
      <c r="T1784" s="263"/>
      <c r="U1784" s="263"/>
      <c r="V1784" s="263"/>
      <c r="W1784" s="263"/>
      <c r="X1784" s="263"/>
      <c r="Y1784" s="263"/>
      <c r="Z1784" s="263"/>
      <c r="AA1784" s="263"/>
      <c r="AB1784" s="263"/>
      <c r="AC1784" s="263"/>
      <c r="AD1784" s="263"/>
      <c r="AE1784" s="263"/>
      <c r="AF1784" s="64">
        <v>2</v>
      </c>
      <c r="AG1784" s="263"/>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2" t="s">
        <v>1310</v>
      </c>
      <c r="B1785" s="262" t="s">
        <v>1310</v>
      </c>
      <c r="C1785" s="262" t="s">
        <v>1310</v>
      </c>
      <c r="D1785" s="262" t="s">
        <v>1310</v>
      </c>
      <c r="E1785" s="262" t="s">
        <v>1310</v>
      </c>
      <c r="F1785" s="262" t="s">
        <v>1310</v>
      </c>
      <c r="G1785" s="262" t="s">
        <v>1310</v>
      </c>
      <c r="H1785" s="262" t="s">
        <v>1310</v>
      </c>
      <c r="I1785" s="262" t="s">
        <v>1310</v>
      </c>
      <c r="J1785" s="262" t="s">
        <v>1310</v>
      </c>
      <c r="K1785" s="262" t="s">
        <v>1310</v>
      </c>
      <c r="L1785" s="262" t="s">
        <v>1310</v>
      </c>
      <c r="M1785" s="262" t="s">
        <v>1310</v>
      </c>
      <c r="N1785" s="262" t="s">
        <v>1310</v>
      </c>
      <c r="O1785" s="262" t="s">
        <v>1310</v>
      </c>
      <c r="P1785" s="262" t="s">
        <v>1310</v>
      </c>
      <c r="Q1785" s="64">
        <v>2</v>
      </c>
      <c r="R1785" s="263"/>
      <c r="S1785" s="263"/>
      <c r="T1785" s="263"/>
      <c r="U1785" s="263"/>
      <c r="V1785" s="263"/>
      <c r="W1785" s="263"/>
      <c r="X1785" s="263"/>
      <c r="Y1785" s="263"/>
      <c r="Z1785" s="263"/>
      <c r="AA1785" s="263"/>
      <c r="AB1785" s="263"/>
      <c r="AC1785" s="263"/>
      <c r="AD1785" s="263"/>
      <c r="AE1785" s="263"/>
      <c r="AF1785" s="64">
        <v>2</v>
      </c>
      <c r="AG1785" s="263"/>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2" t="s">
        <v>1311</v>
      </c>
      <c r="B1786" s="262" t="s">
        <v>1311</v>
      </c>
      <c r="C1786" s="262" t="s">
        <v>1311</v>
      </c>
      <c r="D1786" s="262" t="s">
        <v>1311</v>
      </c>
      <c r="E1786" s="262" t="s">
        <v>1311</v>
      </c>
      <c r="F1786" s="262" t="s">
        <v>1311</v>
      </c>
      <c r="G1786" s="262" t="s">
        <v>1311</v>
      </c>
      <c r="H1786" s="262" t="s">
        <v>1311</v>
      </c>
      <c r="I1786" s="262" t="s">
        <v>1311</v>
      </c>
      <c r="J1786" s="262" t="s">
        <v>1311</v>
      </c>
      <c r="K1786" s="262" t="s">
        <v>1311</v>
      </c>
      <c r="L1786" s="262" t="s">
        <v>1311</v>
      </c>
      <c r="M1786" s="262" t="s">
        <v>1311</v>
      </c>
      <c r="N1786" s="262" t="s">
        <v>1311</v>
      </c>
      <c r="O1786" s="262" t="s">
        <v>1311</v>
      </c>
      <c r="P1786" s="262" t="s">
        <v>1311</v>
      </c>
      <c r="Q1786" s="64">
        <v>2</v>
      </c>
      <c r="R1786" s="263"/>
      <c r="S1786" s="263"/>
      <c r="T1786" s="263"/>
      <c r="U1786" s="263"/>
      <c r="V1786" s="263"/>
      <c r="W1786" s="263"/>
      <c r="X1786" s="263"/>
      <c r="Y1786" s="263"/>
      <c r="Z1786" s="263"/>
      <c r="AA1786" s="263"/>
      <c r="AB1786" s="263"/>
      <c r="AC1786" s="263"/>
      <c r="AD1786" s="263"/>
      <c r="AE1786" s="263"/>
      <c r="AF1786" s="64">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2" t="s">
        <v>1312</v>
      </c>
      <c r="B1787" s="262" t="s">
        <v>1312</v>
      </c>
      <c r="C1787" s="262" t="s">
        <v>1312</v>
      </c>
      <c r="D1787" s="262" t="s">
        <v>1312</v>
      </c>
      <c r="E1787" s="262" t="s">
        <v>1312</v>
      </c>
      <c r="F1787" s="262" t="s">
        <v>1312</v>
      </c>
      <c r="G1787" s="262" t="s">
        <v>1312</v>
      </c>
      <c r="H1787" s="262" t="s">
        <v>1312</v>
      </c>
      <c r="I1787" s="262" t="s">
        <v>1312</v>
      </c>
      <c r="J1787" s="262" t="s">
        <v>1312</v>
      </c>
      <c r="K1787" s="262" t="s">
        <v>1312</v>
      </c>
      <c r="L1787" s="262" t="s">
        <v>1312</v>
      </c>
      <c r="M1787" s="262" t="s">
        <v>1312</v>
      </c>
      <c r="N1787" s="262" t="s">
        <v>1312</v>
      </c>
      <c r="O1787" s="262" t="s">
        <v>1312</v>
      </c>
      <c r="P1787" s="262" t="s">
        <v>1312</v>
      </c>
      <c r="Q1787" s="64">
        <v>2</v>
      </c>
      <c r="R1787" s="270"/>
      <c r="S1787" s="270"/>
      <c r="T1787" s="270"/>
      <c r="U1787" s="270"/>
      <c r="V1787" s="270"/>
      <c r="W1787" s="270"/>
      <c r="X1787" s="270"/>
      <c r="Y1787" s="270"/>
      <c r="Z1787" s="270"/>
      <c r="AA1787" s="270"/>
      <c r="AB1787" s="270"/>
      <c r="AC1787" s="270"/>
      <c r="AD1787" s="270"/>
      <c r="AE1787" s="270"/>
      <c r="AF1787" s="64">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2" t="s">
        <v>1313</v>
      </c>
      <c r="B1788" s="262" t="s">
        <v>1313</v>
      </c>
      <c r="C1788" s="262" t="s">
        <v>1313</v>
      </c>
      <c r="D1788" s="262" t="s">
        <v>1313</v>
      </c>
      <c r="E1788" s="262" t="s">
        <v>1313</v>
      </c>
      <c r="F1788" s="262" t="s">
        <v>1313</v>
      </c>
      <c r="G1788" s="262" t="s">
        <v>1313</v>
      </c>
      <c r="H1788" s="262" t="s">
        <v>1313</v>
      </c>
      <c r="I1788" s="262" t="s">
        <v>1313</v>
      </c>
      <c r="J1788" s="262" t="s">
        <v>1313</v>
      </c>
      <c r="K1788" s="262" t="s">
        <v>1313</v>
      </c>
      <c r="L1788" s="262" t="s">
        <v>1313</v>
      </c>
      <c r="M1788" s="262" t="s">
        <v>1313</v>
      </c>
      <c r="N1788" s="262" t="s">
        <v>1313</v>
      </c>
      <c r="O1788" s="262" t="s">
        <v>1313</v>
      </c>
      <c r="P1788" s="262" t="s">
        <v>1313</v>
      </c>
      <c r="Q1788" s="64">
        <v>2</v>
      </c>
      <c r="R1788" s="270"/>
      <c r="S1788" s="270"/>
      <c r="T1788" s="270"/>
      <c r="U1788" s="270"/>
      <c r="V1788" s="270"/>
      <c r="W1788" s="270"/>
      <c r="X1788" s="270"/>
      <c r="Y1788" s="270"/>
      <c r="Z1788" s="270"/>
      <c r="AA1788" s="270"/>
      <c r="AB1788" s="270"/>
      <c r="AC1788" s="270"/>
      <c r="AD1788" s="270"/>
      <c r="AE1788" s="270"/>
      <c r="AF1788" s="64">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2" t="s">
        <v>1314</v>
      </c>
      <c r="B1789" s="262" t="s">
        <v>1314</v>
      </c>
      <c r="C1789" s="262" t="s">
        <v>1314</v>
      </c>
      <c r="D1789" s="262" t="s">
        <v>1314</v>
      </c>
      <c r="E1789" s="262" t="s">
        <v>1314</v>
      </c>
      <c r="F1789" s="262" t="s">
        <v>1314</v>
      </c>
      <c r="G1789" s="262" t="s">
        <v>1314</v>
      </c>
      <c r="H1789" s="262" t="s">
        <v>1314</v>
      </c>
      <c r="I1789" s="262" t="s">
        <v>1314</v>
      </c>
      <c r="J1789" s="262" t="s">
        <v>1314</v>
      </c>
      <c r="K1789" s="262" t="s">
        <v>1314</v>
      </c>
      <c r="L1789" s="262" t="s">
        <v>1314</v>
      </c>
      <c r="M1789" s="262" t="s">
        <v>1314</v>
      </c>
      <c r="N1789" s="262" t="s">
        <v>1314</v>
      </c>
      <c r="O1789" s="262" t="s">
        <v>1314</v>
      </c>
      <c r="P1789" s="262" t="s">
        <v>1314</v>
      </c>
      <c r="Q1789" s="64">
        <v>2</v>
      </c>
      <c r="R1789" s="270"/>
      <c r="S1789" s="270"/>
      <c r="T1789" s="270"/>
      <c r="U1789" s="270"/>
      <c r="V1789" s="270"/>
      <c r="W1789" s="270"/>
      <c r="X1789" s="270"/>
      <c r="Y1789" s="270"/>
      <c r="Z1789" s="270"/>
      <c r="AA1789" s="270"/>
      <c r="AB1789" s="270"/>
      <c r="AC1789" s="270"/>
      <c r="AD1789" s="270"/>
      <c r="AE1789" s="270"/>
      <c r="AF1789" s="64">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3" t="s">
        <v>1315</v>
      </c>
      <c r="B1790" s="263" t="s">
        <v>1315</v>
      </c>
      <c r="C1790" s="263" t="s">
        <v>1315</v>
      </c>
      <c r="D1790" s="263" t="s">
        <v>1315</v>
      </c>
      <c r="E1790" s="263" t="s">
        <v>1315</v>
      </c>
      <c r="F1790" s="263" t="s">
        <v>1315</v>
      </c>
      <c r="G1790" s="263" t="s">
        <v>1315</v>
      </c>
      <c r="H1790" s="263" t="s">
        <v>1315</v>
      </c>
      <c r="I1790" s="263" t="s">
        <v>1315</v>
      </c>
      <c r="J1790" s="263" t="s">
        <v>1315</v>
      </c>
      <c r="K1790" s="263" t="s">
        <v>1315</v>
      </c>
      <c r="L1790" s="263" t="s">
        <v>1315</v>
      </c>
      <c r="M1790" s="263" t="s">
        <v>1315</v>
      </c>
      <c r="N1790" s="263" t="s">
        <v>1315</v>
      </c>
      <c r="O1790" s="263" t="s">
        <v>1315</v>
      </c>
      <c r="P1790" s="263" t="s">
        <v>1315</v>
      </c>
      <c r="Q1790" s="64">
        <v>2</v>
      </c>
      <c r="R1790" s="270"/>
      <c r="S1790" s="270"/>
      <c r="T1790" s="270"/>
      <c r="U1790" s="270"/>
      <c r="V1790" s="270"/>
      <c r="W1790" s="270"/>
      <c r="X1790" s="270"/>
      <c r="Y1790" s="270"/>
      <c r="Z1790" s="270"/>
      <c r="AA1790" s="270"/>
      <c r="AB1790" s="270"/>
      <c r="AC1790" s="270"/>
      <c r="AD1790" s="270"/>
      <c r="AE1790" s="270"/>
      <c r="AF1790" s="64">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3" t="s">
        <v>1316</v>
      </c>
      <c r="B1791" s="263" t="s">
        <v>1316</v>
      </c>
      <c r="C1791" s="263" t="s">
        <v>1316</v>
      </c>
      <c r="D1791" s="263" t="s">
        <v>1316</v>
      </c>
      <c r="E1791" s="263" t="s">
        <v>1316</v>
      </c>
      <c r="F1791" s="263" t="s">
        <v>1316</v>
      </c>
      <c r="G1791" s="263" t="s">
        <v>1316</v>
      </c>
      <c r="H1791" s="263" t="s">
        <v>1316</v>
      </c>
      <c r="I1791" s="263" t="s">
        <v>1316</v>
      </c>
      <c r="J1791" s="263" t="s">
        <v>1316</v>
      </c>
      <c r="K1791" s="263" t="s">
        <v>1316</v>
      </c>
      <c r="L1791" s="263" t="s">
        <v>1316</v>
      </c>
      <c r="M1791" s="263" t="s">
        <v>1316</v>
      </c>
      <c r="N1791" s="263" t="s">
        <v>1316</v>
      </c>
      <c r="O1791" s="263" t="s">
        <v>1316</v>
      </c>
      <c r="P1791" s="263" t="s">
        <v>1316</v>
      </c>
      <c r="Q1791" s="64">
        <v>2</v>
      </c>
      <c r="R1791" s="263"/>
      <c r="S1791" s="263"/>
      <c r="T1791" s="263"/>
      <c r="U1791" s="263"/>
      <c r="V1791" s="263"/>
      <c r="W1791" s="263"/>
      <c r="X1791" s="263"/>
      <c r="Y1791" s="263"/>
      <c r="Z1791" s="263"/>
      <c r="AA1791" s="263"/>
      <c r="AB1791" s="263"/>
      <c r="AC1791" s="263"/>
      <c r="AD1791" s="263"/>
      <c r="AE1791" s="263"/>
      <c r="AF1791" s="64">
        <v>2</v>
      </c>
      <c r="AG1791" s="263"/>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2" t="s">
        <v>1317</v>
      </c>
      <c r="B1792" s="262" t="s">
        <v>1317</v>
      </c>
      <c r="C1792" s="262" t="s">
        <v>1317</v>
      </c>
      <c r="D1792" s="262" t="s">
        <v>1317</v>
      </c>
      <c r="E1792" s="262" t="s">
        <v>1317</v>
      </c>
      <c r="F1792" s="262" t="s">
        <v>1317</v>
      </c>
      <c r="G1792" s="262" t="s">
        <v>1317</v>
      </c>
      <c r="H1792" s="262" t="s">
        <v>1317</v>
      </c>
      <c r="I1792" s="262" t="s">
        <v>1317</v>
      </c>
      <c r="J1792" s="262" t="s">
        <v>1317</v>
      </c>
      <c r="K1792" s="262" t="s">
        <v>1317</v>
      </c>
      <c r="L1792" s="262" t="s">
        <v>1317</v>
      </c>
      <c r="M1792" s="262" t="s">
        <v>1317</v>
      </c>
      <c r="N1792" s="262" t="s">
        <v>1317</v>
      </c>
      <c r="O1792" s="262" t="s">
        <v>1317</v>
      </c>
      <c r="P1792" s="262" t="s">
        <v>1317</v>
      </c>
      <c r="Q1792" s="64">
        <v>2</v>
      </c>
      <c r="R1792" s="263"/>
      <c r="S1792" s="263"/>
      <c r="T1792" s="263"/>
      <c r="U1792" s="263"/>
      <c r="V1792" s="263"/>
      <c r="W1792" s="263"/>
      <c r="X1792" s="263"/>
      <c r="Y1792" s="263"/>
      <c r="Z1792" s="263"/>
      <c r="AA1792" s="263"/>
      <c r="AB1792" s="263"/>
      <c r="AC1792" s="263"/>
      <c r="AD1792" s="263"/>
      <c r="AE1792" s="263"/>
      <c r="AF1792" s="64">
        <v>2</v>
      </c>
      <c r="AG1792" s="263"/>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2" t="s">
        <v>1318</v>
      </c>
      <c r="B1793" s="262" t="s">
        <v>1318</v>
      </c>
      <c r="C1793" s="262" t="s">
        <v>1318</v>
      </c>
      <c r="D1793" s="262" t="s">
        <v>1318</v>
      </c>
      <c r="E1793" s="262" t="s">
        <v>1318</v>
      </c>
      <c r="F1793" s="262" t="s">
        <v>1318</v>
      </c>
      <c r="G1793" s="262" t="s">
        <v>1318</v>
      </c>
      <c r="H1793" s="262" t="s">
        <v>1318</v>
      </c>
      <c r="I1793" s="262" t="s">
        <v>1318</v>
      </c>
      <c r="J1793" s="262" t="s">
        <v>1318</v>
      </c>
      <c r="K1793" s="262" t="s">
        <v>1318</v>
      </c>
      <c r="L1793" s="262" t="s">
        <v>1318</v>
      </c>
      <c r="M1793" s="262" t="s">
        <v>1318</v>
      </c>
      <c r="N1793" s="262" t="s">
        <v>1318</v>
      </c>
      <c r="O1793" s="262" t="s">
        <v>1318</v>
      </c>
      <c r="P1793" s="262" t="s">
        <v>1318</v>
      </c>
      <c r="Q1793" s="64">
        <v>2</v>
      </c>
      <c r="R1793" s="270"/>
      <c r="S1793" s="270"/>
      <c r="T1793" s="270"/>
      <c r="U1793" s="270"/>
      <c r="V1793" s="270"/>
      <c r="W1793" s="270"/>
      <c r="X1793" s="270"/>
      <c r="Y1793" s="270"/>
      <c r="Z1793" s="270"/>
      <c r="AA1793" s="270"/>
      <c r="AB1793" s="270"/>
      <c r="AC1793" s="270"/>
      <c r="AD1793" s="270"/>
      <c r="AE1793" s="270"/>
      <c r="AF1793" s="64">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2" t="s">
        <v>1319</v>
      </c>
      <c r="B1794" s="262" t="s">
        <v>1319</v>
      </c>
      <c r="C1794" s="262" t="s">
        <v>1319</v>
      </c>
      <c r="D1794" s="262" t="s">
        <v>1319</v>
      </c>
      <c r="E1794" s="262" t="s">
        <v>1319</v>
      </c>
      <c r="F1794" s="262" t="s">
        <v>1319</v>
      </c>
      <c r="G1794" s="262" t="s">
        <v>1319</v>
      </c>
      <c r="H1794" s="262" t="s">
        <v>1319</v>
      </c>
      <c r="I1794" s="262" t="s">
        <v>1319</v>
      </c>
      <c r="J1794" s="262" t="s">
        <v>1319</v>
      </c>
      <c r="K1794" s="262" t="s">
        <v>1319</v>
      </c>
      <c r="L1794" s="262" t="s">
        <v>1319</v>
      </c>
      <c r="M1794" s="262" t="s">
        <v>1319</v>
      </c>
      <c r="N1794" s="262" t="s">
        <v>1319</v>
      </c>
      <c r="O1794" s="262" t="s">
        <v>1319</v>
      </c>
      <c r="P1794" s="262" t="s">
        <v>1319</v>
      </c>
      <c r="Q1794" s="64">
        <v>2</v>
      </c>
      <c r="R1794" s="270"/>
      <c r="S1794" s="270"/>
      <c r="T1794" s="270"/>
      <c r="U1794" s="270"/>
      <c r="V1794" s="270"/>
      <c r="W1794" s="270"/>
      <c r="X1794" s="270"/>
      <c r="Y1794" s="270"/>
      <c r="Z1794" s="270"/>
      <c r="AA1794" s="270"/>
      <c r="AB1794" s="270"/>
      <c r="AC1794" s="270"/>
      <c r="AD1794" s="270"/>
      <c r="AE1794" s="270"/>
      <c r="AF1794" s="64"/>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1" t="s">
        <v>57</v>
      </c>
      <c r="B1796" s="271"/>
      <c r="C1796" s="271"/>
      <c r="D1796" s="271"/>
      <c r="E1796" s="271"/>
      <c r="F1796" s="271"/>
      <c r="G1796" s="271"/>
      <c r="H1796" s="271"/>
      <c r="I1796" s="271"/>
      <c r="J1796" s="271"/>
      <c r="K1796" s="271"/>
      <c r="L1796" s="271"/>
      <c r="M1796" s="271"/>
      <c r="N1796" s="271"/>
      <c r="O1796" s="271"/>
      <c r="P1796" s="271"/>
      <c r="Q1796" s="66" t="s">
        <v>48</v>
      </c>
      <c r="R1796" s="272" t="s">
        <v>49</v>
      </c>
      <c r="S1796" s="272"/>
      <c r="T1796" s="272"/>
      <c r="U1796" s="272"/>
      <c r="V1796" s="272"/>
      <c r="W1796" s="272"/>
      <c r="X1796" s="272"/>
      <c r="Y1796" s="272"/>
      <c r="Z1796" s="272"/>
      <c r="AA1796" s="272"/>
      <c r="AB1796" s="272"/>
      <c r="AC1796" s="272"/>
      <c r="AD1796" s="272"/>
      <c r="AE1796" s="272"/>
      <c r="AF1796" s="67" t="s">
        <v>48</v>
      </c>
      <c r="AG1796" s="273" t="s">
        <v>8</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2" t="s">
        <v>1320</v>
      </c>
      <c r="B1797" s="262" t="s">
        <v>1320</v>
      </c>
      <c r="C1797" s="262" t="s">
        <v>1320</v>
      </c>
      <c r="D1797" s="262" t="s">
        <v>1320</v>
      </c>
      <c r="E1797" s="262" t="s">
        <v>1320</v>
      </c>
      <c r="F1797" s="262" t="s">
        <v>1320</v>
      </c>
      <c r="G1797" s="262" t="s">
        <v>1320</v>
      </c>
      <c r="H1797" s="262" t="s">
        <v>1320</v>
      </c>
      <c r="I1797" s="262" t="s">
        <v>1320</v>
      </c>
      <c r="J1797" s="262" t="s">
        <v>1320</v>
      </c>
      <c r="K1797" s="262" t="s">
        <v>1320</v>
      </c>
      <c r="L1797" s="262" t="s">
        <v>1320</v>
      </c>
      <c r="M1797" s="262" t="s">
        <v>1320</v>
      </c>
      <c r="N1797" s="262" t="s">
        <v>1320</v>
      </c>
      <c r="O1797" s="262" t="s">
        <v>1320</v>
      </c>
      <c r="P1797" s="262" t="s">
        <v>1320</v>
      </c>
      <c r="Q1797" s="64">
        <v>2</v>
      </c>
      <c r="R1797" s="263"/>
      <c r="S1797" s="263"/>
      <c r="T1797" s="263"/>
      <c r="U1797" s="263"/>
      <c r="V1797" s="263"/>
      <c r="W1797" s="263"/>
      <c r="X1797" s="263"/>
      <c r="Y1797" s="263"/>
      <c r="Z1797" s="263"/>
      <c r="AA1797" s="263"/>
      <c r="AB1797" s="263"/>
      <c r="AC1797" s="263"/>
      <c r="AD1797" s="263"/>
      <c r="AE1797" s="263"/>
      <c r="AF1797" s="64">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2" t="s">
        <v>1321</v>
      </c>
      <c r="B1798" s="262" t="s">
        <v>1321</v>
      </c>
      <c r="C1798" s="262" t="s">
        <v>1321</v>
      </c>
      <c r="D1798" s="262" t="s">
        <v>1321</v>
      </c>
      <c r="E1798" s="262" t="s">
        <v>1321</v>
      </c>
      <c r="F1798" s="262" t="s">
        <v>1321</v>
      </c>
      <c r="G1798" s="262" t="s">
        <v>1321</v>
      </c>
      <c r="H1798" s="262" t="s">
        <v>1321</v>
      </c>
      <c r="I1798" s="262" t="s">
        <v>1321</v>
      </c>
      <c r="J1798" s="262" t="s">
        <v>1321</v>
      </c>
      <c r="K1798" s="262" t="s">
        <v>1321</v>
      </c>
      <c r="L1798" s="262" t="s">
        <v>1321</v>
      </c>
      <c r="M1798" s="262" t="s">
        <v>1321</v>
      </c>
      <c r="N1798" s="262" t="s">
        <v>1321</v>
      </c>
      <c r="O1798" s="262" t="s">
        <v>1321</v>
      </c>
      <c r="P1798" s="262" t="s">
        <v>1321</v>
      </c>
      <c r="Q1798" s="64">
        <v>2</v>
      </c>
      <c r="R1798" s="270"/>
      <c r="S1798" s="270"/>
      <c r="T1798" s="270"/>
      <c r="U1798" s="270"/>
      <c r="V1798" s="270"/>
      <c r="W1798" s="270"/>
      <c r="X1798" s="270"/>
      <c r="Y1798" s="270"/>
      <c r="Z1798" s="270"/>
      <c r="AA1798" s="270"/>
      <c r="AB1798" s="270"/>
      <c r="AC1798" s="270"/>
      <c r="AD1798" s="270"/>
      <c r="AE1798" s="270"/>
      <c r="AF1798" s="64">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2" t="s">
        <v>1322</v>
      </c>
      <c r="B1799" s="262" t="s">
        <v>1322</v>
      </c>
      <c r="C1799" s="262" t="s">
        <v>1322</v>
      </c>
      <c r="D1799" s="262" t="s">
        <v>1322</v>
      </c>
      <c r="E1799" s="262" t="s">
        <v>1322</v>
      </c>
      <c r="F1799" s="262" t="s">
        <v>1322</v>
      </c>
      <c r="G1799" s="262" t="s">
        <v>1322</v>
      </c>
      <c r="H1799" s="262" t="s">
        <v>1322</v>
      </c>
      <c r="I1799" s="262" t="s">
        <v>1322</v>
      </c>
      <c r="J1799" s="262" t="s">
        <v>1322</v>
      </c>
      <c r="K1799" s="262" t="s">
        <v>1322</v>
      </c>
      <c r="L1799" s="262" t="s">
        <v>1322</v>
      </c>
      <c r="M1799" s="262" t="s">
        <v>1322</v>
      </c>
      <c r="N1799" s="262" t="s">
        <v>1322</v>
      </c>
      <c r="O1799" s="262" t="s">
        <v>1322</v>
      </c>
      <c r="P1799" s="262" t="s">
        <v>1322</v>
      </c>
      <c r="Q1799" s="64">
        <v>2</v>
      </c>
      <c r="R1799" s="263"/>
      <c r="S1799" s="263"/>
      <c r="T1799" s="263"/>
      <c r="U1799" s="263"/>
      <c r="V1799" s="263"/>
      <c r="W1799" s="263"/>
      <c r="X1799" s="263"/>
      <c r="Y1799" s="263"/>
      <c r="Z1799" s="263"/>
      <c r="AA1799" s="263"/>
      <c r="AB1799" s="263"/>
      <c r="AC1799" s="263"/>
      <c r="AD1799" s="263"/>
      <c r="AE1799" s="263"/>
      <c r="AF1799" s="64">
        <v>2</v>
      </c>
      <c r="AG1799" s="263"/>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2" t="s">
        <v>1323</v>
      </c>
      <c r="B1800" s="262" t="s">
        <v>1323</v>
      </c>
      <c r="C1800" s="262" t="s">
        <v>1323</v>
      </c>
      <c r="D1800" s="262" t="s">
        <v>1323</v>
      </c>
      <c r="E1800" s="262" t="s">
        <v>1323</v>
      </c>
      <c r="F1800" s="262" t="s">
        <v>1323</v>
      </c>
      <c r="G1800" s="262" t="s">
        <v>1323</v>
      </c>
      <c r="H1800" s="262" t="s">
        <v>1323</v>
      </c>
      <c r="I1800" s="262" t="s">
        <v>1323</v>
      </c>
      <c r="J1800" s="262" t="s">
        <v>1323</v>
      </c>
      <c r="K1800" s="262" t="s">
        <v>1323</v>
      </c>
      <c r="L1800" s="262" t="s">
        <v>1323</v>
      </c>
      <c r="M1800" s="262" t="s">
        <v>1323</v>
      </c>
      <c r="N1800" s="262" t="s">
        <v>1323</v>
      </c>
      <c r="O1800" s="262" t="s">
        <v>1323</v>
      </c>
      <c r="P1800" s="262" t="s">
        <v>1323</v>
      </c>
      <c r="Q1800" s="64">
        <v>2</v>
      </c>
      <c r="R1800" s="263"/>
      <c r="S1800" s="263"/>
      <c r="T1800" s="263"/>
      <c r="U1800" s="263"/>
      <c r="V1800" s="263"/>
      <c r="W1800" s="263"/>
      <c r="X1800" s="263"/>
      <c r="Y1800" s="263"/>
      <c r="Z1800" s="263"/>
      <c r="AA1800" s="263"/>
      <c r="AB1800" s="263"/>
      <c r="AC1800" s="263"/>
      <c r="AD1800" s="263"/>
      <c r="AE1800" s="263"/>
      <c r="AF1800" s="64">
        <v>2</v>
      </c>
      <c r="AG1800" s="263"/>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2" t="s">
        <v>1324</v>
      </c>
      <c r="B1801" s="262" t="s">
        <v>1324</v>
      </c>
      <c r="C1801" s="262" t="s">
        <v>1324</v>
      </c>
      <c r="D1801" s="262" t="s">
        <v>1324</v>
      </c>
      <c r="E1801" s="262" t="s">
        <v>1324</v>
      </c>
      <c r="F1801" s="262" t="s">
        <v>1324</v>
      </c>
      <c r="G1801" s="262" t="s">
        <v>1324</v>
      </c>
      <c r="H1801" s="262" t="s">
        <v>1324</v>
      </c>
      <c r="I1801" s="262" t="s">
        <v>1324</v>
      </c>
      <c r="J1801" s="262" t="s">
        <v>1324</v>
      </c>
      <c r="K1801" s="262" t="s">
        <v>1324</v>
      </c>
      <c r="L1801" s="262" t="s">
        <v>1324</v>
      </c>
      <c r="M1801" s="262" t="s">
        <v>1324</v>
      </c>
      <c r="N1801" s="262" t="s">
        <v>1324</v>
      </c>
      <c r="O1801" s="262" t="s">
        <v>1324</v>
      </c>
      <c r="P1801" s="262" t="s">
        <v>1324</v>
      </c>
      <c r="Q1801" s="64">
        <v>2</v>
      </c>
      <c r="R1801" s="263"/>
      <c r="S1801" s="263"/>
      <c r="T1801" s="263"/>
      <c r="U1801" s="263"/>
      <c r="V1801" s="263"/>
      <c r="W1801" s="263"/>
      <c r="X1801" s="263"/>
      <c r="Y1801" s="263"/>
      <c r="Z1801" s="263"/>
      <c r="AA1801" s="263"/>
      <c r="AB1801" s="263"/>
      <c r="AC1801" s="263"/>
      <c r="AD1801" s="263"/>
      <c r="AE1801" s="263"/>
      <c r="AF1801" s="64">
        <v>2</v>
      </c>
      <c r="AG1801" s="263"/>
      <c r="AH1801" s="263"/>
      <c r="AI1801" s="263"/>
      <c r="AJ1801" s="263"/>
      <c r="AK1801" s="263"/>
      <c r="AL1801" s="263"/>
      <c r="AM1801" s="263"/>
      <c r="AN1801" s="263"/>
      <c r="AO1801" s="263"/>
      <c r="AP1801" s="263"/>
      <c r="AQ1801" s="263"/>
      <c r="AR1801" s="263"/>
      <c r="AS1801" s="263"/>
      <c r="AT1801" s="263"/>
    </row>
    <row r="1804" spans="1:46" ht="45" customHeight="1" x14ac:dyDescent="0.25">
      <c r="A1804" s="265" t="s">
        <v>1325</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45</v>
      </c>
      <c r="AH1804" s="266"/>
      <c r="AI1804" s="266"/>
      <c r="AJ1804" s="266"/>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46</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7" t="s">
        <v>1326</v>
      </c>
      <c r="B1808" s="267"/>
      <c r="C1808" s="267"/>
      <c r="D1808" s="267"/>
      <c r="E1808" s="267"/>
      <c r="F1808" s="267"/>
      <c r="G1808" s="267"/>
      <c r="H1808" s="267"/>
      <c r="I1808" s="267"/>
      <c r="J1808" s="267"/>
      <c r="K1808" s="267"/>
      <c r="L1808" s="267"/>
      <c r="M1808" s="267"/>
      <c r="N1808" s="267"/>
      <c r="O1808" s="267"/>
      <c r="P1808" s="267"/>
      <c r="Q1808" s="61"/>
      <c r="R1808" s="56"/>
      <c r="S1808" s="56"/>
      <c r="T1808" s="56"/>
      <c r="U1808" s="56"/>
      <c r="V1808" s="268"/>
      <c r="W1808" s="268"/>
      <c r="X1808" s="268"/>
      <c r="Y1808" s="268"/>
      <c r="Z1808" s="268"/>
      <c r="AA1808" s="268"/>
      <c r="AB1808" s="268"/>
      <c r="AC1808" s="268"/>
      <c r="AD1808" s="268"/>
      <c r="AE1808" s="268"/>
      <c r="AF1808" s="61"/>
      <c r="AG1808" s="56"/>
      <c r="AH1808" s="56"/>
      <c r="AI1808" s="56"/>
      <c r="AJ1808" s="56"/>
      <c r="AK1808" s="268"/>
      <c r="AL1808" s="268"/>
      <c r="AM1808" s="268"/>
      <c r="AN1808" s="268"/>
      <c r="AO1808" s="268"/>
      <c r="AP1808" s="268"/>
      <c r="AQ1808" s="268"/>
      <c r="AR1808" s="268"/>
      <c r="AS1808" s="268"/>
      <c r="AT1808" s="268"/>
    </row>
    <row r="1809" spans="1:46" ht="45" customHeight="1" thickTop="1" thickBot="1" x14ac:dyDescent="0.3">
      <c r="A1809" s="259" t="s">
        <v>25</v>
      </c>
      <c r="B1809" s="259"/>
      <c r="C1809" s="259"/>
      <c r="D1809" s="259"/>
      <c r="E1809" s="259"/>
      <c r="F1809" s="259"/>
      <c r="G1809" s="259"/>
      <c r="H1809" s="259"/>
      <c r="I1809" s="259"/>
      <c r="J1809" s="259"/>
      <c r="K1809" s="259"/>
      <c r="L1809" s="259"/>
      <c r="M1809" s="259"/>
      <c r="N1809" s="259"/>
      <c r="O1809" s="259"/>
      <c r="P1809" s="259"/>
      <c r="Q1809" s="62" t="s">
        <v>48</v>
      </c>
      <c r="R1809" s="260" t="s">
        <v>49</v>
      </c>
      <c r="S1809" s="260"/>
      <c r="T1809" s="260"/>
      <c r="U1809" s="260"/>
      <c r="V1809" s="260"/>
      <c r="W1809" s="260"/>
      <c r="X1809" s="260"/>
      <c r="Y1809" s="260"/>
      <c r="Z1809" s="260"/>
      <c r="AA1809" s="260"/>
      <c r="AB1809" s="260"/>
      <c r="AC1809" s="260"/>
      <c r="AD1809" s="260"/>
      <c r="AE1809" s="260"/>
      <c r="AF1809" s="63" t="s">
        <v>48</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62" t="s">
        <v>1327</v>
      </c>
      <c r="B1810" s="262"/>
      <c r="C1810" s="262"/>
      <c r="D1810" s="262"/>
      <c r="E1810" s="262"/>
      <c r="F1810" s="262"/>
      <c r="G1810" s="262"/>
      <c r="H1810" s="262"/>
      <c r="I1810" s="262"/>
      <c r="J1810" s="262"/>
      <c r="K1810" s="262"/>
      <c r="L1810" s="262"/>
      <c r="M1810" s="262"/>
      <c r="N1810" s="262"/>
      <c r="O1810" s="262"/>
      <c r="P1810" s="262"/>
      <c r="Q1810" s="64">
        <v>2</v>
      </c>
      <c r="R1810" s="263"/>
      <c r="S1810" s="263"/>
      <c r="T1810" s="263"/>
      <c r="U1810" s="263"/>
      <c r="V1810" s="263"/>
      <c r="W1810" s="263"/>
      <c r="X1810" s="263"/>
      <c r="Y1810" s="263"/>
      <c r="Z1810" s="263"/>
      <c r="AA1810" s="263"/>
      <c r="AB1810" s="263"/>
      <c r="AC1810" s="263"/>
      <c r="AD1810" s="263"/>
      <c r="AE1810" s="263"/>
      <c r="AF1810" s="64">
        <v>2</v>
      </c>
      <c r="AG1810" s="263"/>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2" t="s">
        <v>1328</v>
      </c>
      <c r="B1811" s="262" t="s">
        <v>1328</v>
      </c>
      <c r="C1811" s="262" t="s">
        <v>1328</v>
      </c>
      <c r="D1811" s="262" t="s">
        <v>1328</v>
      </c>
      <c r="E1811" s="262" t="s">
        <v>1328</v>
      </c>
      <c r="F1811" s="262" t="s">
        <v>1328</v>
      </c>
      <c r="G1811" s="262" t="s">
        <v>1328</v>
      </c>
      <c r="H1811" s="262" t="s">
        <v>1328</v>
      </c>
      <c r="I1811" s="262" t="s">
        <v>1328</v>
      </c>
      <c r="J1811" s="262" t="s">
        <v>1328</v>
      </c>
      <c r="K1811" s="262" t="s">
        <v>1328</v>
      </c>
      <c r="L1811" s="262" t="s">
        <v>1328</v>
      </c>
      <c r="M1811" s="262" t="s">
        <v>1328</v>
      </c>
      <c r="N1811" s="262" t="s">
        <v>1328</v>
      </c>
      <c r="O1811" s="262" t="s">
        <v>1328</v>
      </c>
      <c r="P1811" s="262" t="s">
        <v>1328</v>
      </c>
      <c r="Q1811" s="64">
        <v>2</v>
      </c>
      <c r="R1811" s="270"/>
      <c r="S1811" s="270"/>
      <c r="T1811" s="270"/>
      <c r="U1811" s="270"/>
      <c r="V1811" s="270"/>
      <c r="W1811" s="270"/>
      <c r="X1811" s="270"/>
      <c r="Y1811" s="270"/>
      <c r="Z1811" s="270"/>
      <c r="AA1811" s="270"/>
      <c r="AB1811" s="270"/>
      <c r="AC1811" s="270"/>
      <c r="AD1811" s="270"/>
      <c r="AE1811" s="270"/>
      <c r="AF1811" s="64">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2" t="s">
        <v>1329</v>
      </c>
      <c r="B1812" s="262" t="s">
        <v>1329</v>
      </c>
      <c r="C1812" s="262" t="s">
        <v>1329</v>
      </c>
      <c r="D1812" s="262" t="s">
        <v>1329</v>
      </c>
      <c r="E1812" s="262" t="s">
        <v>1329</v>
      </c>
      <c r="F1812" s="262" t="s">
        <v>1329</v>
      </c>
      <c r="G1812" s="262" t="s">
        <v>1329</v>
      </c>
      <c r="H1812" s="262" t="s">
        <v>1329</v>
      </c>
      <c r="I1812" s="262" t="s">
        <v>1329</v>
      </c>
      <c r="J1812" s="262" t="s">
        <v>1329</v>
      </c>
      <c r="K1812" s="262" t="s">
        <v>1329</v>
      </c>
      <c r="L1812" s="262" t="s">
        <v>1329</v>
      </c>
      <c r="M1812" s="262" t="s">
        <v>1329</v>
      </c>
      <c r="N1812" s="262" t="s">
        <v>1329</v>
      </c>
      <c r="O1812" s="262" t="s">
        <v>1329</v>
      </c>
      <c r="P1812" s="262" t="s">
        <v>1329</v>
      </c>
      <c r="Q1812" s="64">
        <v>2</v>
      </c>
      <c r="R1812" s="270"/>
      <c r="S1812" s="270"/>
      <c r="T1812" s="270"/>
      <c r="U1812" s="270"/>
      <c r="V1812" s="270"/>
      <c r="W1812" s="270"/>
      <c r="X1812" s="270"/>
      <c r="Y1812" s="270"/>
      <c r="Z1812" s="270"/>
      <c r="AA1812" s="270"/>
      <c r="AB1812" s="270"/>
      <c r="AC1812" s="270"/>
      <c r="AD1812" s="270"/>
      <c r="AE1812" s="270"/>
      <c r="AF1812" s="64">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2" t="s">
        <v>1330</v>
      </c>
      <c r="B1813" s="262" t="s">
        <v>1330</v>
      </c>
      <c r="C1813" s="262" t="s">
        <v>1330</v>
      </c>
      <c r="D1813" s="262" t="s">
        <v>1330</v>
      </c>
      <c r="E1813" s="262" t="s">
        <v>1330</v>
      </c>
      <c r="F1813" s="262" t="s">
        <v>1330</v>
      </c>
      <c r="G1813" s="262" t="s">
        <v>1330</v>
      </c>
      <c r="H1813" s="262" t="s">
        <v>1330</v>
      </c>
      <c r="I1813" s="262" t="s">
        <v>1330</v>
      </c>
      <c r="J1813" s="262" t="s">
        <v>1330</v>
      </c>
      <c r="K1813" s="262" t="s">
        <v>1330</v>
      </c>
      <c r="L1813" s="262" t="s">
        <v>1330</v>
      </c>
      <c r="M1813" s="262" t="s">
        <v>1330</v>
      </c>
      <c r="N1813" s="262" t="s">
        <v>1330</v>
      </c>
      <c r="O1813" s="262" t="s">
        <v>1330</v>
      </c>
      <c r="P1813" s="262" t="s">
        <v>1330</v>
      </c>
      <c r="Q1813" s="64">
        <v>3</v>
      </c>
      <c r="R1813" s="270"/>
      <c r="S1813" s="270"/>
      <c r="T1813" s="270"/>
      <c r="U1813" s="270"/>
      <c r="V1813" s="270"/>
      <c r="W1813" s="270"/>
      <c r="X1813" s="270"/>
      <c r="Y1813" s="270"/>
      <c r="Z1813" s="270"/>
      <c r="AA1813" s="270"/>
      <c r="AB1813" s="270"/>
      <c r="AC1813" s="270"/>
      <c r="AD1813" s="270"/>
      <c r="AE1813" s="270"/>
      <c r="AF1813" s="64">
        <v>3</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1331</v>
      </c>
      <c r="B1814" s="263"/>
      <c r="C1814" s="263"/>
      <c r="D1814" s="263"/>
      <c r="E1814" s="263"/>
      <c r="F1814" s="263"/>
      <c r="G1814" s="263"/>
      <c r="H1814" s="263"/>
      <c r="I1814" s="263"/>
      <c r="J1814" s="263"/>
      <c r="K1814" s="263"/>
      <c r="L1814" s="263"/>
      <c r="M1814" s="263"/>
      <c r="N1814" s="263"/>
      <c r="O1814" s="263"/>
      <c r="P1814" s="263"/>
      <c r="Q1814" s="64">
        <v>3</v>
      </c>
      <c r="R1814" s="270"/>
      <c r="S1814" s="270"/>
      <c r="T1814" s="270"/>
      <c r="U1814" s="270"/>
      <c r="V1814" s="270"/>
      <c r="W1814" s="270"/>
      <c r="X1814" s="270"/>
      <c r="Y1814" s="270"/>
      <c r="Z1814" s="270"/>
      <c r="AA1814" s="270"/>
      <c r="AB1814" s="270"/>
      <c r="AC1814" s="270"/>
      <c r="AD1814" s="270"/>
      <c r="AE1814" s="270"/>
      <c r="AF1814" s="64">
        <v>3</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3" t="s">
        <v>1332</v>
      </c>
      <c r="B1815" s="263" t="s">
        <v>1332</v>
      </c>
      <c r="C1815" s="263" t="s">
        <v>1332</v>
      </c>
      <c r="D1815" s="263" t="s">
        <v>1332</v>
      </c>
      <c r="E1815" s="263" t="s">
        <v>1332</v>
      </c>
      <c r="F1815" s="263" t="s">
        <v>1332</v>
      </c>
      <c r="G1815" s="263" t="s">
        <v>1332</v>
      </c>
      <c r="H1815" s="263" t="s">
        <v>1332</v>
      </c>
      <c r="I1815" s="263" t="s">
        <v>1332</v>
      </c>
      <c r="J1815" s="263" t="s">
        <v>1332</v>
      </c>
      <c r="K1815" s="263" t="s">
        <v>1332</v>
      </c>
      <c r="L1815" s="263" t="s">
        <v>1332</v>
      </c>
      <c r="M1815" s="263" t="s">
        <v>1332</v>
      </c>
      <c r="N1815" s="263" t="s">
        <v>1332</v>
      </c>
      <c r="O1815" s="263" t="s">
        <v>1332</v>
      </c>
      <c r="P1815" s="263" t="s">
        <v>1332</v>
      </c>
      <c r="Q1815" s="64">
        <v>3</v>
      </c>
      <c r="R1815" s="263"/>
      <c r="S1815" s="263"/>
      <c r="T1815" s="263"/>
      <c r="U1815" s="263"/>
      <c r="V1815" s="263"/>
      <c r="W1815" s="263"/>
      <c r="X1815" s="263"/>
      <c r="Y1815" s="263"/>
      <c r="Z1815" s="263"/>
      <c r="AA1815" s="263"/>
      <c r="AB1815" s="263"/>
      <c r="AC1815" s="263"/>
      <c r="AD1815" s="263"/>
      <c r="AE1815" s="263"/>
      <c r="AF1815" s="64">
        <v>3</v>
      </c>
      <c r="AG1815" s="263"/>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2" t="s">
        <v>1333</v>
      </c>
      <c r="B1816" s="262" t="s">
        <v>1333</v>
      </c>
      <c r="C1816" s="262" t="s">
        <v>1333</v>
      </c>
      <c r="D1816" s="262" t="s">
        <v>1333</v>
      </c>
      <c r="E1816" s="262" t="s">
        <v>1333</v>
      </c>
      <c r="F1816" s="262" t="s">
        <v>1333</v>
      </c>
      <c r="G1816" s="262" t="s">
        <v>1333</v>
      </c>
      <c r="H1816" s="262" t="s">
        <v>1333</v>
      </c>
      <c r="I1816" s="262" t="s">
        <v>1333</v>
      </c>
      <c r="J1816" s="262" t="s">
        <v>1333</v>
      </c>
      <c r="K1816" s="262" t="s">
        <v>1333</v>
      </c>
      <c r="L1816" s="262" t="s">
        <v>1333</v>
      </c>
      <c r="M1816" s="262" t="s">
        <v>1333</v>
      </c>
      <c r="N1816" s="262" t="s">
        <v>1333</v>
      </c>
      <c r="O1816" s="262" t="s">
        <v>1333</v>
      </c>
      <c r="P1816" s="262" t="s">
        <v>1333</v>
      </c>
      <c r="Q1816" s="64">
        <v>3</v>
      </c>
      <c r="R1816" s="263"/>
      <c r="S1816" s="263"/>
      <c r="T1816" s="263"/>
      <c r="U1816" s="263"/>
      <c r="V1816" s="263"/>
      <c r="W1816" s="263"/>
      <c r="X1816" s="263"/>
      <c r="Y1816" s="263"/>
      <c r="Z1816" s="263"/>
      <c r="AA1816" s="263"/>
      <c r="AB1816" s="263"/>
      <c r="AC1816" s="263"/>
      <c r="AD1816" s="263"/>
      <c r="AE1816" s="263"/>
      <c r="AF1816" s="64">
        <v>3</v>
      </c>
      <c r="AG1816" s="263"/>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2" t="s">
        <v>1334</v>
      </c>
      <c r="B1817" s="262" t="s">
        <v>1334</v>
      </c>
      <c r="C1817" s="262" t="s">
        <v>1334</v>
      </c>
      <c r="D1817" s="262" t="s">
        <v>1334</v>
      </c>
      <c r="E1817" s="262" t="s">
        <v>1334</v>
      </c>
      <c r="F1817" s="262" t="s">
        <v>1334</v>
      </c>
      <c r="G1817" s="262" t="s">
        <v>1334</v>
      </c>
      <c r="H1817" s="262" t="s">
        <v>1334</v>
      </c>
      <c r="I1817" s="262" t="s">
        <v>1334</v>
      </c>
      <c r="J1817" s="262" t="s">
        <v>1334</v>
      </c>
      <c r="K1817" s="262" t="s">
        <v>1334</v>
      </c>
      <c r="L1817" s="262" t="s">
        <v>1334</v>
      </c>
      <c r="M1817" s="262" t="s">
        <v>1334</v>
      </c>
      <c r="N1817" s="262" t="s">
        <v>1334</v>
      </c>
      <c r="O1817" s="262" t="s">
        <v>1334</v>
      </c>
      <c r="P1817" s="262" t="s">
        <v>1334</v>
      </c>
      <c r="Q1817" s="64">
        <v>3</v>
      </c>
      <c r="R1817" s="263"/>
      <c r="S1817" s="263"/>
      <c r="T1817" s="263"/>
      <c r="U1817" s="263"/>
      <c r="V1817" s="263"/>
      <c r="W1817" s="263"/>
      <c r="X1817" s="263"/>
      <c r="Y1817" s="263"/>
      <c r="Z1817" s="263"/>
      <c r="AA1817" s="263"/>
      <c r="AB1817" s="263"/>
      <c r="AC1817" s="263"/>
      <c r="AD1817" s="263"/>
      <c r="AE1817" s="263"/>
      <c r="AF1817" s="64">
        <v>3</v>
      </c>
      <c r="AG1817" s="263"/>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2" t="s">
        <v>1335</v>
      </c>
      <c r="B1818" s="262" t="s">
        <v>1335</v>
      </c>
      <c r="C1818" s="262" t="s">
        <v>1335</v>
      </c>
      <c r="D1818" s="262" t="s">
        <v>1335</v>
      </c>
      <c r="E1818" s="262" t="s">
        <v>1335</v>
      </c>
      <c r="F1818" s="262" t="s">
        <v>1335</v>
      </c>
      <c r="G1818" s="262" t="s">
        <v>1335</v>
      </c>
      <c r="H1818" s="262" t="s">
        <v>1335</v>
      </c>
      <c r="I1818" s="262" t="s">
        <v>1335</v>
      </c>
      <c r="J1818" s="262" t="s">
        <v>1335</v>
      </c>
      <c r="K1818" s="262" t="s">
        <v>1335</v>
      </c>
      <c r="L1818" s="262" t="s">
        <v>1335</v>
      </c>
      <c r="M1818" s="262" t="s">
        <v>1335</v>
      </c>
      <c r="N1818" s="262" t="s">
        <v>1335</v>
      </c>
      <c r="O1818" s="262" t="s">
        <v>1335</v>
      </c>
      <c r="P1818" s="262" t="s">
        <v>1335</v>
      </c>
      <c r="Q1818" s="64">
        <v>3</v>
      </c>
      <c r="R1818" s="270"/>
      <c r="S1818" s="270"/>
      <c r="T1818" s="270"/>
      <c r="U1818" s="270"/>
      <c r="V1818" s="270"/>
      <c r="W1818" s="270"/>
      <c r="X1818" s="270"/>
      <c r="Y1818" s="270"/>
      <c r="Z1818" s="270"/>
      <c r="AA1818" s="270"/>
      <c r="AB1818" s="270"/>
      <c r="AC1818" s="270"/>
      <c r="AD1818" s="270"/>
      <c r="AE1818" s="270"/>
      <c r="AF1818" s="64">
        <v>3</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2" t="s">
        <v>1336</v>
      </c>
      <c r="B1819" s="262" t="s">
        <v>1336</v>
      </c>
      <c r="C1819" s="262" t="s">
        <v>1336</v>
      </c>
      <c r="D1819" s="262" t="s">
        <v>1336</v>
      </c>
      <c r="E1819" s="262" t="s">
        <v>1336</v>
      </c>
      <c r="F1819" s="262" t="s">
        <v>1336</v>
      </c>
      <c r="G1819" s="262" t="s">
        <v>1336</v>
      </c>
      <c r="H1819" s="262" t="s">
        <v>1336</v>
      </c>
      <c r="I1819" s="262" t="s">
        <v>1336</v>
      </c>
      <c r="J1819" s="262" t="s">
        <v>1336</v>
      </c>
      <c r="K1819" s="262" t="s">
        <v>1336</v>
      </c>
      <c r="L1819" s="262" t="s">
        <v>1336</v>
      </c>
      <c r="M1819" s="262" t="s">
        <v>1336</v>
      </c>
      <c r="N1819" s="262" t="s">
        <v>1336</v>
      </c>
      <c r="O1819" s="262" t="s">
        <v>1336</v>
      </c>
      <c r="P1819" s="262" t="s">
        <v>1336</v>
      </c>
      <c r="Q1819" s="64">
        <v>3</v>
      </c>
      <c r="R1819" s="270"/>
      <c r="S1819" s="270"/>
      <c r="T1819" s="270"/>
      <c r="U1819" s="270"/>
      <c r="V1819" s="270"/>
      <c r="W1819" s="270"/>
      <c r="X1819" s="270"/>
      <c r="Y1819" s="270"/>
      <c r="Z1819" s="270"/>
      <c r="AA1819" s="270"/>
      <c r="AB1819" s="270"/>
      <c r="AC1819" s="270"/>
      <c r="AD1819" s="270"/>
      <c r="AE1819" s="270"/>
      <c r="AF1819" s="64">
        <v>3</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2" t="s">
        <v>1337</v>
      </c>
      <c r="B1820" s="262" t="s">
        <v>1337</v>
      </c>
      <c r="C1820" s="262" t="s">
        <v>1337</v>
      </c>
      <c r="D1820" s="262" t="s">
        <v>1337</v>
      </c>
      <c r="E1820" s="262" t="s">
        <v>1337</v>
      </c>
      <c r="F1820" s="262" t="s">
        <v>1337</v>
      </c>
      <c r="G1820" s="262" t="s">
        <v>1337</v>
      </c>
      <c r="H1820" s="262" t="s">
        <v>1337</v>
      </c>
      <c r="I1820" s="262" t="s">
        <v>1337</v>
      </c>
      <c r="J1820" s="262" t="s">
        <v>1337</v>
      </c>
      <c r="K1820" s="262" t="s">
        <v>1337</v>
      </c>
      <c r="L1820" s="262" t="s">
        <v>1337</v>
      </c>
      <c r="M1820" s="262" t="s">
        <v>1337</v>
      </c>
      <c r="N1820" s="262" t="s">
        <v>1337</v>
      </c>
      <c r="O1820" s="262" t="s">
        <v>1337</v>
      </c>
      <c r="P1820" s="262" t="s">
        <v>1337</v>
      </c>
      <c r="Q1820" s="64">
        <v>3</v>
      </c>
      <c r="R1820" s="270"/>
      <c r="S1820" s="270"/>
      <c r="T1820" s="270"/>
      <c r="U1820" s="270"/>
      <c r="V1820" s="270"/>
      <c r="W1820" s="270"/>
      <c r="X1820" s="270"/>
      <c r="Y1820" s="270"/>
      <c r="Z1820" s="270"/>
      <c r="AA1820" s="270"/>
      <c r="AB1820" s="270"/>
      <c r="AC1820" s="270"/>
      <c r="AD1820" s="270"/>
      <c r="AE1820" s="270"/>
      <c r="AF1820" s="64">
        <v>3</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1" t="s">
        <v>57</v>
      </c>
      <c r="B1822" s="271"/>
      <c r="C1822" s="271"/>
      <c r="D1822" s="271"/>
      <c r="E1822" s="271"/>
      <c r="F1822" s="271"/>
      <c r="G1822" s="271"/>
      <c r="H1822" s="271"/>
      <c r="I1822" s="271"/>
      <c r="J1822" s="271"/>
      <c r="K1822" s="271"/>
      <c r="L1822" s="271"/>
      <c r="M1822" s="271"/>
      <c r="N1822" s="271"/>
      <c r="O1822" s="271"/>
      <c r="P1822" s="271"/>
      <c r="Q1822" s="66" t="s">
        <v>48</v>
      </c>
      <c r="R1822" s="272" t="s">
        <v>49</v>
      </c>
      <c r="S1822" s="272"/>
      <c r="T1822" s="272"/>
      <c r="U1822" s="272"/>
      <c r="V1822" s="272"/>
      <c r="W1822" s="272"/>
      <c r="X1822" s="272"/>
      <c r="Y1822" s="272"/>
      <c r="Z1822" s="272"/>
      <c r="AA1822" s="272"/>
      <c r="AB1822" s="272"/>
      <c r="AC1822" s="272"/>
      <c r="AD1822" s="272"/>
      <c r="AE1822" s="272"/>
      <c r="AF1822" s="67" t="s">
        <v>48</v>
      </c>
      <c r="AG1822" s="273" t="s">
        <v>8</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2" t="s">
        <v>1298</v>
      </c>
      <c r="B1823" s="262" t="s">
        <v>1298</v>
      </c>
      <c r="C1823" s="262" t="s">
        <v>1298</v>
      </c>
      <c r="D1823" s="262" t="s">
        <v>1298</v>
      </c>
      <c r="E1823" s="262" t="s">
        <v>1298</v>
      </c>
      <c r="F1823" s="262" t="s">
        <v>1298</v>
      </c>
      <c r="G1823" s="262" t="s">
        <v>1298</v>
      </c>
      <c r="H1823" s="262" t="s">
        <v>1298</v>
      </c>
      <c r="I1823" s="262" t="s">
        <v>1298</v>
      </c>
      <c r="J1823" s="262" t="s">
        <v>1298</v>
      </c>
      <c r="K1823" s="262" t="s">
        <v>1298</v>
      </c>
      <c r="L1823" s="262" t="s">
        <v>1298</v>
      </c>
      <c r="M1823" s="262" t="s">
        <v>1298</v>
      </c>
      <c r="N1823" s="262" t="s">
        <v>1298</v>
      </c>
      <c r="O1823" s="262" t="s">
        <v>1298</v>
      </c>
      <c r="P1823" s="262" t="s">
        <v>1298</v>
      </c>
      <c r="Q1823" s="64">
        <v>2</v>
      </c>
      <c r="R1823" s="263"/>
      <c r="S1823" s="263"/>
      <c r="T1823" s="263"/>
      <c r="U1823" s="263"/>
      <c r="V1823" s="263"/>
      <c r="W1823" s="263"/>
      <c r="X1823" s="263"/>
      <c r="Y1823" s="263"/>
      <c r="Z1823" s="263"/>
      <c r="AA1823" s="263"/>
      <c r="AB1823" s="263"/>
      <c r="AC1823" s="263"/>
      <c r="AD1823" s="263"/>
      <c r="AE1823" s="263"/>
      <c r="AF1823" s="64">
        <v>2</v>
      </c>
      <c r="AG1823" s="263"/>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2" t="s">
        <v>1299</v>
      </c>
      <c r="B1824" s="262" t="s">
        <v>1299</v>
      </c>
      <c r="C1824" s="262" t="s">
        <v>1299</v>
      </c>
      <c r="D1824" s="262" t="s">
        <v>1299</v>
      </c>
      <c r="E1824" s="262" t="s">
        <v>1299</v>
      </c>
      <c r="F1824" s="262" t="s">
        <v>1299</v>
      </c>
      <c r="G1824" s="262" t="s">
        <v>1299</v>
      </c>
      <c r="H1824" s="262" t="s">
        <v>1299</v>
      </c>
      <c r="I1824" s="262" t="s">
        <v>1299</v>
      </c>
      <c r="J1824" s="262" t="s">
        <v>1299</v>
      </c>
      <c r="K1824" s="262" t="s">
        <v>1299</v>
      </c>
      <c r="L1824" s="262" t="s">
        <v>1299</v>
      </c>
      <c r="M1824" s="262" t="s">
        <v>1299</v>
      </c>
      <c r="N1824" s="262" t="s">
        <v>1299</v>
      </c>
      <c r="O1824" s="262" t="s">
        <v>1299</v>
      </c>
      <c r="P1824" s="262" t="s">
        <v>1299</v>
      </c>
      <c r="Q1824" s="64">
        <v>2</v>
      </c>
      <c r="R1824" s="270"/>
      <c r="S1824" s="270"/>
      <c r="T1824" s="270"/>
      <c r="U1824" s="270"/>
      <c r="V1824" s="270"/>
      <c r="W1824" s="270"/>
      <c r="X1824" s="270"/>
      <c r="Y1824" s="270"/>
      <c r="Z1824" s="270"/>
      <c r="AA1824" s="270"/>
      <c r="AB1824" s="270"/>
      <c r="AC1824" s="270"/>
      <c r="AD1824" s="270"/>
      <c r="AE1824" s="270"/>
      <c r="AF1824" s="64">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2" t="s">
        <v>1300</v>
      </c>
      <c r="B1825" s="262" t="s">
        <v>1300</v>
      </c>
      <c r="C1825" s="262" t="s">
        <v>1300</v>
      </c>
      <c r="D1825" s="262" t="s">
        <v>1300</v>
      </c>
      <c r="E1825" s="262" t="s">
        <v>1300</v>
      </c>
      <c r="F1825" s="262" t="s">
        <v>1300</v>
      </c>
      <c r="G1825" s="262" t="s">
        <v>1300</v>
      </c>
      <c r="H1825" s="262" t="s">
        <v>1300</v>
      </c>
      <c r="I1825" s="262" t="s">
        <v>1300</v>
      </c>
      <c r="J1825" s="262" t="s">
        <v>1300</v>
      </c>
      <c r="K1825" s="262" t="s">
        <v>1300</v>
      </c>
      <c r="L1825" s="262" t="s">
        <v>1300</v>
      </c>
      <c r="M1825" s="262" t="s">
        <v>1300</v>
      </c>
      <c r="N1825" s="262" t="s">
        <v>1300</v>
      </c>
      <c r="O1825" s="262" t="s">
        <v>1300</v>
      </c>
      <c r="P1825" s="262" t="s">
        <v>1300</v>
      </c>
      <c r="Q1825" s="64">
        <v>2</v>
      </c>
      <c r="R1825" s="263"/>
      <c r="S1825" s="263"/>
      <c r="T1825" s="263"/>
      <c r="U1825" s="263"/>
      <c r="V1825" s="263"/>
      <c r="W1825" s="263"/>
      <c r="X1825" s="263"/>
      <c r="Y1825" s="263"/>
      <c r="Z1825" s="263"/>
      <c r="AA1825" s="263"/>
      <c r="AB1825" s="263"/>
      <c r="AC1825" s="263"/>
      <c r="AD1825" s="263"/>
      <c r="AE1825" s="263"/>
      <c r="AF1825" s="64">
        <v>2</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2" t="s">
        <v>1301</v>
      </c>
      <c r="B1826" s="262" t="s">
        <v>1301</v>
      </c>
      <c r="C1826" s="262" t="s">
        <v>1301</v>
      </c>
      <c r="D1826" s="262" t="s">
        <v>1301</v>
      </c>
      <c r="E1826" s="262" t="s">
        <v>1301</v>
      </c>
      <c r="F1826" s="262" t="s">
        <v>1301</v>
      </c>
      <c r="G1826" s="262" t="s">
        <v>1301</v>
      </c>
      <c r="H1826" s="262" t="s">
        <v>1301</v>
      </c>
      <c r="I1826" s="262" t="s">
        <v>1301</v>
      </c>
      <c r="J1826" s="262" t="s">
        <v>1301</v>
      </c>
      <c r="K1826" s="262" t="s">
        <v>1301</v>
      </c>
      <c r="L1826" s="262" t="s">
        <v>1301</v>
      </c>
      <c r="M1826" s="262" t="s">
        <v>1301</v>
      </c>
      <c r="N1826" s="262" t="s">
        <v>1301</v>
      </c>
      <c r="O1826" s="262" t="s">
        <v>1301</v>
      </c>
      <c r="P1826" s="262" t="s">
        <v>1301</v>
      </c>
      <c r="Q1826" s="64">
        <v>2</v>
      </c>
      <c r="R1826" s="263"/>
      <c r="S1826" s="263"/>
      <c r="T1826" s="263"/>
      <c r="U1826" s="263"/>
      <c r="V1826" s="263"/>
      <c r="W1826" s="263"/>
      <c r="X1826" s="263"/>
      <c r="Y1826" s="263"/>
      <c r="Z1826" s="263"/>
      <c r="AA1826" s="263"/>
      <c r="AB1826" s="263"/>
      <c r="AC1826" s="263"/>
      <c r="AD1826" s="263"/>
      <c r="AE1826" s="263"/>
      <c r="AF1826" s="64">
        <v>2</v>
      </c>
      <c r="AG1826" s="263"/>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2" t="s">
        <v>1338</v>
      </c>
      <c r="B1827" s="262" t="s">
        <v>1338</v>
      </c>
      <c r="C1827" s="262" t="s">
        <v>1338</v>
      </c>
      <c r="D1827" s="262" t="s">
        <v>1338</v>
      </c>
      <c r="E1827" s="262" t="s">
        <v>1338</v>
      </c>
      <c r="F1827" s="262" t="s">
        <v>1338</v>
      </c>
      <c r="G1827" s="262" t="s">
        <v>1338</v>
      </c>
      <c r="H1827" s="262" t="s">
        <v>1338</v>
      </c>
      <c r="I1827" s="262" t="s">
        <v>1338</v>
      </c>
      <c r="J1827" s="262" t="s">
        <v>1338</v>
      </c>
      <c r="K1827" s="262" t="s">
        <v>1338</v>
      </c>
      <c r="L1827" s="262" t="s">
        <v>1338</v>
      </c>
      <c r="M1827" s="262" t="s">
        <v>1338</v>
      </c>
      <c r="N1827" s="262" t="s">
        <v>1338</v>
      </c>
      <c r="O1827" s="262" t="s">
        <v>1338</v>
      </c>
      <c r="P1827" s="262" t="s">
        <v>1338</v>
      </c>
      <c r="Q1827" s="64">
        <v>2</v>
      </c>
      <c r="R1827" s="263"/>
      <c r="S1827" s="263"/>
      <c r="T1827" s="263"/>
      <c r="U1827" s="263"/>
      <c r="V1827" s="263"/>
      <c r="W1827" s="263"/>
      <c r="X1827" s="263"/>
      <c r="Y1827" s="263"/>
      <c r="Z1827" s="263"/>
      <c r="AA1827" s="263"/>
      <c r="AB1827" s="263"/>
      <c r="AC1827" s="263"/>
      <c r="AD1827" s="263"/>
      <c r="AE1827" s="263"/>
      <c r="AF1827" s="64">
        <v>2</v>
      </c>
      <c r="AG1827" s="263"/>
      <c r="AH1827" s="263"/>
      <c r="AI1827" s="263"/>
      <c r="AJ1827" s="263"/>
      <c r="AK1827" s="263"/>
      <c r="AL1827" s="263"/>
      <c r="AM1827" s="263"/>
      <c r="AN1827" s="263"/>
      <c r="AO1827" s="263"/>
      <c r="AP1827" s="263"/>
      <c r="AQ1827" s="263"/>
      <c r="AR1827" s="263"/>
      <c r="AS1827" s="263"/>
      <c r="AT1827" s="263"/>
    </row>
    <row r="1830" spans="1:46" ht="45" customHeight="1" x14ac:dyDescent="0.25">
      <c r="A1830" s="265" t="s">
        <v>1339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45</v>
      </c>
      <c r="AH1830" s="266"/>
      <c r="AI1830" s="266"/>
      <c r="AJ1830" s="266"/>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46</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7" t="s">
        <v>1340</v>
      </c>
      <c r="B1834" s="267"/>
      <c r="C1834" s="267"/>
      <c r="D1834" s="267"/>
      <c r="E1834" s="267"/>
      <c r="F1834" s="267"/>
      <c r="G1834" s="267"/>
      <c r="H1834" s="267"/>
      <c r="I1834" s="267"/>
      <c r="J1834" s="267"/>
      <c r="K1834" s="267"/>
      <c r="L1834" s="267"/>
      <c r="M1834" s="267"/>
      <c r="N1834" s="267"/>
      <c r="O1834" s="267"/>
      <c r="P1834" s="267"/>
      <c r="Q1834" s="61"/>
      <c r="R1834" s="56"/>
      <c r="S1834" s="56"/>
      <c r="T1834" s="56"/>
      <c r="U1834" s="56"/>
      <c r="V1834" s="268"/>
      <c r="W1834" s="268"/>
      <c r="X1834" s="268"/>
      <c r="Y1834" s="268"/>
      <c r="Z1834" s="268"/>
      <c r="AA1834" s="268"/>
      <c r="AB1834" s="268"/>
      <c r="AC1834" s="268"/>
      <c r="AD1834" s="268"/>
      <c r="AE1834" s="268"/>
      <c r="AF1834" s="61"/>
      <c r="AG1834" s="56"/>
      <c r="AH1834" s="56"/>
      <c r="AI1834" s="56"/>
      <c r="AJ1834" s="56"/>
      <c r="AK1834" s="268"/>
      <c r="AL1834" s="268"/>
      <c r="AM1834" s="268"/>
      <c r="AN1834" s="268"/>
      <c r="AO1834" s="268"/>
      <c r="AP1834" s="268"/>
      <c r="AQ1834" s="268"/>
      <c r="AR1834" s="268"/>
      <c r="AS1834" s="268"/>
      <c r="AT1834" s="268"/>
    </row>
    <row r="1835" spans="1:46" ht="45" customHeight="1" thickTop="1" thickBot="1" x14ac:dyDescent="0.3">
      <c r="A1835" s="259" t="s">
        <v>25</v>
      </c>
      <c r="B1835" s="259"/>
      <c r="C1835" s="259"/>
      <c r="D1835" s="259"/>
      <c r="E1835" s="259"/>
      <c r="F1835" s="259"/>
      <c r="G1835" s="259"/>
      <c r="H1835" s="259"/>
      <c r="I1835" s="259"/>
      <c r="J1835" s="259"/>
      <c r="K1835" s="259"/>
      <c r="L1835" s="259"/>
      <c r="M1835" s="259"/>
      <c r="N1835" s="259"/>
      <c r="O1835" s="259"/>
      <c r="P1835" s="259"/>
      <c r="Q1835" s="62" t="s">
        <v>48</v>
      </c>
      <c r="R1835" s="260" t="s">
        <v>49</v>
      </c>
      <c r="S1835" s="260"/>
      <c r="T1835" s="260"/>
      <c r="U1835" s="260"/>
      <c r="V1835" s="260"/>
      <c r="W1835" s="260"/>
      <c r="X1835" s="260"/>
      <c r="Y1835" s="260"/>
      <c r="Z1835" s="260"/>
      <c r="AA1835" s="260"/>
      <c r="AB1835" s="260"/>
      <c r="AC1835" s="260"/>
      <c r="AD1835" s="260"/>
      <c r="AE1835" s="260"/>
      <c r="AF1835" s="63" t="s">
        <v>48</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62" t="s">
        <v>890</v>
      </c>
      <c r="B1836" s="262" t="s">
        <v>890</v>
      </c>
      <c r="C1836" s="262" t="s">
        <v>890</v>
      </c>
      <c r="D1836" s="262" t="s">
        <v>890</v>
      </c>
      <c r="E1836" s="262" t="s">
        <v>890</v>
      </c>
      <c r="F1836" s="262" t="s">
        <v>890</v>
      </c>
      <c r="G1836" s="262" t="s">
        <v>890</v>
      </c>
      <c r="H1836" s="262" t="s">
        <v>890</v>
      </c>
      <c r="I1836" s="262" t="s">
        <v>890</v>
      </c>
      <c r="J1836" s="262" t="s">
        <v>890</v>
      </c>
      <c r="K1836" s="262" t="s">
        <v>890</v>
      </c>
      <c r="L1836" s="262" t="s">
        <v>890</v>
      </c>
      <c r="M1836" s="262" t="s">
        <v>890</v>
      </c>
      <c r="N1836" s="262" t="s">
        <v>890</v>
      </c>
      <c r="O1836" s="262" t="s">
        <v>890</v>
      </c>
      <c r="P1836" s="262" t="s">
        <v>890</v>
      </c>
      <c r="Q1836" s="64">
        <v>2</v>
      </c>
      <c r="R1836" s="263"/>
      <c r="S1836" s="263"/>
      <c r="T1836" s="263"/>
      <c r="U1836" s="263"/>
      <c r="V1836" s="263"/>
      <c r="W1836" s="263"/>
      <c r="X1836" s="263"/>
      <c r="Y1836" s="263"/>
      <c r="Z1836" s="263"/>
      <c r="AA1836" s="263"/>
      <c r="AB1836" s="263"/>
      <c r="AC1836" s="263"/>
      <c r="AD1836" s="263"/>
      <c r="AE1836" s="263"/>
      <c r="AF1836" s="64">
        <v>2</v>
      </c>
      <c r="AG1836" s="263"/>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2" t="s">
        <v>891</v>
      </c>
      <c r="B1837" s="262" t="s">
        <v>891</v>
      </c>
      <c r="C1837" s="262" t="s">
        <v>891</v>
      </c>
      <c r="D1837" s="262" t="s">
        <v>891</v>
      </c>
      <c r="E1837" s="262" t="s">
        <v>891</v>
      </c>
      <c r="F1837" s="262" t="s">
        <v>891</v>
      </c>
      <c r="G1837" s="262" t="s">
        <v>891</v>
      </c>
      <c r="H1837" s="262" t="s">
        <v>891</v>
      </c>
      <c r="I1837" s="262" t="s">
        <v>891</v>
      </c>
      <c r="J1837" s="262" t="s">
        <v>891</v>
      </c>
      <c r="K1837" s="262" t="s">
        <v>891</v>
      </c>
      <c r="L1837" s="262" t="s">
        <v>891</v>
      </c>
      <c r="M1837" s="262" t="s">
        <v>891</v>
      </c>
      <c r="N1837" s="262" t="s">
        <v>891</v>
      </c>
      <c r="O1837" s="262" t="s">
        <v>891</v>
      </c>
      <c r="P1837" s="262" t="s">
        <v>891</v>
      </c>
      <c r="Q1837" s="64">
        <v>2</v>
      </c>
      <c r="R1837" s="270"/>
      <c r="S1837" s="270"/>
      <c r="T1837" s="270"/>
      <c r="U1837" s="270"/>
      <c r="V1837" s="270"/>
      <c r="W1837" s="270"/>
      <c r="X1837" s="270"/>
      <c r="Y1837" s="270"/>
      <c r="Z1837" s="270"/>
      <c r="AA1837" s="270"/>
      <c r="AB1837" s="270"/>
      <c r="AC1837" s="270"/>
      <c r="AD1837" s="270"/>
      <c r="AE1837" s="270"/>
      <c r="AF1837" s="64">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2" t="s">
        <v>1341</v>
      </c>
      <c r="B1838" s="262" t="s">
        <v>1341</v>
      </c>
      <c r="C1838" s="262" t="s">
        <v>1341</v>
      </c>
      <c r="D1838" s="262" t="s">
        <v>1341</v>
      </c>
      <c r="E1838" s="262" t="s">
        <v>1341</v>
      </c>
      <c r="F1838" s="262" t="s">
        <v>1341</v>
      </c>
      <c r="G1838" s="262" t="s">
        <v>1341</v>
      </c>
      <c r="H1838" s="262" t="s">
        <v>1341</v>
      </c>
      <c r="I1838" s="262" t="s">
        <v>1341</v>
      </c>
      <c r="J1838" s="262" t="s">
        <v>1341</v>
      </c>
      <c r="K1838" s="262" t="s">
        <v>1341</v>
      </c>
      <c r="L1838" s="262" t="s">
        <v>1341</v>
      </c>
      <c r="M1838" s="262" t="s">
        <v>1341</v>
      </c>
      <c r="N1838" s="262" t="s">
        <v>1341</v>
      </c>
      <c r="O1838" s="262" t="s">
        <v>1341</v>
      </c>
      <c r="P1838" s="262" t="s">
        <v>1341</v>
      </c>
      <c r="Q1838" s="64">
        <v>2</v>
      </c>
      <c r="R1838" s="270"/>
      <c r="S1838" s="270"/>
      <c r="T1838" s="270"/>
      <c r="U1838" s="270"/>
      <c r="V1838" s="270"/>
      <c r="W1838" s="270"/>
      <c r="X1838" s="270"/>
      <c r="Y1838" s="270"/>
      <c r="Z1838" s="270"/>
      <c r="AA1838" s="270"/>
      <c r="AB1838" s="270"/>
      <c r="AC1838" s="270"/>
      <c r="AD1838" s="270"/>
      <c r="AE1838" s="270"/>
      <c r="AF1838" s="64">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2" t="s">
        <v>1342</v>
      </c>
      <c r="B1839" s="262" t="s">
        <v>1342</v>
      </c>
      <c r="C1839" s="262" t="s">
        <v>1342</v>
      </c>
      <c r="D1839" s="262" t="s">
        <v>1342</v>
      </c>
      <c r="E1839" s="262" t="s">
        <v>1342</v>
      </c>
      <c r="F1839" s="262" t="s">
        <v>1342</v>
      </c>
      <c r="G1839" s="262" t="s">
        <v>1342</v>
      </c>
      <c r="H1839" s="262" t="s">
        <v>1342</v>
      </c>
      <c r="I1839" s="262" t="s">
        <v>1342</v>
      </c>
      <c r="J1839" s="262" t="s">
        <v>1342</v>
      </c>
      <c r="K1839" s="262" t="s">
        <v>1342</v>
      </c>
      <c r="L1839" s="262" t="s">
        <v>1342</v>
      </c>
      <c r="M1839" s="262" t="s">
        <v>1342</v>
      </c>
      <c r="N1839" s="262" t="s">
        <v>1342</v>
      </c>
      <c r="O1839" s="262" t="s">
        <v>1342</v>
      </c>
      <c r="P1839" s="262" t="s">
        <v>1342</v>
      </c>
      <c r="Q1839" s="64">
        <v>2</v>
      </c>
      <c r="R1839" s="270"/>
      <c r="S1839" s="270"/>
      <c r="T1839" s="270"/>
      <c r="U1839" s="270"/>
      <c r="V1839" s="270"/>
      <c r="W1839" s="270"/>
      <c r="X1839" s="270"/>
      <c r="Y1839" s="270"/>
      <c r="Z1839" s="270"/>
      <c r="AA1839" s="270"/>
      <c r="AB1839" s="270"/>
      <c r="AC1839" s="270"/>
      <c r="AD1839" s="270"/>
      <c r="AE1839" s="270"/>
      <c r="AF1839" s="64">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3" t="s">
        <v>1343</v>
      </c>
      <c r="B1840" s="263" t="s">
        <v>1343</v>
      </c>
      <c r="C1840" s="263" t="s">
        <v>1343</v>
      </c>
      <c r="D1840" s="263" t="s">
        <v>1343</v>
      </c>
      <c r="E1840" s="263" t="s">
        <v>1343</v>
      </c>
      <c r="F1840" s="263" t="s">
        <v>1343</v>
      </c>
      <c r="G1840" s="263" t="s">
        <v>1343</v>
      </c>
      <c r="H1840" s="263" t="s">
        <v>1343</v>
      </c>
      <c r="I1840" s="263" t="s">
        <v>1343</v>
      </c>
      <c r="J1840" s="263" t="s">
        <v>1343</v>
      </c>
      <c r="K1840" s="263" t="s">
        <v>1343</v>
      </c>
      <c r="L1840" s="263" t="s">
        <v>1343</v>
      </c>
      <c r="M1840" s="263" t="s">
        <v>1343</v>
      </c>
      <c r="N1840" s="263" t="s">
        <v>1343</v>
      </c>
      <c r="O1840" s="263" t="s">
        <v>1343</v>
      </c>
      <c r="P1840" s="263" t="s">
        <v>1343</v>
      </c>
      <c r="Q1840" s="64">
        <v>2</v>
      </c>
      <c r="R1840" s="270"/>
      <c r="S1840" s="270"/>
      <c r="T1840" s="270"/>
      <c r="U1840" s="270"/>
      <c r="V1840" s="270"/>
      <c r="W1840" s="270"/>
      <c r="X1840" s="270"/>
      <c r="Y1840" s="270"/>
      <c r="Z1840" s="270"/>
      <c r="AA1840" s="270"/>
      <c r="AB1840" s="270"/>
      <c r="AC1840" s="270"/>
      <c r="AD1840" s="270"/>
      <c r="AE1840" s="270"/>
      <c r="AF1840" s="64">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3" t="s">
        <v>1344</v>
      </c>
      <c r="B1841" s="263" t="s">
        <v>1344</v>
      </c>
      <c r="C1841" s="263" t="s">
        <v>1344</v>
      </c>
      <c r="D1841" s="263" t="s">
        <v>1344</v>
      </c>
      <c r="E1841" s="263" t="s">
        <v>1344</v>
      </c>
      <c r="F1841" s="263" t="s">
        <v>1344</v>
      </c>
      <c r="G1841" s="263" t="s">
        <v>1344</v>
      </c>
      <c r="H1841" s="263" t="s">
        <v>1344</v>
      </c>
      <c r="I1841" s="263" t="s">
        <v>1344</v>
      </c>
      <c r="J1841" s="263" t="s">
        <v>1344</v>
      </c>
      <c r="K1841" s="263" t="s">
        <v>1344</v>
      </c>
      <c r="L1841" s="263" t="s">
        <v>1344</v>
      </c>
      <c r="M1841" s="263" t="s">
        <v>1344</v>
      </c>
      <c r="N1841" s="263" t="s">
        <v>1344</v>
      </c>
      <c r="O1841" s="263" t="s">
        <v>1344</v>
      </c>
      <c r="P1841" s="263" t="s">
        <v>1344</v>
      </c>
      <c r="Q1841" s="64">
        <v>2</v>
      </c>
      <c r="R1841" s="263"/>
      <c r="S1841" s="263"/>
      <c r="T1841" s="263"/>
      <c r="U1841" s="263"/>
      <c r="V1841" s="263"/>
      <c r="W1841" s="263"/>
      <c r="X1841" s="263"/>
      <c r="Y1841" s="263"/>
      <c r="Z1841" s="263"/>
      <c r="AA1841" s="263"/>
      <c r="AB1841" s="263"/>
      <c r="AC1841" s="263"/>
      <c r="AD1841" s="263"/>
      <c r="AE1841" s="263"/>
      <c r="AF1841" s="64">
        <v>2</v>
      </c>
      <c r="AG1841" s="263"/>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2" t="s">
        <v>1345</v>
      </c>
      <c r="B1842" s="262" t="s">
        <v>1345</v>
      </c>
      <c r="C1842" s="262" t="s">
        <v>1345</v>
      </c>
      <c r="D1842" s="262" t="s">
        <v>1345</v>
      </c>
      <c r="E1842" s="262" t="s">
        <v>1345</v>
      </c>
      <c r="F1842" s="262" t="s">
        <v>1345</v>
      </c>
      <c r="G1842" s="262" t="s">
        <v>1345</v>
      </c>
      <c r="H1842" s="262" t="s">
        <v>1345</v>
      </c>
      <c r="I1842" s="262" t="s">
        <v>1345</v>
      </c>
      <c r="J1842" s="262" t="s">
        <v>1345</v>
      </c>
      <c r="K1842" s="262" t="s">
        <v>1345</v>
      </c>
      <c r="L1842" s="262" t="s">
        <v>1345</v>
      </c>
      <c r="M1842" s="262" t="s">
        <v>1345</v>
      </c>
      <c r="N1842" s="262" t="s">
        <v>1345</v>
      </c>
      <c r="O1842" s="262" t="s">
        <v>1345</v>
      </c>
      <c r="P1842" s="262" t="s">
        <v>1345</v>
      </c>
      <c r="Q1842" s="64">
        <v>2</v>
      </c>
      <c r="R1842" s="263"/>
      <c r="S1842" s="263"/>
      <c r="T1842" s="263"/>
      <c r="U1842" s="263"/>
      <c r="V1842" s="263"/>
      <c r="W1842" s="263"/>
      <c r="X1842" s="263"/>
      <c r="Y1842" s="263"/>
      <c r="Z1842" s="263"/>
      <c r="AA1842" s="263"/>
      <c r="AB1842" s="263"/>
      <c r="AC1842" s="263"/>
      <c r="AD1842" s="263"/>
      <c r="AE1842" s="263"/>
      <c r="AF1842" s="64">
        <v>2</v>
      </c>
      <c r="AG1842" s="263"/>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2" t="s">
        <v>1346</v>
      </c>
      <c r="B1843" s="262" t="s">
        <v>1346</v>
      </c>
      <c r="C1843" s="262" t="s">
        <v>1346</v>
      </c>
      <c r="D1843" s="262" t="s">
        <v>1346</v>
      </c>
      <c r="E1843" s="262" t="s">
        <v>1346</v>
      </c>
      <c r="F1843" s="262" t="s">
        <v>1346</v>
      </c>
      <c r="G1843" s="262" t="s">
        <v>1346</v>
      </c>
      <c r="H1843" s="262" t="s">
        <v>1346</v>
      </c>
      <c r="I1843" s="262" t="s">
        <v>1346</v>
      </c>
      <c r="J1843" s="262" t="s">
        <v>1346</v>
      </c>
      <c r="K1843" s="262" t="s">
        <v>1346</v>
      </c>
      <c r="L1843" s="262" t="s">
        <v>1346</v>
      </c>
      <c r="M1843" s="262" t="s">
        <v>1346</v>
      </c>
      <c r="N1843" s="262" t="s">
        <v>1346</v>
      </c>
      <c r="O1843" s="262" t="s">
        <v>1346</v>
      </c>
      <c r="P1843" s="262" t="s">
        <v>1346</v>
      </c>
      <c r="Q1843" s="64">
        <v>2</v>
      </c>
      <c r="R1843" s="263"/>
      <c r="S1843" s="263"/>
      <c r="T1843" s="263"/>
      <c r="U1843" s="263"/>
      <c r="V1843" s="263"/>
      <c r="W1843" s="263"/>
      <c r="X1843" s="263"/>
      <c r="Y1843" s="263"/>
      <c r="Z1843" s="263"/>
      <c r="AA1843" s="263"/>
      <c r="AB1843" s="263"/>
      <c r="AC1843" s="263"/>
      <c r="AD1843" s="263"/>
      <c r="AE1843" s="263"/>
      <c r="AF1843" s="64">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2" t="s">
        <v>1347</v>
      </c>
      <c r="B1844" s="262" t="s">
        <v>1347</v>
      </c>
      <c r="C1844" s="262" t="s">
        <v>1347</v>
      </c>
      <c r="D1844" s="262" t="s">
        <v>1347</v>
      </c>
      <c r="E1844" s="262" t="s">
        <v>1347</v>
      </c>
      <c r="F1844" s="262" t="s">
        <v>1347</v>
      </c>
      <c r="G1844" s="262" t="s">
        <v>1347</v>
      </c>
      <c r="H1844" s="262" t="s">
        <v>1347</v>
      </c>
      <c r="I1844" s="262" t="s">
        <v>1347</v>
      </c>
      <c r="J1844" s="262" t="s">
        <v>1347</v>
      </c>
      <c r="K1844" s="262" t="s">
        <v>1347</v>
      </c>
      <c r="L1844" s="262" t="s">
        <v>1347</v>
      </c>
      <c r="M1844" s="262" t="s">
        <v>1347</v>
      </c>
      <c r="N1844" s="262" t="s">
        <v>1347</v>
      </c>
      <c r="O1844" s="262" t="s">
        <v>1347</v>
      </c>
      <c r="P1844" s="262" t="s">
        <v>1347</v>
      </c>
      <c r="Q1844" s="64">
        <v>2</v>
      </c>
      <c r="R1844" s="270"/>
      <c r="S1844" s="270"/>
      <c r="T1844" s="270"/>
      <c r="U1844" s="270"/>
      <c r="V1844" s="270"/>
      <c r="W1844" s="270"/>
      <c r="X1844" s="270"/>
      <c r="Y1844" s="270"/>
      <c r="Z1844" s="270"/>
      <c r="AA1844" s="270"/>
      <c r="AB1844" s="270"/>
      <c r="AC1844" s="270"/>
      <c r="AD1844" s="270"/>
      <c r="AE1844" s="270"/>
      <c r="AF1844" s="64">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2" t="s">
        <v>1348</v>
      </c>
      <c r="B1845" s="262"/>
      <c r="C1845" s="262"/>
      <c r="D1845" s="262"/>
      <c r="E1845" s="262"/>
      <c r="F1845" s="262"/>
      <c r="G1845" s="262"/>
      <c r="H1845" s="262"/>
      <c r="I1845" s="262"/>
      <c r="J1845" s="262"/>
      <c r="K1845" s="262"/>
      <c r="L1845" s="262"/>
      <c r="M1845" s="262"/>
      <c r="N1845" s="262"/>
      <c r="O1845" s="262"/>
      <c r="P1845" s="262"/>
      <c r="Q1845" s="64">
        <v>2</v>
      </c>
      <c r="R1845" s="270"/>
      <c r="S1845" s="270"/>
      <c r="T1845" s="270"/>
      <c r="U1845" s="270"/>
      <c r="V1845" s="270"/>
      <c r="W1845" s="270"/>
      <c r="X1845" s="270"/>
      <c r="Y1845" s="270"/>
      <c r="Z1845" s="270"/>
      <c r="AA1845" s="270"/>
      <c r="AB1845" s="270"/>
      <c r="AC1845" s="270"/>
      <c r="AD1845" s="270"/>
      <c r="AE1845" s="270"/>
      <c r="AF1845" s="64">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2" t="s">
        <v>1349</v>
      </c>
      <c r="B1846" s="262" t="s">
        <v>1349</v>
      </c>
      <c r="C1846" s="262" t="s">
        <v>1349</v>
      </c>
      <c r="D1846" s="262" t="s">
        <v>1349</v>
      </c>
      <c r="E1846" s="262" t="s">
        <v>1349</v>
      </c>
      <c r="F1846" s="262" t="s">
        <v>1349</v>
      </c>
      <c r="G1846" s="262" t="s">
        <v>1349</v>
      </c>
      <c r="H1846" s="262" t="s">
        <v>1349</v>
      </c>
      <c r="I1846" s="262" t="s">
        <v>1349</v>
      </c>
      <c r="J1846" s="262" t="s">
        <v>1349</v>
      </c>
      <c r="K1846" s="262" t="s">
        <v>1349</v>
      </c>
      <c r="L1846" s="262" t="s">
        <v>1349</v>
      </c>
      <c r="M1846" s="262" t="s">
        <v>1349</v>
      </c>
      <c r="N1846" s="262" t="s">
        <v>1349</v>
      </c>
      <c r="O1846" s="262" t="s">
        <v>1349</v>
      </c>
      <c r="P1846" s="262" t="s">
        <v>1349</v>
      </c>
      <c r="Q1846" s="64">
        <v>2</v>
      </c>
      <c r="R1846" s="270"/>
      <c r="S1846" s="270"/>
      <c r="T1846" s="270"/>
      <c r="U1846" s="270"/>
      <c r="V1846" s="270"/>
      <c r="W1846" s="270"/>
      <c r="X1846" s="270"/>
      <c r="Y1846" s="270"/>
      <c r="Z1846" s="270"/>
      <c r="AA1846" s="270"/>
      <c r="AB1846" s="270"/>
      <c r="AC1846" s="270"/>
      <c r="AD1846" s="270"/>
      <c r="AE1846" s="270"/>
      <c r="AF1846" s="64">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3" t="s">
        <v>1350</v>
      </c>
      <c r="B1847" s="263" t="s">
        <v>1350</v>
      </c>
      <c r="C1847" s="263" t="s">
        <v>1350</v>
      </c>
      <c r="D1847" s="263" t="s">
        <v>1350</v>
      </c>
      <c r="E1847" s="263" t="s">
        <v>1350</v>
      </c>
      <c r="F1847" s="263" t="s">
        <v>1350</v>
      </c>
      <c r="G1847" s="263" t="s">
        <v>1350</v>
      </c>
      <c r="H1847" s="263" t="s">
        <v>1350</v>
      </c>
      <c r="I1847" s="263" t="s">
        <v>1350</v>
      </c>
      <c r="J1847" s="263" t="s">
        <v>1350</v>
      </c>
      <c r="K1847" s="263" t="s">
        <v>1350</v>
      </c>
      <c r="L1847" s="263" t="s">
        <v>1350</v>
      </c>
      <c r="M1847" s="263" t="s">
        <v>1350</v>
      </c>
      <c r="N1847" s="263" t="s">
        <v>1350</v>
      </c>
      <c r="O1847" s="263" t="s">
        <v>1350</v>
      </c>
      <c r="P1847" s="263" t="s">
        <v>1350</v>
      </c>
      <c r="Q1847" s="64">
        <v>2</v>
      </c>
      <c r="R1847" s="270"/>
      <c r="S1847" s="270"/>
      <c r="T1847" s="270"/>
      <c r="U1847" s="270"/>
      <c r="V1847" s="270"/>
      <c r="W1847" s="270"/>
      <c r="X1847" s="270"/>
      <c r="Y1847" s="270"/>
      <c r="Z1847" s="270"/>
      <c r="AA1847" s="270"/>
      <c r="AB1847" s="270"/>
      <c r="AC1847" s="270"/>
      <c r="AD1847" s="270"/>
      <c r="AE1847" s="270"/>
      <c r="AF1847" s="64">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3" t="s">
        <v>1351</v>
      </c>
      <c r="B1848" s="263" t="s">
        <v>1351</v>
      </c>
      <c r="C1848" s="263" t="s">
        <v>1351</v>
      </c>
      <c r="D1848" s="263" t="s">
        <v>1351</v>
      </c>
      <c r="E1848" s="263" t="s">
        <v>1351</v>
      </c>
      <c r="F1848" s="263" t="s">
        <v>1351</v>
      </c>
      <c r="G1848" s="263" t="s">
        <v>1351</v>
      </c>
      <c r="H1848" s="263" t="s">
        <v>1351</v>
      </c>
      <c r="I1848" s="263" t="s">
        <v>1351</v>
      </c>
      <c r="J1848" s="263" t="s">
        <v>1351</v>
      </c>
      <c r="K1848" s="263" t="s">
        <v>1351</v>
      </c>
      <c r="L1848" s="263" t="s">
        <v>1351</v>
      </c>
      <c r="M1848" s="263" t="s">
        <v>1351</v>
      </c>
      <c r="N1848" s="263" t="s">
        <v>1351</v>
      </c>
      <c r="O1848" s="263" t="s">
        <v>1351</v>
      </c>
      <c r="P1848" s="263" t="s">
        <v>1351</v>
      </c>
      <c r="Q1848" s="64">
        <v>2</v>
      </c>
      <c r="R1848" s="263"/>
      <c r="S1848" s="263"/>
      <c r="T1848" s="263"/>
      <c r="U1848" s="263"/>
      <c r="V1848" s="263"/>
      <c r="W1848" s="263"/>
      <c r="X1848" s="263"/>
      <c r="Y1848" s="263"/>
      <c r="Z1848" s="263"/>
      <c r="AA1848" s="263"/>
      <c r="AB1848" s="263"/>
      <c r="AC1848" s="263"/>
      <c r="AD1848" s="263"/>
      <c r="AE1848" s="263"/>
      <c r="AF1848" s="64">
        <v>2</v>
      </c>
      <c r="AG1848" s="263"/>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2" t="s">
        <v>1352</v>
      </c>
      <c r="B1849" s="262" t="s">
        <v>1352</v>
      </c>
      <c r="C1849" s="262" t="s">
        <v>1352</v>
      </c>
      <c r="D1849" s="262" t="s">
        <v>1352</v>
      </c>
      <c r="E1849" s="262" t="s">
        <v>1352</v>
      </c>
      <c r="F1849" s="262" t="s">
        <v>1352</v>
      </c>
      <c r="G1849" s="262" t="s">
        <v>1352</v>
      </c>
      <c r="H1849" s="262" t="s">
        <v>1352</v>
      </c>
      <c r="I1849" s="262" t="s">
        <v>1352</v>
      </c>
      <c r="J1849" s="262" t="s">
        <v>1352</v>
      </c>
      <c r="K1849" s="262" t="s">
        <v>1352</v>
      </c>
      <c r="L1849" s="262" t="s">
        <v>1352</v>
      </c>
      <c r="M1849" s="262" t="s">
        <v>1352</v>
      </c>
      <c r="N1849" s="262" t="s">
        <v>1352</v>
      </c>
      <c r="O1849" s="262" t="s">
        <v>1352</v>
      </c>
      <c r="P1849" s="262" t="s">
        <v>1352</v>
      </c>
      <c r="Q1849" s="64">
        <v>2</v>
      </c>
      <c r="R1849" s="263"/>
      <c r="S1849" s="263"/>
      <c r="T1849" s="263"/>
      <c r="U1849" s="263"/>
      <c r="V1849" s="263"/>
      <c r="W1849" s="263"/>
      <c r="X1849" s="263"/>
      <c r="Y1849" s="263"/>
      <c r="Z1849" s="263"/>
      <c r="AA1849" s="263"/>
      <c r="AB1849" s="263"/>
      <c r="AC1849" s="263"/>
      <c r="AD1849" s="263"/>
      <c r="AE1849" s="263"/>
      <c r="AF1849" s="64">
        <v>2</v>
      </c>
      <c r="AG1849" s="263"/>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2" t="s">
        <v>1353</v>
      </c>
      <c r="B1850" s="262" t="s">
        <v>1353</v>
      </c>
      <c r="C1850" s="262" t="s">
        <v>1353</v>
      </c>
      <c r="D1850" s="262" t="s">
        <v>1353</v>
      </c>
      <c r="E1850" s="262" t="s">
        <v>1353</v>
      </c>
      <c r="F1850" s="262" t="s">
        <v>1353</v>
      </c>
      <c r="G1850" s="262" t="s">
        <v>1353</v>
      </c>
      <c r="H1850" s="262" t="s">
        <v>1353</v>
      </c>
      <c r="I1850" s="262" t="s">
        <v>1353</v>
      </c>
      <c r="J1850" s="262" t="s">
        <v>1353</v>
      </c>
      <c r="K1850" s="262" t="s">
        <v>1353</v>
      </c>
      <c r="L1850" s="262" t="s">
        <v>1353</v>
      </c>
      <c r="M1850" s="262" t="s">
        <v>1353</v>
      </c>
      <c r="N1850" s="262" t="s">
        <v>1353</v>
      </c>
      <c r="O1850" s="262" t="s">
        <v>1353</v>
      </c>
      <c r="P1850" s="262" t="s">
        <v>1353</v>
      </c>
      <c r="Q1850" s="64">
        <v>2</v>
      </c>
      <c r="R1850" s="270"/>
      <c r="S1850" s="270"/>
      <c r="T1850" s="270"/>
      <c r="U1850" s="270"/>
      <c r="V1850" s="270"/>
      <c r="W1850" s="270"/>
      <c r="X1850" s="270"/>
      <c r="Y1850" s="270"/>
      <c r="Z1850" s="270"/>
      <c r="AA1850" s="270"/>
      <c r="AB1850" s="270"/>
      <c r="AC1850" s="270"/>
      <c r="AD1850" s="270"/>
      <c r="AE1850" s="270"/>
      <c r="AF1850" s="64">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2" t="s">
        <v>1354</v>
      </c>
      <c r="B1851" s="262" t="s">
        <v>1354</v>
      </c>
      <c r="C1851" s="262" t="s">
        <v>1354</v>
      </c>
      <c r="D1851" s="262" t="s">
        <v>1354</v>
      </c>
      <c r="E1851" s="262" t="s">
        <v>1354</v>
      </c>
      <c r="F1851" s="262" t="s">
        <v>1354</v>
      </c>
      <c r="G1851" s="262" t="s">
        <v>1354</v>
      </c>
      <c r="H1851" s="262" t="s">
        <v>1354</v>
      </c>
      <c r="I1851" s="262" t="s">
        <v>1354</v>
      </c>
      <c r="J1851" s="262" t="s">
        <v>1354</v>
      </c>
      <c r="K1851" s="262" t="s">
        <v>1354</v>
      </c>
      <c r="L1851" s="262" t="s">
        <v>1354</v>
      </c>
      <c r="M1851" s="262" t="s">
        <v>1354</v>
      </c>
      <c r="N1851" s="262" t="s">
        <v>1354</v>
      </c>
      <c r="O1851" s="262" t="s">
        <v>1354</v>
      </c>
      <c r="P1851" s="262" t="s">
        <v>1354</v>
      </c>
      <c r="Q1851" s="64">
        <v>2</v>
      </c>
      <c r="R1851" s="270"/>
      <c r="S1851" s="270"/>
      <c r="T1851" s="270"/>
      <c r="U1851" s="270"/>
      <c r="V1851" s="270"/>
      <c r="W1851" s="270"/>
      <c r="X1851" s="270"/>
      <c r="Y1851" s="270"/>
      <c r="Z1851" s="270"/>
      <c r="AA1851" s="270"/>
      <c r="AB1851" s="270"/>
      <c r="AC1851" s="270"/>
      <c r="AD1851" s="270"/>
      <c r="AE1851" s="270"/>
      <c r="AF1851" s="64">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2" t="s">
        <v>1355</v>
      </c>
      <c r="B1852" s="262" t="s">
        <v>1355</v>
      </c>
      <c r="C1852" s="262" t="s">
        <v>1355</v>
      </c>
      <c r="D1852" s="262" t="s">
        <v>1355</v>
      </c>
      <c r="E1852" s="262" t="s">
        <v>1355</v>
      </c>
      <c r="F1852" s="262" t="s">
        <v>1355</v>
      </c>
      <c r="G1852" s="262" t="s">
        <v>1355</v>
      </c>
      <c r="H1852" s="262" t="s">
        <v>1355</v>
      </c>
      <c r="I1852" s="262" t="s">
        <v>1355</v>
      </c>
      <c r="J1852" s="262" t="s">
        <v>1355</v>
      </c>
      <c r="K1852" s="262" t="s">
        <v>1355</v>
      </c>
      <c r="L1852" s="262" t="s">
        <v>1355</v>
      </c>
      <c r="M1852" s="262" t="s">
        <v>1355</v>
      </c>
      <c r="N1852" s="262" t="s">
        <v>1355</v>
      </c>
      <c r="O1852" s="262" t="s">
        <v>1355</v>
      </c>
      <c r="P1852" s="262" t="s">
        <v>1355</v>
      </c>
      <c r="Q1852" s="64">
        <v>2</v>
      </c>
      <c r="R1852" s="270"/>
      <c r="S1852" s="270"/>
      <c r="T1852" s="270"/>
      <c r="U1852" s="270"/>
      <c r="V1852" s="270"/>
      <c r="W1852" s="270"/>
      <c r="X1852" s="270"/>
      <c r="Y1852" s="270"/>
      <c r="Z1852" s="270"/>
      <c r="AA1852" s="270"/>
      <c r="AB1852" s="270"/>
      <c r="AC1852" s="270"/>
      <c r="AD1852" s="270"/>
      <c r="AE1852" s="270"/>
      <c r="AF1852" s="64">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1" t="s">
        <v>57</v>
      </c>
      <c r="B1854" s="271"/>
      <c r="C1854" s="271"/>
      <c r="D1854" s="271"/>
      <c r="E1854" s="271"/>
      <c r="F1854" s="271"/>
      <c r="G1854" s="271"/>
      <c r="H1854" s="271"/>
      <c r="I1854" s="271"/>
      <c r="J1854" s="271"/>
      <c r="K1854" s="271"/>
      <c r="L1854" s="271"/>
      <c r="M1854" s="271"/>
      <c r="N1854" s="271"/>
      <c r="O1854" s="271"/>
      <c r="P1854" s="271"/>
      <c r="Q1854" s="66" t="s">
        <v>48</v>
      </c>
      <c r="R1854" s="272" t="s">
        <v>49</v>
      </c>
      <c r="S1854" s="272"/>
      <c r="T1854" s="272"/>
      <c r="U1854" s="272"/>
      <c r="V1854" s="272"/>
      <c r="W1854" s="272"/>
      <c r="X1854" s="272"/>
      <c r="Y1854" s="272"/>
      <c r="Z1854" s="272"/>
      <c r="AA1854" s="272"/>
      <c r="AB1854" s="272"/>
      <c r="AC1854" s="272"/>
      <c r="AD1854" s="272"/>
      <c r="AE1854" s="272"/>
      <c r="AF1854" s="67" t="s">
        <v>48</v>
      </c>
      <c r="AG1854" s="273" t="s">
        <v>8</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2" t="s">
        <v>1356</v>
      </c>
      <c r="B1855" s="262" t="s">
        <v>1356</v>
      </c>
      <c r="C1855" s="262" t="s">
        <v>1356</v>
      </c>
      <c r="D1855" s="262" t="s">
        <v>1356</v>
      </c>
      <c r="E1855" s="262" t="s">
        <v>1356</v>
      </c>
      <c r="F1855" s="262" t="s">
        <v>1356</v>
      </c>
      <c r="G1855" s="262" t="s">
        <v>1356</v>
      </c>
      <c r="H1855" s="262" t="s">
        <v>1356</v>
      </c>
      <c r="I1855" s="262" t="s">
        <v>1356</v>
      </c>
      <c r="J1855" s="262" t="s">
        <v>1356</v>
      </c>
      <c r="K1855" s="262" t="s">
        <v>1356</v>
      </c>
      <c r="L1855" s="262" t="s">
        <v>1356</v>
      </c>
      <c r="M1855" s="262" t="s">
        <v>1356</v>
      </c>
      <c r="N1855" s="262" t="s">
        <v>1356</v>
      </c>
      <c r="O1855" s="262" t="s">
        <v>1356</v>
      </c>
      <c r="P1855" s="262" t="s">
        <v>1356</v>
      </c>
      <c r="Q1855" s="64">
        <v>2</v>
      </c>
      <c r="R1855" s="263"/>
      <c r="S1855" s="263"/>
      <c r="T1855" s="263"/>
      <c r="U1855" s="263"/>
      <c r="V1855" s="263"/>
      <c r="W1855" s="263"/>
      <c r="X1855" s="263"/>
      <c r="Y1855" s="263"/>
      <c r="Z1855" s="263"/>
      <c r="AA1855" s="263"/>
      <c r="AB1855" s="263"/>
      <c r="AC1855" s="263"/>
      <c r="AD1855" s="263"/>
      <c r="AE1855" s="263"/>
      <c r="AF1855" s="64">
        <v>2</v>
      </c>
      <c r="AG1855" s="263"/>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2" t="s">
        <v>1357</v>
      </c>
      <c r="B1856" s="262" t="s">
        <v>1357</v>
      </c>
      <c r="C1856" s="262" t="s">
        <v>1357</v>
      </c>
      <c r="D1856" s="262" t="s">
        <v>1357</v>
      </c>
      <c r="E1856" s="262" t="s">
        <v>1357</v>
      </c>
      <c r="F1856" s="262" t="s">
        <v>1357</v>
      </c>
      <c r="G1856" s="262" t="s">
        <v>1357</v>
      </c>
      <c r="H1856" s="262" t="s">
        <v>1357</v>
      </c>
      <c r="I1856" s="262" t="s">
        <v>1357</v>
      </c>
      <c r="J1856" s="262" t="s">
        <v>1357</v>
      </c>
      <c r="K1856" s="262" t="s">
        <v>1357</v>
      </c>
      <c r="L1856" s="262" t="s">
        <v>1357</v>
      </c>
      <c r="M1856" s="262" t="s">
        <v>1357</v>
      </c>
      <c r="N1856" s="262" t="s">
        <v>1357</v>
      </c>
      <c r="O1856" s="262" t="s">
        <v>1357</v>
      </c>
      <c r="P1856" s="262" t="s">
        <v>1357</v>
      </c>
      <c r="Q1856" s="64">
        <v>2</v>
      </c>
      <c r="R1856" s="270"/>
      <c r="S1856" s="270"/>
      <c r="T1856" s="270"/>
      <c r="U1856" s="270"/>
      <c r="V1856" s="270"/>
      <c r="W1856" s="270"/>
      <c r="X1856" s="270"/>
      <c r="Y1856" s="270"/>
      <c r="Z1856" s="270"/>
      <c r="AA1856" s="270"/>
      <c r="AB1856" s="270"/>
      <c r="AC1856" s="270"/>
      <c r="AD1856" s="270"/>
      <c r="AE1856" s="270"/>
      <c r="AF1856" s="64">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2" t="s">
        <v>1358</v>
      </c>
      <c r="B1857" s="262" t="s">
        <v>1358</v>
      </c>
      <c r="C1857" s="262" t="s">
        <v>1358</v>
      </c>
      <c r="D1857" s="262" t="s">
        <v>1358</v>
      </c>
      <c r="E1857" s="262" t="s">
        <v>1358</v>
      </c>
      <c r="F1857" s="262" t="s">
        <v>1358</v>
      </c>
      <c r="G1857" s="262" t="s">
        <v>1358</v>
      </c>
      <c r="H1857" s="262" t="s">
        <v>1358</v>
      </c>
      <c r="I1857" s="262" t="s">
        <v>1358</v>
      </c>
      <c r="J1857" s="262" t="s">
        <v>1358</v>
      </c>
      <c r="K1857" s="262" t="s">
        <v>1358</v>
      </c>
      <c r="L1857" s="262" t="s">
        <v>1358</v>
      </c>
      <c r="M1857" s="262" t="s">
        <v>1358</v>
      </c>
      <c r="N1857" s="262" t="s">
        <v>1358</v>
      </c>
      <c r="O1857" s="262" t="s">
        <v>1358</v>
      </c>
      <c r="P1857" s="262" t="s">
        <v>1358</v>
      </c>
      <c r="Q1857" s="64">
        <v>2</v>
      </c>
      <c r="R1857" s="263"/>
      <c r="S1857" s="263"/>
      <c r="T1857" s="263"/>
      <c r="U1857" s="263"/>
      <c r="V1857" s="263"/>
      <c r="W1857" s="263"/>
      <c r="X1857" s="263"/>
      <c r="Y1857" s="263"/>
      <c r="Z1857" s="263"/>
      <c r="AA1857" s="263"/>
      <c r="AB1857" s="263"/>
      <c r="AC1857" s="263"/>
      <c r="AD1857" s="263"/>
      <c r="AE1857" s="263"/>
      <c r="AF1857" s="64">
        <v>2</v>
      </c>
      <c r="AG1857" s="263"/>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2" t="s">
        <v>1359</v>
      </c>
      <c r="B1858" s="262" t="s">
        <v>1359</v>
      </c>
      <c r="C1858" s="262" t="s">
        <v>1359</v>
      </c>
      <c r="D1858" s="262" t="s">
        <v>1359</v>
      </c>
      <c r="E1858" s="262" t="s">
        <v>1359</v>
      </c>
      <c r="F1858" s="262" t="s">
        <v>1359</v>
      </c>
      <c r="G1858" s="262" t="s">
        <v>1359</v>
      </c>
      <c r="H1858" s="262" t="s">
        <v>1359</v>
      </c>
      <c r="I1858" s="262" t="s">
        <v>1359</v>
      </c>
      <c r="J1858" s="262" t="s">
        <v>1359</v>
      </c>
      <c r="K1858" s="262" t="s">
        <v>1359</v>
      </c>
      <c r="L1858" s="262" t="s">
        <v>1359</v>
      </c>
      <c r="M1858" s="262" t="s">
        <v>1359</v>
      </c>
      <c r="N1858" s="262" t="s">
        <v>1359</v>
      </c>
      <c r="O1858" s="262" t="s">
        <v>1359</v>
      </c>
      <c r="P1858" s="262" t="s">
        <v>1359</v>
      </c>
      <c r="Q1858" s="64">
        <v>2</v>
      </c>
      <c r="R1858" s="263"/>
      <c r="S1858" s="263"/>
      <c r="T1858" s="263"/>
      <c r="U1858" s="263"/>
      <c r="V1858" s="263"/>
      <c r="W1858" s="263"/>
      <c r="X1858" s="263"/>
      <c r="Y1858" s="263"/>
      <c r="Z1858" s="263"/>
      <c r="AA1858" s="263"/>
      <c r="AB1858" s="263"/>
      <c r="AC1858" s="263"/>
      <c r="AD1858" s="263"/>
      <c r="AE1858" s="263"/>
      <c r="AF1858" s="64">
        <v>2</v>
      </c>
      <c r="AG1858" s="263"/>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2" t="s">
        <v>1360</v>
      </c>
      <c r="B1859" s="262" t="s">
        <v>1360</v>
      </c>
      <c r="C1859" s="262" t="s">
        <v>1360</v>
      </c>
      <c r="D1859" s="262" t="s">
        <v>1360</v>
      </c>
      <c r="E1859" s="262" t="s">
        <v>1360</v>
      </c>
      <c r="F1859" s="262" t="s">
        <v>1360</v>
      </c>
      <c r="G1859" s="262" t="s">
        <v>1360</v>
      </c>
      <c r="H1859" s="262" t="s">
        <v>1360</v>
      </c>
      <c r="I1859" s="262" t="s">
        <v>1360</v>
      </c>
      <c r="J1859" s="262" t="s">
        <v>1360</v>
      </c>
      <c r="K1859" s="262" t="s">
        <v>1360</v>
      </c>
      <c r="L1859" s="262" t="s">
        <v>1360</v>
      </c>
      <c r="M1859" s="262" t="s">
        <v>1360</v>
      </c>
      <c r="N1859" s="262" t="s">
        <v>1360</v>
      </c>
      <c r="O1859" s="262" t="s">
        <v>1360</v>
      </c>
      <c r="P1859" s="262" t="s">
        <v>1360</v>
      </c>
      <c r="Q1859" s="64">
        <v>2</v>
      </c>
      <c r="R1859" s="263"/>
      <c r="S1859" s="263"/>
      <c r="T1859" s="263"/>
      <c r="U1859" s="263"/>
      <c r="V1859" s="263"/>
      <c r="W1859" s="263"/>
      <c r="X1859" s="263"/>
      <c r="Y1859" s="263"/>
      <c r="Z1859" s="263"/>
      <c r="AA1859" s="263"/>
      <c r="AB1859" s="263"/>
      <c r="AC1859" s="263"/>
      <c r="AD1859" s="263"/>
      <c r="AE1859" s="263"/>
      <c r="AF1859" s="64">
        <v>2</v>
      </c>
      <c r="AG1859" s="263"/>
      <c r="AH1859" s="263"/>
      <c r="AI1859" s="263"/>
      <c r="AJ1859" s="263"/>
      <c r="AK1859" s="263"/>
      <c r="AL1859" s="263"/>
      <c r="AM1859" s="263"/>
      <c r="AN1859" s="263"/>
      <c r="AO1859" s="263"/>
      <c r="AP1859" s="263"/>
      <c r="AQ1859" s="263"/>
      <c r="AR1859" s="263"/>
      <c r="AS1859" s="263"/>
      <c r="AT1859" s="263"/>
    </row>
    <row r="1862" spans="1:46" ht="45" customHeight="1" x14ac:dyDescent="0.25">
      <c r="A1862" s="265" t="s">
        <v>1361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45</v>
      </c>
      <c r="AH1862" s="266"/>
      <c r="AI1862" s="266"/>
      <c r="AJ1862" s="266"/>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46</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7" t="s">
        <v>1362</v>
      </c>
      <c r="B1866" s="267"/>
      <c r="C1866" s="267"/>
      <c r="D1866" s="267"/>
      <c r="E1866" s="267"/>
      <c r="F1866" s="267"/>
      <c r="G1866" s="267"/>
      <c r="H1866" s="267"/>
      <c r="I1866" s="267"/>
      <c r="J1866" s="267"/>
      <c r="K1866" s="267"/>
      <c r="L1866" s="267"/>
      <c r="M1866" s="267"/>
      <c r="N1866" s="267"/>
      <c r="O1866" s="267"/>
      <c r="P1866" s="267"/>
      <c r="Q1866" s="61"/>
      <c r="R1866" s="56"/>
      <c r="S1866" s="56"/>
      <c r="T1866" s="56"/>
      <c r="U1866" s="56"/>
      <c r="V1866" s="268"/>
      <c r="W1866" s="268"/>
      <c r="X1866" s="268"/>
      <c r="Y1866" s="268"/>
      <c r="Z1866" s="268"/>
      <c r="AA1866" s="268"/>
      <c r="AB1866" s="268"/>
      <c r="AC1866" s="268"/>
      <c r="AD1866" s="268"/>
      <c r="AE1866" s="268"/>
      <c r="AF1866" s="61"/>
      <c r="AG1866" s="56"/>
      <c r="AH1866" s="56"/>
      <c r="AI1866" s="56"/>
      <c r="AJ1866" s="56"/>
      <c r="AK1866" s="268"/>
      <c r="AL1866" s="268"/>
      <c r="AM1866" s="268"/>
      <c r="AN1866" s="268"/>
      <c r="AO1866" s="268"/>
      <c r="AP1866" s="268"/>
      <c r="AQ1866" s="268"/>
      <c r="AR1866" s="268"/>
      <c r="AS1866" s="268"/>
      <c r="AT1866" s="268"/>
    </row>
    <row r="1867" spans="1:46" ht="45" customHeight="1" thickTop="1" thickBot="1" x14ac:dyDescent="0.3">
      <c r="A1867" s="259" t="s">
        <v>25</v>
      </c>
      <c r="B1867" s="259"/>
      <c r="C1867" s="259"/>
      <c r="D1867" s="259"/>
      <c r="E1867" s="259"/>
      <c r="F1867" s="259"/>
      <c r="G1867" s="259"/>
      <c r="H1867" s="259"/>
      <c r="I1867" s="259"/>
      <c r="J1867" s="259"/>
      <c r="K1867" s="259"/>
      <c r="L1867" s="259"/>
      <c r="M1867" s="259"/>
      <c r="N1867" s="259"/>
      <c r="O1867" s="259"/>
      <c r="P1867" s="259"/>
      <c r="Q1867" s="62" t="s">
        <v>48</v>
      </c>
      <c r="R1867" s="260" t="s">
        <v>49</v>
      </c>
      <c r="S1867" s="260"/>
      <c r="T1867" s="260"/>
      <c r="U1867" s="260"/>
      <c r="V1867" s="260"/>
      <c r="W1867" s="260"/>
      <c r="X1867" s="260"/>
      <c r="Y1867" s="260"/>
      <c r="Z1867" s="260"/>
      <c r="AA1867" s="260"/>
      <c r="AB1867" s="260"/>
      <c r="AC1867" s="260"/>
      <c r="AD1867" s="260"/>
      <c r="AE1867" s="260"/>
      <c r="AF1867" s="63" t="s">
        <v>48</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62" t="s">
        <v>890</v>
      </c>
      <c r="B1868" s="262" t="s">
        <v>890</v>
      </c>
      <c r="C1868" s="262" t="s">
        <v>890</v>
      </c>
      <c r="D1868" s="262" t="s">
        <v>890</v>
      </c>
      <c r="E1868" s="262" t="s">
        <v>890</v>
      </c>
      <c r="F1868" s="262" t="s">
        <v>890</v>
      </c>
      <c r="G1868" s="262" t="s">
        <v>890</v>
      </c>
      <c r="H1868" s="262" t="s">
        <v>890</v>
      </c>
      <c r="I1868" s="262" t="s">
        <v>890</v>
      </c>
      <c r="J1868" s="262" t="s">
        <v>890</v>
      </c>
      <c r="K1868" s="262" t="s">
        <v>890</v>
      </c>
      <c r="L1868" s="262" t="s">
        <v>890</v>
      </c>
      <c r="M1868" s="262" t="s">
        <v>890</v>
      </c>
      <c r="N1868" s="262" t="s">
        <v>890</v>
      </c>
      <c r="O1868" s="262" t="s">
        <v>890</v>
      </c>
      <c r="P1868" s="262" t="s">
        <v>890</v>
      </c>
      <c r="Q1868" s="64">
        <v>2</v>
      </c>
      <c r="R1868" s="263"/>
      <c r="S1868" s="263"/>
      <c r="T1868" s="263"/>
      <c r="U1868" s="263"/>
      <c r="V1868" s="263"/>
      <c r="W1868" s="263"/>
      <c r="X1868" s="263"/>
      <c r="Y1868" s="263"/>
      <c r="Z1868" s="263"/>
      <c r="AA1868" s="263"/>
      <c r="AB1868" s="263"/>
      <c r="AC1868" s="263"/>
      <c r="AD1868" s="263"/>
      <c r="AE1868" s="263"/>
      <c r="AF1868" s="64">
        <v>2</v>
      </c>
      <c r="AG1868" s="263"/>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2" t="s">
        <v>918</v>
      </c>
      <c r="B1869" s="262" t="s">
        <v>918</v>
      </c>
      <c r="C1869" s="262" t="s">
        <v>918</v>
      </c>
      <c r="D1869" s="262" t="s">
        <v>918</v>
      </c>
      <c r="E1869" s="262" t="s">
        <v>918</v>
      </c>
      <c r="F1869" s="262" t="s">
        <v>918</v>
      </c>
      <c r="G1869" s="262" t="s">
        <v>918</v>
      </c>
      <c r="H1869" s="262" t="s">
        <v>918</v>
      </c>
      <c r="I1869" s="262" t="s">
        <v>918</v>
      </c>
      <c r="J1869" s="262" t="s">
        <v>918</v>
      </c>
      <c r="K1869" s="262" t="s">
        <v>918</v>
      </c>
      <c r="L1869" s="262" t="s">
        <v>918</v>
      </c>
      <c r="M1869" s="262" t="s">
        <v>918</v>
      </c>
      <c r="N1869" s="262" t="s">
        <v>918</v>
      </c>
      <c r="O1869" s="262" t="s">
        <v>918</v>
      </c>
      <c r="P1869" s="262" t="s">
        <v>918</v>
      </c>
      <c r="Q1869" s="64">
        <v>2</v>
      </c>
      <c r="R1869" s="270"/>
      <c r="S1869" s="270"/>
      <c r="T1869" s="270"/>
      <c r="U1869" s="270"/>
      <c r="V1869" s="270"/>
      <c r="W1869" s="270"/>
      <c r="X1869" s="270"/>
      <c r="Y1869" s="270"/>
      <c r="Z1869" s="270"/>
      <c r="AA1869" s="270"/>
      <c r="AB1869" s="270"/>
      <c r="AC1869" s="270"/>
      <c r="AD1869" s="270"/>
      <c r="AE1869" s="270"/>
      <c r="AF1869" s="64">
        <v>2</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2" t="s">
        <v>1363</v>
      </c>
      <c r="B1870" s="262" t="s">
        <v>1363</v>
      </c>
      <c r="C1870" s="262" t="s">
        <v>1363</v>
      </c>
      <c r="D1870" s="262" t="s">
        <v>1363</v>
      </c>
      <c r="E1870" s="262" t="s">
        <v>1363</v>
      </c>
      <c r="F1870" s="262" t="s">
        <v>1363</v>
      </c>
      <c r="G1870" s="262" t="s">
        <v>1363</v>
      </c>
      <c r="H1870" s="262" t="s">
        <v>1363</v>
      </c>
      <c r="I1870" s="262" t="s">
        <v>1363</v>
      </c>
      <c r="J1870" s="262" t="s">
        <v>1363</v>
      </c>
      <c r="K1870" s="262" t="s">
        <v>1363</v>
      </c>
      <c r="L1870" s="262" t="s">
        <v>1363</v>
      </c>
      <c r="M1870" s="262" t="s">
        <v>1363</v>
      </c>
      <c r="N1870" s="262" t="s">
        <v>1363</v>
      </c>
      <c r="O1870" s="262" t="s">
        <v>1363</v>
      </c>
      <c r="P1870" s="262" t="s">
        <v>1363</v>
      </c>
      <c r="Q1870" s="64">
        <v>2</v>
      </c>
      <c r="R1870" s="270"/>
      <c r="S1870" s="270"/>
      <c r="T1870" s="270"/>
      <c r="U1870" s="270"/>
      <c r="V1870" s="270"/>
      <c r="W1870" s="270"/>
      <c r="X1870" s="270"/>
      <c r="Y1870" s="270"/>
      <c r="Z1870" s="270"/>
      <c r="AA1870" s="270"/>
      <c r="AB1870" s="270"/>
      <c r="AC1870" s="270"/>
      <c r="AD1870" s="270"/>
      <c r="AE1870" s="270"/>
      <c r="AF1870" s="64">
        <v>2</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2" t="s">
        <v>1364</v>
      </c>
      <c r="B1871" s="262" t="s">
        <v>1364</v>
      </c>
      <c r="C1871" s="262" t="s">
        <v>1364</v>
      </c>
      <c r="D1871" s="262" t="s">
        <v>1364</v>
      </c>
      <c r="E1871" s="262" t="s">
        <v>1364</v>
      </c>
      <c r="F1871" s="262" t="s">
        <v>1364</v>
      </c>
      <c r="G1871" s="262" t="s">
        <v>1364</v>
      </c>
      <c r="H1871" s="262" t="s">
        <v>1364</v>
      </c>
      <c r="I1871" s="262" t="s">
        <v>1364</v>
      </c>
      <c r="J1871" s="262" t="s">
        <v>1364</v>
      </c>
      <c r="K1871" s="262" t="s">
        <v>1364</v>
      </c>
      <c r="L1871" s="262" t="s">
        <v>1364</v>
      </c>
      <c r="M1871" s="262" t="s">
        <v>1364</v>
      </c>
      <c r="N1871" s="262" t="s">
        <v>1364</v>
      </c>
      <c r="O1871" s="262" t="s">
        <v>1364</v>
      </c>
      <c r="P1871" s="262" t="s">
        <v>1364</v>
      </c>
      <c r="Q1871" s="64">
        <v>2</v>
      </c>
      <c r="R1871" s="270"/>
      <c r="S1871" s="270"/>
      <c r="T1871" s="270"/>
      <c r="U1871" s="270"/>
      <c r="V1871" s="270"/>
      <c r="W1871" s="270"/>
      <c r="X1871" s="270"/>
      <c r="Y1871" s="270"/>
      <c r="Z1871" s="270"/>
      <c r="AA1871" s="270"/>
      <c r="AB1871" s="270"/>
      <c r="AC1871" s="270"/>
      <c r="AD1871" s="270"/>
      <c r="AE1871" s="270"/>
      <c r="AF1871" s="64">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1365</v>
      </c>
      <c r="B1872" s="263" t="s">
        <v>1365</v>
      </c>
      <c r="C1872" s="263" t="s">
        <v>1365</v>
      </c>
      <c r="D1872" s="263" t="s">
        <v>1365</v>
      </c>
      <c r="E1872" s="263" t="s">
        <v>1365</v>
      </c>
      <c r="F1872" s="263" t="s">
        <v>1365</v>
      </c>
      <c r="G1872" s="263" t="s">
        <v>1365</v>
      </c>
      <c r="H1872" s="263" t="s">
        <v>1365</v>
      </c>
      <c r="I1872" s="263" t="s">
        <v>1365</v>
      </c>
      <c r="J1872" s="263" t="s">
        <v>1365</v>
      </c>
      <c r="K1872" s="263" t="s">
        <v>1365</v>
      </c>
      <c r="L1872" s="263" t="s">
        <v>1365</v>
      </c>
      <c r="M1872" s="263" t="s">
        <v>1365</v>
      </c>
      <c r="N1872" s="263" t="s">
        <v>1365</v>
      </c>
      <c r="O1872" s="263" t="s">
        <v>1365</v>
      </c>
      <c r="P1872" s="263" t="s">
        <v>1365</v>
      </c>
      <c r="Q1872" s="64">
        <v>2</v>
      </c>
      <c r="R1872" s="270"/>
      <c r="S1872" s="270"/>
      <c r="T1872" s="270"/>
      <c r="U1872" s="270"/>
      <c r="V1872" s="270"/>
      <c r="W1872" s="270"/>
      <c r="X1872" s="270"/>
      <c r="Y1872" s="270"/>
      <c r="Z1872" s="270"/>
      <c r="AA1872" s="270"/>
      <c r="AB1872" s="270"/>
      <c r="AC1872" s="270"/>
      <c r="AD1872" s="270"/>
      <c r="AE1872" s="270"/>
      <c r="AF1872" s="64">
        <v>2</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3" t="s">
        <v>1366</v>
      </c>
      <c r="B1873" s="263" t="s">
        <v>1366</v>
      </c>
      <c r="C1873" s="263" t="s">
        <v>1366</v>
      </c>
      <c r="D1873" s="263" t="s">
        <v>1366</v>
      </c>
      <c r="E1873" s="263" t="s">
        <v>1366</v>
      </c>
      <c r="F1873" s="263" t="s">
        <v>1366</v>
      </c>
      <c r="G1873" s="263" t="s">
        <v>1366</v>
      </c>
      <c r="H1873" s="263" t="s">
        <v>1366</v>
      </c>
      <c r="I1873" s="263" t="s">
        <v>1366</v>
      </c>
      <c r="J1873" s="263" t="s">
        <v>1366</v>
      </c>
      <c r="K1873" s="263" t="s">
        <v>1366</v>
      </c>
      <c r="L1873" s="263" t="s">
        <v>1366</v>
      </c>
      <c r="M1873" s="263" t="s">
        <v>1366</v>
      </c>
      <c r="N1873" s="263" t="s">
        <v>1366</v>
      </c>
      <c r="O1873" s="263" t="s">
        <v>1366</v>
      </c>
      <c r="P1873" s="263" t="s">
        <v>1366</v>
      </c>
      <c r="Q1873" s="64">
        <v>2</v>
      </c>
      <c r="R1873" s="263"/>
      <c r="S1873" s="263"/>
      <c r="T1873" s="263"/>
      <c r="U1873" s="263"/>
      <c r="V1873" s="263"/>
      <c r="W1873" s="263"/>
      <c r="X1873" s="263"/>
      <c r="Y1873" s="263"/>
      <c r="Z1873" s="263"/>
      <c r="AA1873" s="263"/>
      <c r="AB1873" s="263"/>
      <c r="AC1873" s="263"/>
      <c r="AD1873" s="263"/>
      <c r="AE1873" s="263"/>
      <c r="AF1873" s="64">
        <v>2</v>
      </c>
      <c r="AG1873" s="263"/>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2" t="s">
        <v>1367</v>
      </c>
      <c r="B1874" s="262" t="s">
        <v>1367</v>
      </c>
      <c r="C1874" s="262" t="s">
        <v>1367</v>
      </c>
      <c r="D1874" s="262" t="s">
        <v>1367</v>
      </c>
      <c r="E1874" s="262" t="s">
        <v>1367</v>
      </c>
      <c r="F1874" s="262" t="s">
        <v>1367</v>
      </c>
      <c r="G1874" s="262" t="s">
        <v>1367</v>
      </c>
      <c r="H1874" s="262" t="s">
        <v>1367</v>
      </c>
      <c r="I1874" s="262" t="s">
        <v>1367</v>
      </c>
      <c r="J1874" s="262" t="s">
        <v>1367</v>
      </c>
      <c r="K1874" s="262" t="s">
        <v>1367</v>
      </c>
      <c r="L1874" s="262" t="s">
        <v>1367</v>
      </c>
      <c r="M1874" s="262" t="s">
        <v>1367</v>
      </c>
      <c r="N1874" s="262" t="s">
        <v>1367</v>
      </c>
      <c r="O1874" s="262" t="s">
        <v>1367</v>
      </c>
      <c r="P1874" s="262" t="s">
        <v>1367</v>
      </c>
      <c r="Q1874" s="64">
        <v>2</v>
      </c>
      <c r="R1874" s="263"/>
      <c r="S1874" s="263"/>
      <c r="T1874" s="263"/>
      <c r="U1874" s="263"/>
      <c r="V1874" s="263"/>
      <c r="W1874" s="263"/>
      <c r="X1874" s="263"/>
      <c r="Y1874" s="263"/>
      <c r="Z1874" s="263"/>
      <c r="AA1874" s="263"/>
      <c r="AB1874" s="263"/>
      <c r="AC1874" s="263"/>
      <c r="AD1874" s="263"/>
      <c r="AE1874" s="263"/>
      <c r="AF1874" s="64">
        <v>2</v>
      </c>
      <c r="AG1874" s="263"/>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2" t="s">
        <v>1368</v>
      </c>
      <c r="B1875" s="262" t="s">
        <v>1368</v>
      </c>
      <c r="C1875" s="262" t="s">
        <v>1368</v>
      </c>
      <c r="D1875" s="262" t="s">
        <v>1368</v>
      </c>
      <c r="E1875" s="262" t="s">
        <v>1368</v>
      </c>
      <c r="F1875" s="262" t="s">
        <v>1368</v>
      </c>
      <c r="G1875" s="262" t="s">
        <v>1368</v>
      </c>
      <c r="H1875" s="262" t="s">
        <v>1368</v>
      </c>
      <c r="I1875" s="262" t="s">
        <v>1368</v>
      </c>
      <c r="J1875" s="262" t="s">
        <v>1368</v>
      </c>
      <c r="K1875" s="262" t="s">
        <v>1368</v>
      </c>
      <c r="L1875" s="262" t="s">
        <v>1368</v>
      </c>
      <c r="M1875" s="262" t="s">
        <v>1368</v>
      </c>
      <c r="N1875" s="262" t="s">
        <v>1368</v>
      </c>
      <c r="O1875" s="262" t="s">
        <v>1368</v>
      </c>
      <c r="P1875" s="262" t="s">
        <v>1368</v>
      </c>
      <c r="Q1875" s="64">
        <v>2</v>
      </c>
      <c r="R1875" s="263"/>
      <c r="S1875" s="263"/>
      <c r="T1875" s="263"/>
      <c r="U1875" s="263"/>
      <c r="V1875" s="263"/>
      <c r="W1875" s="263"/>
      <c r="X1875" s="263"/>
      <c r="Y1875" s="263"/>
      <c r="Z1875" s="263"/>
      <c r="AA1875" s="263"/>
      <c r="AB1875" s="263"/>
      <c r="AC1875" s="263"/>
      <c r="AD1875" s="263"/>
      <c r="AE1875" s="263"/>
      <c r="AF1875" s="64">
        <v>2</v>
      </c>
      <c r="AG1875" s="263"/>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2" t="s">
        <v>1369</v>
      </c>
      <c r="B1876" s="262" t="s">
        <v>1369</v>
      </c>
      <c r="C1876" s="262" t="s">
        <v>1369</v>
      </c>
      <c r="D1876" s="262" t="s">
        <v>1369</v>
      </c>
      <c r="E1876" s="262" t="s">
        <v>1369</v>
      </c>
      <c r="F1876" s="262" t="s">
        <v>1369</v>
      </c>
      <c r="G1876" s="262" t="s">
        <v>1369</v>
      </c>
      <c r="H1876" s="262" t="s">
        <v>1369</v>
      </c>
      <c r="I1876" s="262" t="s">
        <v>1369</v>
      </c>
      <c r="J1876" s="262" t="s">
        <v>1369</v>
      </c>
      <c r="K1876" s="262" t="s">
        <v>1369</v>
      </c>
      <c r="L1876" s="262" t="s">
        <v>1369</v>
      </c>
      <c r="M1876" s="262" t="s">
        <v>1369</v>
      </c>
      <c r="N1876" s="262" t="s">
        <v>1369</v>
      </c>
      <c r="O1876" s="262" t="s">
        <v>1369</v>
      </c>
      <c r="P1876" s="262" t="s">
        <v>1369</v>
      </c>
      <c r="Q1876" s="64">
        <v>2</v>
      </c>
      <c r="R1876" s="270"/>
      <c r="S1876" s="270"/>
      <c r="T1876" s="270"/>
      <c r="U1876" s="270"/>
      <c r="V1876" s="270"/>
      <c r="W1876" s="270"/>
      <c r="X1876" s="270"/>
      <c r="Y1876" s="270"/>
      <c r="Z1876" s="270"/>
      <c r="AA1876" s="270"/>
      <c r="AB1876" s="270"/>
      <c r="AC1876" s="270"/>
      <c r="AD1876" s="270"/>
      <c r="AE1876" s="270"/>
      <c r="AF1876" s="64">
        <v>2</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2" t="s">
        <v>1370</v>
      </c>
      <c r="B1877" s="262" t="s">
        <v>1370</v>
      </c>
      <c r="C1877" s="262" t="s">
        <v>1370</v>
      </c>
      <c r="D1877" s="262" t="s">
        <v>1370</v>
      </c>
      <c r="E1877" s="262" t="s">
        <v>1370</v>
      </c>
      <c r="F1877" s="262" t="s">
        <v>1370</v>
      </c>
      <c r="G1877" s="262" t="s">
        <v>1370</v>
      </c>
      <c r="H1877" s="262" t="s">
        <v>1370</v>
      </c>
      <c r="I1877" s="262" t="s">
        <v>1370</v>
      </c>
      <c r="J1877" s="262" t="s">
        <v>1370</v>
      </c>
      <c r="K1877" s="262" t="s">
        <v>1370</v>
      </c>
      <c r="L1877" s="262" t="s">
        <v>1370</v>
      </c>
      <c r="M1877" s="262" t="s">
        <v>1370</v>
      </c>
      <c r="N1877" s="262" t="s">
        <v>1370</v>
      </c>
      <c r="O1877" s="262" t="s">
        <v>1370</v>
      </c>
      <c r="P1877" s="262" t="s">
        <v>1370</v>
      </c>
      <c r="Q1877" s="64">
        <v>2</v>
      </c>
      <c r="R1877" s="270"/>
      <c r="S1877" s="270"/>
      <c r="T1877" s="270"/>
      <c r="U1877" s="270"/>
      <c r="V1877" s="270"/>
      <c r="W1877" s="270"/>
      <c r="X1877" s="270"/>
      <c r="Y1877" s="270"/>
      <c r="Z1877" s="270"/>
      <c r="AA1877" s="270"/>
      <c r="AB1877" s="270"/>
      <c r="AC1877" s="270"/>
      <c r="AD1877" s="270"/>
      <c r="AE1877" s="270"/>
      <c r="AF1877" s="64">
        <v>2</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2" t="s">
        <v>1371</v>
      </c>
      <c r="B1878" s="262" t="s">
        <v>1371</v>
      </c>
      <c r="C1878" s="262" t="s">
        <v>1371</v>
      </c>
      <c r="D1878" s="262" t="s">
        <v>1371</v>
      </c>
      <c r="E1878" s="262" t="s">
        <v>1371</v>
      </c>
      <c r="F1878" s="262" t="s">
        <v>1371</v>
      </c>
      <c r="G1878" s="262" t="s">
        <v>1371</v>
      </c>
      <c r="H1878" s="262" t="s">
        <v>1371</v>
      </c>
      <c r="I1878" s="262" t="s">
        <v>1371</v>
      </c>
      <c r="J1878" s="262" t="s">
        <v>1371</v>
      </c>
      <c r="K1878" s="262" t="s">
        <v>1371</v>
      </c>
      <c r="L1878" s="262" t="s">
        <v>1371</v>
      </c>
      <c r="M1878" s="262" t="s">
        <v>1371</v>
      </c>
      <c r="N1878" s="262" t="s">
        <v>1371</v>
      </c>
      <c r="O1878" s="262" t="s">
        <v>1371</v>
      </c>
      <c r="P1878" s="262" t="s">
        <v>1371</v>
      </c>
      <c r="Q1878" s="64">
        <v>2</v>
      </c>
      <c r="R1878" s="270"/>
      <c r="S1878" s="270"/>
      <c r="T1878" s="270"/>
      <c r="U1878" s="270"/>
      <c r="V1878" s="270"/>
      <c r="W1878" s="270"/>
      <c r="X1878" s="270"/>
      <c r="Y1878" s="270"/>
      <c r="Z1878" s="270"/>
      <c r="AA1878" s="270"/>
      <c r="AB1878" s="270"/>
      <c r="AC1878" s="270"/>
      <c r="AD1878" s="270"/>
      <c r="AE1878" s="270"/>
      <c r="AF1878" s="64">
        <v>2</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3" t="s">
        <v>1372</v>
      </c>
      <c r="B1879" s="263"/>
      <c r="C1879" s="263"/>
      <c r="D1879" s="263"/>
      <c r="E1879" s="263"/>
      <c r="F1879" s="263"/>
      <c r="G1879" s="263"/>
      <c r="H1879" s="263"/>
      <c r="I1879" s="263"/>
      <c r="J1879" s="263"/>
      <c r="K1879" s="263"/>
      <c r="L1879" s="263"/>
      <c r="M1879" s="263"/>
      <c r="N1879" s="263"/>
      <c r="O1879" s="263"/>
      <c r="P1879" s="263"/>
      <c r="Q1879" s="64">
        <v>2</v>
      </c>
      <c r="R1879" s="270"/>
      <c r="S1879" s="270"/>
      <c r="T1879" s="270"/>
      <c r="U1879" s="270"/>
      <c r="V1879" s="270"/>
      <c r="W1879" s="270"/>
      <c r="X1879" s="270"/>
      <c r="Y1879" s="270"/>
      <c r="Z1879" s="270"/>
      <c r="AA1879" s="270"/>
      <c r="AB1879" s="270"/>
      <c r="AC1879" s="270"/>
      <c r="AD1879" s="270"/>
      <c r="AE1879" s="270"/>
      <c r="AF1879" s="64">
        <v>2</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3" t="s">
        <v>1373</v>
      </c>
      <c r="B1880" s="263" t="s">
        <v>1373</v>
      </c>
      <c r="C1880" s="263" t="s">
        <v>1373</v>
      </c>
      <c r="D1880" s="263" t="s">
        <v>1373</v>
      </c>
      <c r="E1880" s="263" t="s">
        <v>1373</v>
      </c>
      <c r="F1880" s="263" t="s">
        <v>1373</v>
      </c>
      <c r="G1880" s="263" t="s">
        <v>1373</v>
      </c>
      <c r="H1880" s="263" t="s">
        <v>1373</v>
      </c>
      <c r="I1880" s="263" t="s">
        <v>1373</v>
      </c>
      <c r="J1880" s="263" t="s">
        <v>1373</v>
      </c>
      <c r="K1880" s="263" t="s">
        <v>1373</v>
      </c>
      <c r="L1880" s="263" t="s">
        <v>1373</v>
      </c>
      <c r="M1880" s="263" t="s">
        <v>1373</v>
      </c>
      <c r="N1880" s="263" t="s">
        <v>1373</v>
      </c>
      <c r="O1880" s="263" t="s">
        <v>1373</v>
      </c>
      <c r="P1880" s="263" t="s">
        <v>1373</v>
      </c>
      <c r="Q1880" s="64">
        <v>2</v>
      </c>
      <c r="R1880" s="263"/>
      <c r="S1880" s="263"/>
      <c r="T1880" s="263"/>
      <c r="U1880" s="263"/>
      <c r="V1880" s="263"/>
      <c r="W1880" s="263"/>
      <c r="X1880" s="263"/>
      <c r="Y1880" s="263"/>
      <c r="Z1880" s="263"/>
      <c r="AA1880" s="263"/>
      <c r="AB1880" s="263"/>
      <c r="AC1880" s="263"/>
      <c r="AD1880" s="263"/>
      <c r="AE1880" s="263"/>
      <c r="AF1880" s="64">
        <v>2</v>
      </c>
      <c r="AG1880" s="263"/>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2" t="s">
        <v>1374</v>
      </c>
      <c r="B1881" s="262" t="s">
        <v>1374</v>
      </c>
      <c r="C1881" s="262" t="s">
        <v>1374</v>
      </c>
      <c r="D1881" s="262" t="s">
        <v>1374</v>
      </c>
      <c r="E1881" s="262" t="s">
        <v>1374</v>
      </c>
      <c r="F1881" s="262" t="s">
        <v>1374</v>
      </c>
      <c r="G1881" s="262" t="s">
        <v>1374</v>
      </c>
      <c r="H1881" s="262" t="s">
        <v>1374</v>
      </c>
      <c r="I1881" s="262" t="s">
        <v>1374</v>
      </c>
      <c r="J1881" s="262" t="s">
        <v>1374</v>
      </c>
      <c r="K1881" s="262" t="s">
        <v>1374</v>
      </c>
      <c r="L1881" s="262" t="s">
        <v>1374</v>
      </c>
      <c r="M1881" s="262" t="s">
        <v>1374</v>
      </c>
      <c r="N1881" s="262" t="s">
        <v>1374</v>
      </c>
      <c r="O1881" s="262" t="s">
        <v>1374</v>
      </c>
      <c r="P1881" s="262" t="s">
        <v>1374</v>
      </c>
      <c r="Q1881" s="64">
        <v>2</v>
      </c>
      <c r="R1881" s="263"/>
      <c r="S1881" s="263"/>
      <c r="T1881" s="263"/>
      <c r="U1881" s="263"/>
      <c r="V1881" s="263"/>
      <c r="W1881" s="263"/>
      <c r="X1881" s="263"/>
      <c r="Y1881" s="263"/>
      <c r="Z1881" s="263"/>
      <c r="AA1881" s="263"/>
      <c r="AB1881" s="263"/>
      <c r="AC1881" s="263"/>
      <c r="AD1881" s="263"/>
      <c r="AE1881" s="263"/>
      <c r="AF1881" s="64">
        <v>2</v>
      </c>
      <c r="AG1881" s="263"/>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2" t="s">
        <v>1375</v>
      </c>
      <c r="B1882" s="262" t="s">
        <v>1375</v>
      </c>
      <c r="C1882" s="262" t="s">
        <v>1375</v>
      </c>
      <c r="D1882" s="262" t="s">
        <v>1375</v>
      </c>
      <c r="E1882" s="262" t="s">
        <v>1375</v>
      </c>
      <c r="F1882" s="262" t="s">
        <v>1375</v>
      </c>
      <c r="G1882" s="262" t="s">
        <v>1375</v>
      </c>
      <c r="H1882" s="262" t="s">
        <v>1375</v>
      </c>
      <c r="I1882" s="262" t="s">
        <v>1375</v>
      </c>
      <c r="J1882" s="262" t="s">
        <v>1375</v>
      </c>
      <c r="K1882" s="262" t="s">
        <v>1375</v>
      </c>
      <c r="L1882" s="262" t="s">
        <v>1375</v>
      </c>
      <c r="M1882" s="262" t="s">
        <v>1375</v>
      </c>
      <c r="N1882" s="262" t="s">
        <v>1375</v>
      </c>
      <c r="O1882" s="262" t="s">
        <v>1375</v>
      </c>
      <c r="P1882" s="262" t="s">
        <v>1375</v>
      </c>
      <c r="Q1882" s="64">
        <v>2</v>
      </c>
      <c r="R1882" s="270"/>
      <c r="S1882" s="270"/>
      <c r="T1882" s="270"/>
      <c r="U1882" s="270"/>
      <c r="V1882" s="270"/>
      <c r="W1882" s="270"/>
      <c r="X1882" s="270"/>
      <c r="Y1882" s="270"/>
      <c r="Z1882" s="270"/>
      <c r="AA1882" s="270"/>
      <c r="AB1882" s="270"/>
      <c r="AC1882" s="270"/>
      <c r="AD1882" s="270"/>
      <c r="AE1882" s="270"/>
      <c r="AF1882" s="64">
        <v>2</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2" t="s">
        <v>1376</v>
      </c>
      <c r="B1883" s="262" t="s">
        <v>1376</v>
      </c>
      <c r="C1883" s="262" t="s">
        <v>1376</v>
      </c>
      <c r="D1883" s="262" t="s">
        <v>1376</v>
      </c>
      <c r="E1883" s="262" t="s">
        <v>1376</v>
      </c>
      <c r="F1883" s="262" t="s">
        <v>1376</v>
      </c>
      <c r="G1883" s="262" t="s">
        <v>1376</v>
      </c>
      <c r="H1883" s="262" t="s">
        <v>1376</v>
      </c>
      <c r="I1883" s="262" t="s">
        <v>1376</v>
      </c>
      <c r="J1883" s="262" t="s">
        <v>1376</v>
      </c>
      <c r="K1883" s="262" t="s">
        <v>1376</v>
      </c>
      <c r="L1883" s="262" t="s">
        <v>1376</v>
      </c>
      <c r="M1883" s="262" t="s">
        <v>1376</v>
      </c>
      <c r="N1883" s="262" t="s">
        <v>1376</v>
      </c>
      <c r="O1883" s="262" t="s">
        <v>1376</v>
      </c>
      <c r="P1883" s="262" t="s">
        <v>1376</v>
      </c>
      <c r="Q1883" s="64">
        <v>2</v>
      </c>
      <c r="R1883" s="270"/>
      <c r="S1883" s="270"/>
      <c r="T1883" s="270"/>
      <c r="U1883" s="270"/>
      <c r="V1883" s="270"/>
      <c r="W1883" s="270"/>
      <c r="X1883" s="270"/>
      <c r="Y1883" s="270"/>
      <c r="Z1883" s="270"/>
      <c r="AA1883" s="270"/>
      <c r="AB1883" s="270"/>
      <c r="AC1883" s="270"/>
      <c r="AD1883" s="270"/>
      <c r="AE1883" s="270"/>
      <c r="AF1883" s="64">
        <v>2</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3" t="s">
        <v>1377</v>
      </c>
      <c r="B1884" s="263" t="s">
        <v>1377</v>
      </c>
      <c r="C1884" s="263" t="s">
        <v>1377</v>
      </c>
      <c r="D1884" s="263" t="s">
        <v>1377</v>
      </c>
      <c r="E1884" s="263" t="s">
        <v>1377</v>
      </c>
      <c r="F1884" s="263" t="s">
        <v>1377</v>
      </c>
      <c r="G1884" s="263" t="s">
        <v>1377</v>
      </c>
      <c r="H1884" s="263" t="s">
        <v>1377</v>
      </c>
      <c r="I1884" s="263" t="s">
        <v>1377</v>
      </c>
      <c r="J1884" s="263" t="s">
        <v>1377</v>
      </c>
      <c r="K1884" s="263" t="s">
        <v>1377</v>
      </c>
      <c r="L1884" s="263" t="s">
        <v>1377</v>
      </c>
      <c r="M1884" s="263" t="s">
        <v>1377</v>
      </c>
      <c r="N1884" s="263" t="s">
        <v>1377</v>
      </c>
      <c r="O1884" s="263" t="s">
        <v>1377</v>
      </c>
      <c r="P1884" s="263" t="s">
        <v>1377</v>
      </c>
      <c r="Q1884" s="64">
        <v>2</v>
      </c>
      <c r="R1884" s="270"/>
      <c r="S1884" s="270"/>
      <c r="T1884" s="270"/>
      <c r="U1884" s="270"/>
      <c r="V1884" s="270"/>
      <c r="W1884" s="270"/>
      <c r="X1884" s="270"/>
      <c r="Y1884" s="270"/>
      <c r="Z1884" s="270"/>
      <c r="AA1884" s="270"/>
      <c r="AB1884" s="270"/>
      <c r="AC1884" s="270"/>
      <c r="AD1884" s="270"/>
      <c r="AE1884" s="270"/>
      <c r="AF1884" s="64">
        <v>2</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3" t="s">
        <v>1378</v>
      </c>
      <c r="B1885" s="263" t="s">
        <v>1378</v>
      </c>
      <c r="C1885" s="263" t="s">
        <v>1378</v>
      </c>
      <c r="D1885" s="263" t="s">
        <v>1378</v>
      </c>
      <c r="E1885" s="263" t="s">
        <v>1378</v>
      </c>
      <c r="F1885" s="263" t="s">
        <v>1378</v>
      </c>
      <c r="G1885" s="263" t="s">
        <v>1378</v>
      </c>
      <c r="H1885" s="263" t="s">
        <v>1378</v>
      </c>
      <c r="I1885" s="263" t="s">
        <v>1378</v>
      </c>
      <c r="J1885" s="263" t="s">
        <v>1378</v>
      </c>
      <c r="K1885" s="263" t="s">
        <v>1378</v>
      </c>
      <c r="L1885" s="263" t="s">
        <v>1378</v>
      </c>
      <c r="M1885" s="263" t="s">
        <v>1378</v>
      </c>
      <c r="N1885" s="263" t="s">
        <v>1378</v>
      </c>
      <c r="O1885" s="263" t="s">
        <v>1378</v>
      </c>
      <c r="P1885" s="263" t="s">
        <v>1378</v>
      </c>
      <c r="Q1885" s="64">
        <v>2</v>
      </c>
      <c r="R1885" s="263"/>
      <c r="S1885" s="263"/>
      <c r="T1885" s="263"/>
      <c r="U1885" s="263"/>
      <c r="V1885" s="263"/>
      <c r="W1885" s="263"/>
      <c r="X1885" s="263"/>
      <c r="Y1885" s="263"/>
      <c r="Z1885" s="263"/>
      <c r="AA1885" s="263"/>
      <c r="AB1885" s="263"/>
      <c r="AC1885" s="263"/>
      <c r="AD1885" s="263"/>
      <c r="AE1885" s="263"/>
      <c r="AF1885" s="64">
        <v>2</v>
      </c>
      <c r="AG1885" s="263"/>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2" t="s">
        <v>1379</v>
      </c>
      <c r="B1886" s="262" t="s">
        <v>1379</v>
      </c>
      <c r="C1886" s="262" t="s">
        <v>1379</v>
      </c>
      <c r="D1886" s="262" t="s">
        <v>1379</v>
      </c>
      <c r="E1886" s="262" t="s">
        <v>1379</v>
      </c>
      <c r="F1886" s="262" t="s">
        <v>1379</v>
      </c>
      <c r="G1886" s="262" t="s">
        <v>1379</v>
      </c>
      <c r="H1886" s="262" t="s">
        <v>1379</v>
      </c>
      <c r="I1886" s="262" t="s">
        <v>1379</v>
      </c>
      <c r="J1886" s="262" t="s">
        <v>1379</v>
      </c>
      <c r="K1886" s="262" t="s">
        <v>1379</v>
      </c>
      <c r="L1886" s="262" t="s">
        <v>1379</v>
      </c>
      <c r="M1886" s="262" t="s">
        <v>1379</v>
      </c>
      <c r="N1886" s="262" t="s">
        <v>1379</v>
      </c>
      <c r="O1886" s="262" t="s">
        <v>1379</v>
      </c>
      <c r="P1886" s="262" t="s">
        <v>1379</v>
      </c>
      <c r="Q1886" s="64">
        <v>2</v>
      </c>
      <c r="R1886" s="263"/>
      <c r="S1886" s="263"/>
      <c r="T1886" s="263"/>
      <c r="U1886" s="263"/>
      <c r="V1886" s="263"/>
      <c r="W1886" s="263"/>
      <c r="X1886" s="263"/>
      <c r="Y1886" s="263"/>
      <c r="Z1886" s="263"/>
      <c r="AA1886" s="263"/>
      <c r="AB1886" s="263"/>
      <c r="AC1886" s="263"/>
      <c r="AD1886" s="263"/>
      <c r="AE1886" s="263"/>
      <c r="AF1886" s="64">
        <v>2</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2" t="s">
        <v>1380</v>
      </c>
      <c r="B1887" s="262" t="s">
        <v>1380</v>
      </c>
      <c r="C1887" s="262" t="s">
        <v>1380</v>
      </c>
      <c r="D1887" s="262" t="s">
        <v>1380</v>
      </c>
      <c r="E1887" s="262" t="s">
        <v>1380</v>
      </c>
      <c r="F1887" s="262" t="s">
        <v>1380</v>
      </c>
      <c r="G1887" s="262" t="s">
        <v>1380</v>
      </c>
      <c r="H1887" s="262" t="s">
        <v>1380</v>
      </c>
      <c r="I1887" s="262" t="s">
        <v>1380</v>
      </c>
      <c r="J1887" s="262" t="s">
        <v>1380</v>
      </c>
      <c r="K1887" s="262" t="s">
        <v>1380</v>
      </c>
      <c r="L1887" s="262" t="s">
        <v>1380</v>
      </c>
      <c r="M1887" s="262" t="s">
        <v>1380</v>
      </c>
      <c r="N1887" s="262" t="s">
        <v>1380</v>
      </c>
      <c r="O1887" s="262" t="s">
        <v>1380</v>
      </c>
      <c r="P1887" s="262" t="s">
        <v>1380</v>
      </c>
      <c r="Q1887" s="64">
        <v>2</v>
      </c>
      <c r="R1887" s="270"/>
      <c r="S1887" s="270"/>
      <c r="T1887" s="270"/>
      <c r="U1887" s="270"/>
      <c r="V1887" s="270"/>
      <c r="W1887" s="270"/>
      <c r="X1887" s="270"/>
      <c r="Y1887" s="270"/>
      <c r="Z1887" s="270"/>
      <c r="AA1887" s="270"/>
      <c r="AB1887" s="270"/>
      <c r="AC1887" s="270"/>
      <c r="AD1887" s="270"/>
      <c r="AE1887" s="270"/>
      <c r="AF1887" s="64">
        <v>2</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2" t="s">
        <v>1381</v>
      </c>
      <c r="B1888" s="262" t="s">
        <v>1381</v>
      </c>
      <c r="C1888" s="262" t="s">
        <v>1381</v>
      </c>
      <c r="D1888" s="262" t="s">
        <v>1381</v>
      </c>
      <c r="E1888" s="262" t="s">
        <v>1381</v>
      </c>
      <c r="F1888" s="262" t="s">
        <v>1381</v>
      </c>
      <c r="G1888" s="262" t="s">
        <v>1381</v>
      </c>
      <c r="H1888" s="262" t="s">
        <v>1381</v>
      </c>
      <c r="I1888" s="262" t="s">
        <v>1381</v>
      </c>
      <c r="J1888" s="262" t="s">
        <v>1381</v>
      </c>
      <c r="K1888" s="262" t="s">
        <v>1381</v>
      </c>
      <c r="L1888" s="262" t="s">
        <v>1381</v>
      </c>
      <c r="M1888" s="262" t="s">
        <v>1381</v>
      </c>
      <c r="N1888" s="262" t="s">
        <v>1381</v>
      </c>
      <c r="O1888" s="262" t="s">
        <v>1381</v>
      </c>
      <c r="P1888" s="262" t="s">
        <v>1381</v>
      </c>
      <c r="Q1888" s="64">
        <v>2</v>
      </c>
      <c r="R1888" s="270"/>
      <c r="S1888" s="270"/>
      <c r="T1888" s="270"/>
      <c r="U1888" s="270"/>
      <c r="V1888" s="270"/>
      <c r="W1888" s="270"/>
      <c r="X1888" s="270"/>
      <c r="Y1888" s="270"/>
      <c r="Z1888" s="270"/>
      <c r="AA1888" s="270"/>
      <c r="AB1888" s="270"/>
      <c r="AC1888" s="270"/>
      <c r="AD1888" s="270"/>
      <c r="AE1888" s="270"/>
      <c r="AF1888" s="64">
        <v>2</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2" t="s">
        <v>1382</v>
      </c>
      <c r="B1889" s="262" t="s">
        <v>1382</v>
      </c>
      <c r="C1889" s="262" t="s">
        <v>1382</v>
      </c>
      <c r="D1889" s="262" t="s">
        <v>1382</v>
      </c>
      <c r="E1889" s="262" t="s">
        <v>1382</v>
      </c>
      <c r="F1889" s="262" t="s">
        <v>1382</v>
      </c>
      <c r="G1889" s="262" t="s">
        <v>1382</v>
      </c>
      <c r="H1889" s="262" t="s">
        <v>1382</v>
      </c>
      <c r="I1889" s="262" t="s">
        <v>1382</v>
      </c>
      <c r="J1889" s="262" t="s">
        <v>1382</v>
      </c>
      <c r="K1889" s="262" t="s">
        <v>1382</v>
      </c>
      <c r="L1889" s="262" t="s">
        <v>1382</v>
      </c>
      <c r="M1889" s="262" t="s">
        <v>1382</v>
      </c>
      <c r="N1889" s="262" t="s">
        <v>1382</v>
      </c>
      <c r="O1889" s="262" t="s">
        <v>1382</v>
      </c>
      <c r="P1889" s="262" t="s">
        <v>1382</v>
      </c>
      <c r="Q1889" s="64">
        <v>2</v>
      </c>
      <c r="R1889" s="263"/>
      <c r="S1889" s="263"/>
      <c r="T1889" s="263"/>
      <c r="U1889" s="263"/>
      <c r="V1889" s="263"/>
      <c r="W1889" s="263"/>
      <c r="X1889" s="263"/>
      <c r="Y1889" s="263"/>
      <c r="Z1889" s="263"/>
      <c r="AA1889" s="263"/>
      <c r="AB1889" s="263"/>
      <c r="AC1889" s="263"/>
      <c r="AD1889" s="263"/>
      <c r="AE1889" s="263"/>
      <c r="AF1889" s="64">
        <v>2</v>
      </c>
      <c r="AG1889" s="263"/>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2" t="s">
        <v>1383</v>
      </c>
      <c r="B1890" s="262" t="s">
        <v>1383</v>
      </c>
      <c r="C1890" s="262" t="s">
        <v>1383</v>
      </c>
      <c r="D1890" s="262" t="s">
        <v>1383</v>
      </c>
      <c r="E1890" s="262" t="s">
        <v>1383</v>
      </c>
      <c r="F1890" s="262" t="s">
        <v>1383</v>
      </c>
      <c r="G1890" s="262" t="s">
        <v>1383</v>
      </c>
      <c r="H1890" s="262" t="s">
        <v>1383</v>
      </c>
      <c r="I1890" s="262" t="s">
        <v>1383</v>
      </c>
      <c r="J1890" s="262" t="s">
        <v>1383</v>
      </c>
      <c r="K1890" s="262" t="s">
        <v>1383</v>
      </c>
      <c r="L1890" s="262" t="s">
        <v>1383</v>
      </c>
      <c r="M1890" s="262" t="s">
        <v>1383</v>
      </c>
      <c r="N1890" s="262" t="s">
        <v>1383</v>
      </c>
      <c r="O1890" s="262" t="s">
        <v>1383</v>
      </c>
      <c r="P1890" s="262" t="s">
        <v>1383</v>
      </c>
      <c r="Q1890" s="64">
        <v>2</v>
      </c>
      <c r="R1890" s="270"/>
      <c r="S1890" s="270"/>
      <c r="T1890" s="270"/>
      <c r="U1890" s="270"/>
      <c r="V1890" s="270"/>
      <c r="W1890" s="270"/>
      <c r="X1890" s="270"/>
      <c r="Y1890" s="270"/>
      <c r="Z1890" s="270"/>
      <c r="AA1890" s="270"/>
      <c r="AB1890" s="270"/>
      <c r="AC1890" s="270"/>
      <c r="AD1890" s="270"/>
      <c r="AE1890" s="270"/>
      <c r="AF1890" s="64">
        <v>2</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1" t="s">
        <v>57</v>
      </c>
      <c r="B1892" s="271"/>
      <c r="C1892" s="271"/>
      <c r="D1892" s="271"/>
      <c r="E1892" s="271"/>
      <c r="F1892" s="271"/>
      <c r="G1892" s="271"/>
      <c r="H1892" s="271"/>
      <c r="I1892" s="271"/>
      <c r="J1892" s="271"/>
      <c r="K1892" s="271"/>
      <c r="L1892" s="271"/>
      <c r="M1892" s="271"/>
      <c r="N1892" s="271"/>
      <c r="O1892" s="271"/>
      <c r="P1892" s="271"/>
      <c r="Q1892" s="66" t="s">
        <v>48</v>
      </c>
      <c r="R1892" s="272" t="s">
        <v>49</v>
      </c>
      <c r="S1892" s="272"/>
      <c r="T1892" s="272"/>
      <c r="U1892" s="272"/>
      <c r="V1892" s="272"/>
      <c r="W1892" s="272"/>
      <c r="X1892" s="272"/>
      <c r="Y1892" s="272"/>
      <c r="Z1892" s="272"/>
      <c r="AA1892" s="272"/>
      <c r="AB1892" s="272"/>
      <c r="AC1892" s="272"/>
      <c r="AD1892" s="272"/>
      <c r="AE1892" s="272"/>
      <c r="AF1892" s="67" t="s">
        <v>48</v>
      </c>
      <c r="AG1892" s="273" t="s">
        <v>8</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2" t="s">
        <v>965</v>
      </c>
      <c r="B1893" s="262" t="s">
        <v>965</v>
      </c>
      <c r="C1893" s="262" t="s">
        <v>965</v>
      </c>
      <c r="D1893" s="262" t="s">
        <v>965</v>
      </c>
      <c r="E1893" s="262" t="s">
        <v>965</v>
      </c>
      <c r="F1893" s="262" t="s">
        <v>965</v>
      </c>
      <c r="G1893" s="262" t="s">
        <v>965</v>
      </c>
      <c r="H1893" s="262" t="s">
        <v>965</v>
      </c>
      <c r="I1893" s="262" t="s">
        <v>965</v>
      </c>
      <c r="J1893" s="262" t="s">
        <v>965</v>
      </c>
      <c r="K1893" s="262" t="s">
        <v>965</v>
      </c>
      <c r="L1893" s="262" t="s">
        <v>965</v>
      </c>
      <c r="M1893" s="262" t="s">
        <v>965</v>
      </c>
      <c r="N1893" s="262" t="s">
        <v>965</v>
      </c>
      <c r="O1893" s="262" t="s">
        <v>965</v>
      </c>
      <c r="P1893" s="262" t="s">
        <v>965</v>
      </c>
      <c r="Q1893" s="64">
        <v>2</v>
      </c>
      <c r="R1893" s="263"/>
      <c r="S1893" s="263"/>
      <c r="T1893" s="263"/>
      <c r="U1893" s="263"/>
      <c r="V1893" s="263"/>
      <c r="W1893" s="263"/>
      <c r="X1893" s="263"/>
      <c r="Y1893" s="263"/>
      <c r="Z1893" s="263"/>
      <c r="AA1893" s="263"/>
      <c r="AB1893" s="263"/>
      <c r="AC1893" s="263"/>
      <c r="AD1893" s="263"/>
      <c r="AE1893" s="263"/>
      <c r="AF1893" s="64">
        <v>2</v>
      </c>
      <c r="AG1893" s="263"/>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2" t="s">
        <v>966</v>
      </c>
      <c r="B1894" s="262" t="s">
        <v>966</v>
      </c>
      <c r="C1894" s="262" t="s">
        <v>966</v>
      </c>
      <c r="D1894" s="262" t="s">
        <v>966</v>
      </c>
      <c r="E1894" s="262" t="s">
        <v>966</v>
      </c>
      <c r="F1894" s="262" t="s">
        <v>966</v>
      </c>
      <c r="G1894" s="262" t="s">
        <v>966</v>
      </c>
      <c r="H1894" s="262" t="s">
        <v>966</v>
      </c>
      <c r="I1894" s="262" t="s">
        <v>966</v>
      </c>
      <c r="J1894" s="262" t="s">
        <v>966</v>
      </c>
      <c r="K1894" s="262" t="s">
        <v>966</v>
      </c>
      <c r="L1894" s="262" t="s">
        <v>966</v>
      </c>
      <c r="M1894" s="262" t="s">
        <v>966</v>
      </c>
      <c r="N1894" s="262" t="s">
        <v>966</v>
      </c>
      <c r="O1894" s="262" t="s">
        <v>966</v>
      </c>
      <c r="P1894" s="262" t="s">
        <v>966</v>
      </c>
      <c r="Q1894" s="64">
        <v>2</v>
      </c>
      <c r="R1894" s="270"/>
      <c r="S1894" s="270"/>
      <c r="T1894" s="270"/>
      <c r="U1894" s="270"/>
      <c r="V1894" s="270"/>
      <c r="W1894" s="270"/>
      <c r="X1894" s="270"/>
      <c r="Y1894" s="270"/>
      <c r="Z1894" s="270"/>
      <c r="AA1894" s="270"/>
      <c r="AB1894" s="270"/>
      <c r="AC1894" s="270"/>
      <c r="AD1894" s="270"/>
      <c r="AE1894" s="270"/>
      <c r="AF1894" s="64">
        <v>2</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2" t="s">
        <v>967</v>
      </c>
      <c r="B1895" s="262" t="s">
        <v>967</v>
      </c>
      <c r="C1895" s="262" t="s">
        <v>967</v>
      </c>
      <c r="D1895" s="262" t="s">
        <v>967</v>
      </c>
      <c r="E1895" s="262" t="s">
        <v>967</v>
      </c>
      <c r="F1895" s="262" t="s">
        <v>967</v>
      </c>
      <c r="G1895" s="262" t="s">
        <v>967</v>
      </c>
      <c r="H1895" s="262" t="s">
        <v>967</v>
      </c>
      <c r="I1895" s="262" t="s">
        <v>967</v>
      </c>
      <c r="J1895" s="262" t="s">
        <v>967</v>
      </c>
      <c r="K1895" s="262" t="s">
        <v>967</v>
      </c>
      <c r="L1895" s="262" t="s">
        <v>967</v>
      </c>
      <c r="M1895" s="262" t="s">
        <v>967</v>
      </c>
      <c r="N1895" s="262" t="s">
        <v>967</v>
      </c>
      <c r="O1895" s="262" t="s">
        <v>967</v>
      </c>
      <c r="P1895" s="262" t="s">
        <v>967</v>
      </c>
      <c r="Q1895" s="64">
        <v>2</v>
      </c>
      <c r="R1895" s="263"/>
      <c r="S1895" s="263"/>
      <c r="T1895" s="263"/>
      <c r="U1895" s="263"/>
      <c r="V1895" s="263"/>
      <c r="W1895" s="263"/>
      <c r="X1895" s="263"/>
      <c r="Y1895" s="263"/>
      <c r="Z1895" s="263"/>
      <c r="AA1895" s="263"/>
      <c r="AB1895" s="263"/>
      <c r="AC1895" s="263"/>
      <c r="AD1895" s="263"/>
      <c r="AE1895" s="263"/>
      <c r="AF1895" s="64">
        <v>2</v>
      </c>
      <c r="AG1895" s="263"/>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2" t="s">
        <v>968</v>
      </c>
      <c r="B1896" s="262" t="s">
        <v>968</v>
      </c>
      <c r="C1896" s="262" t="s">
        <v>968</v>
      </c>
      <c r="D1896" s="262" t="s">
        <v>968</v>
      </c>
      <c r="E1896" s="262" t="s">
        <v>968</v>
      </c>
      <c r="F1896" s="262" t="s">
        <v>968</v>
      </c>
      <c r="G1896" s="262" t="s">
        <v>968</v>
      </c>
      <c r="H1896" s="262" t="s">
        <v>968</v>
      </c>
      <c r="I1896" s="262" t="s">
        <v>968</v>
      </c>
      <c r="J1896" s="262" t="s">
        <v>968</v>
      </c>
      <c r="K1896" s="262" t="s">
        <v>968</v>
      </c>
      <c r="L1896" s="262" t="s">
        <v>968</v>
      </c>
      <c r="M1896" s="262" t="s">
        <v>968</v>
      </c>
      <c r="N1896" s="262" t="s">
        <v>968</v>
      </c>
      <c r="O1896" s="262" t="s">
        <v>968</v>
      </c>
      <c r="P1896" s="262" t="s">
        <v>968</v>
      </c>
      <c r="Q1896" s="64">
        <v>2</v>
      </c>
      <c r="R1896" s="263"/>
      <c r="S1896" s="263"/>
      <c r="T1896" s="263"/>
      <c r="U1896" s="263"/>
      <c r="V1896" s="263"/>
      <c r="W1896" s="263"/>
      <c r="X1896" s="263"/>
      <c r="Y1896" s="263"/>
      <c r="Z1896" s="263"/>
      <c r="AA1896" s="263"/>
      <c r="AB1896" s="263"/>
      <c r="AC1896" s="263"/>
      <c r="AD1896" s="263"/>
      <c r="AE1896" s="263"/>
      <c r="AF1896" s="64">
        <v>2</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2" t="s">
        <v>1384</v>
      </c>
      <c r="B1897" s="262" t="s">
        <v>1384</v>
      </c>
      <c r="C1897" s="262" t="s">
        <v>1384</v>
      </c>
      <c r="D1897" s="262" t="s">
        <v>1384</v>
      </c>
      <c r="E1897" s="262" t="s">
        <v>1384</v>
      </c>
      <c r="F1897" s="262" t="s">
        <v>1384</v>
      </c>
      <c r="G1897" s="262" t="s">
        <v>1384</v>
      </c>
      <c r="H1897" s="262" t="s">
        <v>1384</v>
      </c>
      <c r="I1897" s="262" t="s">
        <v>1384</v>
      </c>
      <c r="J1897" s="262" t="s">
        <v>1384</v>
      </c>
      <c r="K1897" s="262" t="s">
        <v>1384</v>
      </c>
      <c r="L1897" s="262" t="s">
        <v>1384</v>
      </c>
      <c r="M1897" s="262" t="s">
        <v>1384</v>
      </c>
      <c r="N1897" s="262" t="s">
        <v>1384</v>
      </c>
      <c r="O1897" s="262" t="s">
        <v>1384</v>
      </c>
      <c r="P1897" s="262" t="s">
        <v>1384</v>
      </c>
      <c r="Q1897" s="64">
        <v>2</v>
      </c>
      <c r="R1897" s="263"/>
      <c r="S1897" s="263"/>
      <c r="T1897" s="263"/>
      <c r="U1897" s="263"/>
      <c r="V1897" s="263"/>
      <c r="W1897" s="263"/>
      <c r="X1897" s="263"/>
      <c r="Y1897" s="263"/>
      <c r="Z1897" s="263"/>
      <c r="AA1897" s="263"/>
      <c r="AB1897" s="263"/>
      <c r="AC1897" s="263"/>
      <c r="AD1897" s="263"/>
      <c r="AE1897" s="263"/>
      <c r="AF1897" s="64">
        <v>2</v>
      </c>
      <c r="AG1897" s="263"/>
      <c r="AH1897" s="263"/>
      <c r="AI1897" s="263"/>
      <c r="AJ1897" s="263"/>
      <c r="AK1897" s="263"/>
      <c r="AL1897" s="263"/>
      <c r="AM1897" s="263"/>
      <c r="AN1897" s="263"/>
      <c r="AO1897" s="263"/>
      <c r="AP1897" s="263"/>
      <c r="AQ1897" s="263"/>
      <c r="AR1897" s="263"/>
      <c r="AS1897" s="263"/>
      <c r="AT1897" s="263"/>
    </row>
    <row r="1900" spans="1:46" ht="45" customHeight="1" x14ac:dyDescent="0.25">
      <c r="A1900" s="265" t="s">
        <v>1385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45</v>
      </c>
      <c r="AH1900" s="266"/>
      <c r="AI1900" s="266"/>
      <c r="AJ1900" s="266"/>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46</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7" t="s">
        <v>1386</v>
      </c>
      <c r="B1904" s="267"/>
      <c r="C1904" s="267"/>
      <c r="D1904" s="267"/>
      <c r="E1904" s="267"/>
      <c r="F1904" s="267"/>
      <c r="G1904" s="267"/>
      <c r="H1904" s="267"/>
      <c r="I1904" s="267"/>
      <c r="J1904" s="267"/>
      <c r="K1904" s="267"/>
      <c r="L1904" s="267"/>
      <c r="M1904" s="267"/>
      <c r="N1904" s="267"/>
      <c r="O1904" s="267"/>
      <c r="P1904" s="267"/>
      <c r="Q1904" s="61"/>
      <c r="R1904" s="56"/>
      <c r="S1904" s="56"/>
      <c r="T1904" s="56"/>
      <c r="U1904" s="56"/>
      <c r="V1904" s="268"/>
      <c r="W1904" s="268"/>
      <c r="X1904" s="268"/>
      <c r="Y1904" s="268"/>
      <c r="Z1904" s="268"/>
      <c r="AA1904" s="268"/>
      <c r="AB1904" s="268"/>
      <c r="AC1904" s="268"/>
      <c r="AD1904" s="268"/>
      <c r="AE1904" s="268"/>
      <c r="AF1904" s="61"/>
      <c r="AG1904" s="56"/>
      <c r="AH1904" s="56"/>
      <c r="AI1904" s="56"/>
      <c r="AJ1904" s="56"/>
      <c r="AK1904" s="268"/>
      <c r="AL1904" s="268"/>
      <c r="AM1904" s="268"/>
      <c r="AN1904" s="268"/>
      <c r="AO1904" s="268"/>
      <c r="AP1904" s="268"/>
      <c r="AQ1904" s="268"/>
      <c r="AR1904" s="268"/>
      <c r="AS1904" s="268"/>
      <c r="AT1904" s="268"/>
    </row>
    <row r="1905" spans="1:46" ht="45" customHeight="1" thickTop="1" thickBot="1" x14ac:dyDescent="0.3">
      <c r="A1905" s="259" t="s">
        <v>25</v>
      </c>
      <c r="B1905" s="259"/>
      <c r="C1905" s="259"/>
      <c r="D1905" s="259"/>
      <c r="E1905" s="259"/>
      <c r="F1905" s="259"/>
      <c r="G1905" s="259"/>
      <c r="H1905" s="259"/>
      <c r="I1905" s="259"/>
      <c r="J1905" s="259"/>
      <c r="K1905" s="259"/>
      <c r="L1905" s="259"/>
      <c r="M1905" s="259"/>
      <c r="N1905" s="259"/>
      <c r="O1905" s="259"/>
      <c r="P1905" s="259"/>
      <c r="Q1905" s="62" t="s">
        <v>48</v>
      </c>
      <c r="R1905" s="260" t="s">
        <v>49</v>
      </c>
      <c r="S1905" s="260"/>
      <c r="T1905" s="260"/>
      <c r="U1905" s="260"/>
      <c r="V1905" s="260"/>
      <c r="W1905" s="260"/>
      <c r="X1905" s="260"/>
      <c r="Y1905" s="260"/>
      <c r="Z1905" s="260"/>
      <c r="AA1905" s="260"/>
      <c r="AB1905" s="260"/>
      <c r="AC1905" s="260"/>
      <c r="AD1905" s="260"/>
      <c r="AE1905" s="260"/>
      <c r="AF1905" s="63" t="s">
        <v>48</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62" t="s">
        <v>890</v>
      </c>
      <c r="B1906" s="262" t="s">
        <v>890</v>
      </c>
      <c r="C1906" s="262" t="s">
        <v>890</v>
      </c>
      <c r="D1906" s="262" t="s">
        <v>890</v>
      </c>
      <c r="E1906" s="262" t="s">
        <v>890</v>
      </c>
      <c r="F1906" s="262" t="s">
        <v>890</v>
      </c>
      <c r="G1906" s="262" t="s">
        <v>890</v>
      </c>
      <c r="H1906" s="262" t="s">
        <v>890</v>
      </c>
      <c r="I1906" s="262" t="s">
        <v>890</v>
      </c>
      <c r="J1906" s="262" t="s">
        <v>890</v>
      </c>
      <c r="K1906" s="262" t="s">
        <v>890</v>
      </c>
      <c r="L1906" s="262" t="s">
        <v>890</v>
      </c>
      <c r="M1906" s="262" t="s">
        <v>890</v>
      </c>
      <c r="N1906" s="262" t="s">
        <v>890</v>
      </c>
      <c r="O1906" s="262" t="s">
        <v>890</v>
      </c>
      <c r="P1906" s="262" t="s">
        <v>890</v>
      </c>
      <c r="Q1906" s="64">
        <v>2</v>
      </c>
      <c r="R1906" s="263"/>
      <c r="S1906" s="263"/>
      <c r="T1906" s="263"/>
      <c r="U1906" s="263"/>
      <c r="V1906" s="263"/>
      <c r="W1906" s="263"/>
      <c r="X1906" s="263"/>
      <c r="Y1906" s="263"/>
      <c r="Z1906" s="263"/>
      <c r="AA1906" s="263"/>
      <c r="AB1906" s="263"/>
      <c r="AC1906" s="263"/>
      <c r="AD1906" s="263"/>
      <c r="AE1906" s="263"/>
      <c r="AF1906" s="64">
        <v>2</v>
      </c>
      <c r="AG1906" s="263"/>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2" t="s">
        <v>891</v>
      </c>
      <c r="B1907" s="262" t="s">
        <v>891</v>
      </c>
      <c r="C1907" s="262" t="s">
        <v>891</v>
      </c>
      <c r="D1907" s="262" t="s">
        <v>891</v>
      </c>
      <c r="E1907" s="262" t="s">
        <v>891</v>
      </c>
      <c r="F1907" s="262" t="s">
        <v>891</v>
      </c>
      <c r="G1907" s="262" t="s">
        <v>891</v>
      </c>
      <c r="H1907" s="262" t="s">
        <v>891</v>
      </c>
      <c r="I1907" s="262" t="s">
        <v>891</v>
      </c>
      <c r="J1907" s="262" t="s">
        <v>891</v>
      </c>
      <c r="K1907" s="262" t="s">
        <v>891</v>
      </c>
      <c r="L1907" s="262" t="s">
        <v>891</v>
      </c>
      <c r="M1907" s="262" t="s">
        <v>891</v>
      </c>
      <c r="N1907" s="262" t="s">
        <v>891</v>
      </c>
      <c r="O1907" s="262" t="s">
        <v>891</v>
      </c>
      <c r="P1907" s="262" t="s">
        <v>891</v>
      </c>
      <c r="Q1907" s="64">
        <v>2</v>
      </c>
      <c r="R1907" s="270"/>
      <c r="S1907" s="270"/>
      <c r="T1907" s="270"/>
      <c r="U1907" s="270"/>
      <c r="V1907" s="270"/>
      <c r="W1907" s="270"/>
      <c r="X1907" s="270"/>
      <c r="Y1907" s="270"/>
      <c r="Z1907" s="270"/>
      <c r="AA1907" s="270"/>
      <c r="AB1907" s="270"/>
      <c r="AC1907" s="270"/>
      <c r="AD1907" s="270"/>
      <c r="AE1907" s="270"/>
      <c r="AF1907" s="64">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2" t="s">
        <v>1387</v>
      </c>
      <c r="B1908" s="262" t="s">
        <v>1387</v>
      </c>
      <c r="C1908" s="262" t="s">
        <v>1387</v>
      </c>
      <c r="D1908" s="262" t="s">
        <v>1387</v>
      </c>
      <c r="E1908" s="262" t="s">
        <v>1387</v>
      </c>
      <c r="F1908" s="262" t="s">
        <v>1387</v>
      </c>
      <c r="G1908" s="262" t="s">
        <v>1387</v>
      </c>
      <c r="H1908" s="262" t="s">
        <v>1387</v>
      </c>
      <c r="I1908" s="262" t="s">
        <v>1387</v>
      </c>
      <c r="J1908" s="262" t="s">
        <v>1387</v>
      </c>
      <c r="K1908" s="262" t="s">
        <v>1387</v>
      </c>
      <c r="L1908" s="262" t="s">
        <v>1387</v>
      </c>
      <c r="M1908" s="262" t="s">
        <v>1387</v>
      </c>
      <c r="N1908" s="262" t="s">
        <v>1387</v>
      </c>
      <c r="O1908" s="262" t="s">
        <v>1387</v>
      </c>
      <c r="P1908" s="262" t="s">
        <v>1387</v>
      </c>
      <c r="Q1908" s="64">
        <v>2</v>
      </c>
      <c r="R1908" s="270"/>
      <c r="S1908" s="270"/>
      <c r="T1908" s="270"/>
      <c r="U1908" s="270"/>
      <c r="V1908" s="270"/>
      <c r="W1908" s="270"/>
      <c r="X1908" s="270"/>
      <c r="Y1908" s="270"/>
      <c r="Z1908" s="270"/>
      <c r="AA1908" s="270"/>
      <c r="AB1908" s="270"/>
      <c r="AC1908" s="270"/>
      <c r="AD1908" s="270"/>
      <c r="AE1908" s="270"/>
      <c r="AF1908" s="64">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2" t="s">
        <v>1388</v>
      </c>
      <c r="B1909" s="262" t="s">
        <v>1388</v>
      </c>
      <c r="C1909" s="262" t="s">
        <v>1388</v>
      </c>
      <c r="D1909" s="262" t="s">
        <v>1388</v>
      </c>
      <c r="E1909" s="262" t="s">
        <v>1388</v>
      </c>
      <c r="F1909" s="262" t="s">
        <v>1388</v>
      </c>
      <c r="G1909" s="262" t="s">
        <v>1388</v>
      </c>
      <c r="H1909" s="262" t="s">
        <v>1388</v>
      </c>
      <c r="I1909" s="262" t="s">
        <v>1388</v>
      </c>
      <c r="J1909" s="262" t="s">
        <v>1388</v>
      </c>
      <c r="K1909" s="262" t="s">
        <v>1388</v>
      </c>
      <c r="L1909" s="262" t="s">
        <v>1388</v>
      </c>
      <c r="M1909" s="262" t="s">
        <v>1388</v>
      </c>
      <c r="N1909" s="262" t="s">
        <v>1388</v>
      </c>
      <c r="O1909" s="262" t="s">
        <v>1388</v>
      </c>
      <c r="P1909" s="262" t="s">
        <v>1388</v>
      </c>
      <c r="Q1909" s="64">
        <v>2</v>
      </c>
      <c r="R1909" s="270"/>
      <c r="S1909" s="270"/>
      <c r="T1909" s="270"/>
      <c r="U1909" s="270"/>
      <c r="V1909" s="270"/>
      <c r="W1909" s="270"/>
      <c r="X1909" s="270"/>
      <c r="Y1909" s="270"/>
      <c r="Z1909" s="270"/>
      <c r="AA1909" s="270"/>
      <c r="AB1909" s="270"/>
      <c r="AC1909" s="270"/>
      <c r="AD1909" s="270"/>
      <c r="AE1909" s="270"/>
      <c r="AF1909" s="64">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3" t="s">
        <v>1389</v>
      </c>
      <c r="B1910" s="263" t="s">
        <v>1389</v>
      </c>
      <c r="C1910" s="263" t="s">
        <v>1389</v>
      </c>
      <c r="D1910" s="263" t="s">
        <v>1389</v>
      </c>
      <c r="E1910" s="263" t="s">
        <v>1389</v>
      </c>
      <c r="F1910" s="263" t="s">
        <v>1389</v>
      </c>
      <c r="G1910" s="263" t="s">
        <v>1389</v>
      </c>
      <c r="H1910" s="263" t="s">
        <v>1389</v>
      </c>
      <c r="I1910" s="263" t="s">
        <v>1389</v>
      </c>
      <c r="J1910" s="263" t="s">
        <v>1389</v>
      </c>
      <c r="K1910" s="263" t="s">
        <v>1389</v>
      </c>
      <c r="L1910" s="263" t="s">
        <v>1389</v>
      </c>
      <c r="M1910" s="263" t="s">
        <v>1389</v>
      </c>
      <c r="N1910" s="263" t="s">
        <v>1389</v>
      </c>
      <c r="O1910" s="263" t="s">
        <v>1389</v>
      </c>
      <c r="P1910" s="263" t="s">
        <v>1389</v>
      </c>
      <c r="Q1910" s="64">
        <v>2</v>
      </c>
      <c r="R1910" s="270"/>
      <c r="S1910" s="270"/>
      <c r="T1910" s="270"/>
      <c r="U1910" s="270"/>
      <c r="V1910" s="270"/>
      <c r="W1910" s="270"/>
      <c r="X1910" s="270"/>
      <c r="Y1910" s="270"/>
      <c r="Z1910" s="270"/>
      <c r="AA1910" s="270"/>
      <c r="AB1910" s="270"/>
      <c r="AC1910" s="270"/>
      <c r="AD1910" s="270"/>
      <c r="AE1910" s="270"/>
      <c r="AF1910" s="64">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3" t="s">
        <v>1390</v>
      </c>
      <c r="B1911" s="263" t="s">
        <v>1390</v>
      </c>
      <c r="C1911" s="263" t="s">
        <v>1390</v>
      </c>
      <c r="D1911" s="263" t="s">
        <v>1390</v>
      </c>
      <c r="E1911" s="263" t="s">
        <v>1390</v>
      </c>
      <c r="F1911" s="263" t="s">
        <v>1390</v>
      </c>
      <c r="G1911" s="263" t="s">
        <v>1390</v>
      </c>
      <c r="H1911" s="263" t="s">
        <v>1390</v>
      </c>
      <c r="I1911" s="263" t="s">
        <v>1390</v>
      </c>
      <c r="J1911" s="263" t="s">
        <v>1390</v>
      </c>
      <c r="K1911" s="263" t="s">
        <v>1390</v>
      </c>
      <c r="L1911" s="263" t="s">
        <v>1390</v>
      </c>
      <c r="M1911" s="263" t="s">
        <v>1390</v>
      </c>
      <c r="N1911" s="263" t="s">
        <v>1390</v>
      </c>
      <c r="O1911" s="263" t="s">
        <v>1390</v>
      </c>
      <c r="P1911" s="263" t="s">
        <v>1390</v>
      </c>
      <c r="Q1911" s="64">
        <v>2</v>
      </c>
      <c r="R1911" s="263"/>
      <c r="S1911" s="263"/>
      <c r="T1911" s="263"/>
      <c r="U1911" s="263"/>
      <c r="V1911" s="263"/>
      <c r="W1911" s="263"/>
      <c r="X1911" s="263"/>
      <c r="Y1911" s="263"/>
      <c r="Z1911" s="263"/>
      <c r="AA1911" s="263"/>
      <c r="AB1911" s="263"/>
      <c r="AC1911" s="263"/>
      <c r="AD1911" s="263"/>
      <c r="AE1911" s="263"/>
      <c r="AF1911" s="64">
        <v>2</v>
      </c>
      <c r="AG1911" s="263"/>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2" t="s">
        <v>1391</v>
      </c>
      <c r="B1912" s="262" t="s">
        <v>1391</v>
      </c>
      <c r="C1912" s="262" t="s">
        <v>1391</v>
      </c>
      <c r="D1912" s="262" t="s">
        <v>1391</v>
      </c>
      <c r="E1912" s="262" t="s">
        <v>1391</v>
      </c>
      <c r="F1912" s="262" t="s">
        <v>1391</v>
      </c>
      <c r="G1912" s="262" t="s">
        <v>1391</v>
      </c>
      <c r="H1912" s="262" t="s">
        <v>1391</v>
      </c>
      <c r="I1912" s="262" t="s">
        <v>1391</v>
      </c>
      <c r="J1912" s="262" t="s">
        <v>1391</v>
      </c>
      <c r="K1912" s="262" t="s">
        <v>1391</v>
      </c>
      <c r="L1912" s="262" t="s">
        <v>1391</v>
      </c>
      <c r="M1912" s="262" t="s">
        <v>1391</v>
      </c>
      <c r="N1912" s="262" t="s">
        <v>1391</v>
      </c>
      <c r="O1912" s="262" t="s">
        <v>1391</v>
      </c>
      <c r="P1912" s="262" t="s">
        <v>1391</v>
      </c>
      <c r="Q1912" s="64">
        <v>2</v>
      </c>
      <c r="R1912" s="263"/>
      <c r="S1912" s="263"/>
      <c r="T1912" s="263"/>
      <c r="U1912" s="263"/>
      <c r="V1912" s="263"/>
      <c r="W1912" s="263"/>
      <c r="X1912" s="263"/>
      <c r="Y1912" s="263"/>
      <c r="Z1912" s="263"/>
      <c r="AA1912" s="263"/>
      <c r="AB1912" s="263"/>
      <c r="AC1912" s="263"/>
      <c r="AD1912" s="263"/>
      <c r="AE1912" s="263"/>
      <c r="AF1912" s="64">
        <v>2</v>
      </c>
      <c r="AG1912" s="263"/>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1" t="s">
        <v>57</v>
      </c>
      <c r="B1914" s="271"/>
      <c r="C1914" s="271"/>
      <c r="D1914" s="271"/>
      <c r="E1914" s="271"/>
      <c r="F1914" s="271"/>
      <c r="G1914" s="271"/>
      <c r="H1914" s="271"/>
      <c r="I1914" s="271"/>
      <c r="J1914" s="271"/>
      <c r="K1914" s="271"/>
      <c r="L1914" s="271"/>
      <c r="M1914" s="271"/>
      <c r="N1914" s="271"/>
      <c r="O1914" s="271"/>
      <c r="P1914" s="271"/>
      <c r="Q1914" s="66" t="s">
        <v>48</v>
      </c>
      <c r="R1914" s="272" t="s">
        <v>49</v>
      </c>
      <c r="S1914" s="272"/>
      <c r="T1914" s="272"/>
      <c r="U1914" s="272"/>
      <c r="V1914" s="272"/>
      <c r="W1914" s="272"/>
      <c r="X1914" s="272"/>
      <c r="Y1914" s="272"/>
      <c r="Z1914" s="272"/>
      <c r="AA1914" s="272"/>
      <c r="AB1914" s="272"/>
      <c r="AC1914" s="272"/>
      <c r="AD1914" s="272"/>
      <c r="AE1914" s="272"/>
      <c r="AF1914" s="67" t="s">
        <v>48</v>
      </c>
      <c r="AG1914" s="273" t="s">
        <v>8</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2" t="s">
        <v>1392</v>
      </c>
      <c r="B1915" s="262" t="s">
        <v>1392</v>
      </c>
      <c r="C1915" s="262" t="s">
        <v>1392</v>
      </c>
      <c r="D1915" s="262" t="s">
        <v>1392</v>
      </c>
      <c r="E1915" s="262" t="s">
        <v>1392</v>
      </c>
      <c r="F1915" s="262" t="s">
        <v>1392</v>
      </c>
      <c r="G1915" s="262" t="s">
        <v>1392</v>
      </c>
      <c r="H1915" s="262" t="s">
        <v>1392</v>
      </c>
      <c r="I1915" s="262" t="s">
        <v>1392</v>
      </c>
      <c r="J1915" s="262" t="s">
        <v>1392</v>
      </c>
      <c r="K1915" s="262" t="s">
        <v>1392</v>
      </c>
      <c r="L1915" s="262" t="s">
        <v>1392</v>
      </c>
      <c r="M1915" s="262" t="s">
        <v>1392</v>
      </c>
      <c r="N1915" s="262" t="s">
        <v>1392</v>
      </c>
      <c r="O1915" s="262" t="s">
        <v>1392</v>
      </c>
      <c r="P1915" s="262" t="s">
        <v>1392</v>
      </c>
      <c r="Q1915" s="64">
        <v>2</v>
      </c>
      <c r="R1915" s="263"/>
      <c r="S1915" s="263"/>
      <c r="T1915" s="263"/>
      <c r="U1915" s="263"/>
      <c r="V1915" s="263"/>
      <c r="W1915" s="263"/>
      <c r="X1915" s="263"/>
      <c r="Y1915" s="263"/>
      <c r="Z1915" s="263"/>
      <c r="AA1915" s="263"/>
      <c r="AB1915" s="263"/>
      <c r="AC1915" s="263"/>
      <c r="AD1915" s="263"/>
      <c r="AE1915" s="263"/>
      <c r="AF1915" s="64">
        <v>2</v>
      </c>
      <c r="AG1915" s="263"/>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2" t="s">
        <v>1393</v>
      </c>
      <c r="B1916" s="262" t="s">
        <v>1393</v>
      </c>
      <c r="C1916" s="262" t="s">
        <v>1393</v>
      </c>
      <c r="D1916" s="262" t="s">
        <v>1393</v>
      </c>
      <c r="E1916" s="262" t="s">
        <v>1393</v>
      </c>
      <c r="F1916" s="262" t="s">
        <v>1393</v>
      </c>
      <c r="G1916" s="262" t="s">
        <v>1393</v>
      </c>
      <c r="H1916" s="262" t="s">
        <v>1393</v>
      </c>
      <c r="I1916" s="262" t="s">
        <v>1393</v>
      </c>
      <c r="J1916" s="262" t="s">
        <v>1393</v>
      </c>
      <c r="K1916" s="262" t="s">
        <v>1393</v>
      </c>
      <c r="L1916" s="262" t="s">
        <v>1393</v>
      </c>
      <c r="M1916" s="262" t="s">
        <v>1393</v>
      </c>
      <c r="N1916" s="262" t="s">
        <v>1393</v>
      </c>
      <c r="O1916" s="262" t="s">
        <v>1393</v>
      </c>
      <c r="P1916" s="262" t="s">
        <v>1393</v>
      </c>
      <c r="Q1916" s="64">
        <v>2</v>
      </c>
      <c r="R1916" s="270"/>
      <c r="S1916" s="270"/>
      <c r="T1916" s="270"/>
      <c r="U1916" s="270"/>
      <c r="V1916" s="270"/>
      <c r="W1916" s="270"/>
      <c r="X1916" s="270"/>
      <c r="Y1916" s="270"/>
      <c r="Z1916" s="270"/>
      <c r="AA1916" s="270"/>
      <c r="AB1916" s="270"/>
      <c r="AC1916" s="270"/>
      <c r="AD1916" s="270"/>
      <c r="AE1916" s="270"/>
      <c r="AF1916" s="64">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2" t="s">
        <v>1394</v>
      </c>
      <c r="B1917" s="262" t="s">
        <v>1394</v>
      </c>
      <c r="C1917" s="262" t="s">
        <v>1394</v>
      </c>
      <c r="D1917" s="262" t="s">
        <v>1394</v>
      </c>
      <c r="E1917" s="262" t="s">
        <v>1394</v>
      </c>
      <c r="F1917" s="262" t="s">
        <v>1394</v>
      </c>
      <c r="G1917" s="262" t="s">
        <v>1394</v>
      </c>
      <c r="H1917" s="262" t="s">
        <v>1394</v>
      </c>
      <c r="I1917" s="262" t="s">
        <v>1394</v>
      </c>
      <c r="J1917" s="262" t="s">
        <v>1394</v>
      </c>
      <c r="K1917" s="262" t="s">
        <v>1394</v>
      </c>
      <c r="L1917" s="262" t="s">
        <v>1394</v>
      </c>
      <c r="M1917" s="262" t="s">
        <v>1394</v>
      </c>
      <c r="N1917" s="262" t="s">
        <v>1394</v>
      </c>
      <c r="O1917" s="262" t="s">
        <v>1394</v>
      </c>
      <c r="P1917" s="262" t="s">
        <v>1394</v>
      </c>
      <c r="Q1917" s="64">
        <v>2</v>
      </c>
      <c r="R1917" s="263"/>
      <c r="S1917" s="263"/>
      <c r="T1917" s="263"/>
      <c r="U1917" s="263"/>
      <c r="V1917" s="263"/>
      <c r="W1917" s="263"/>
      <c r="X1917" s="263"/>
      <c r="Y1917" s="263"/>
      <c r="Z1917" s="263"/>
      <c r="AA1917" s="263"/>
      <c r="AB1917" s="263"/>
      <c r="AC1917" s="263"/>
      <c r="AD1917" s="263"/>
      <c r="AE1917" s="263"/>
      <c r="AF1917" s="64">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2" t="s">
        <v>1395</v>
      </c>
      <c r="B1918" s="262" t="s">
        <v>1395</v>
      </c>
      <c r="C1918" s="262" t="s">
        <v>1395</v>
      </c>
      <c r="D1918" s="262" t="s">
        <v>1395</v>
      </c>
      <c r="E1918" s="262" t="s">
        <v>1395</v>
      </c>
      <c r="F1918" s="262" t="s">
        <v>1395</v>
      </c>
      <c r="G1918" s="262" t="s">
        <v>1395</v>
      </c>
      <c r="H1918" s="262" t="s">
        <v>1395</v>
      </c>
      <c r="I1918" s="262" t="s">
        <v>1395</v>
      </c>
      <c r="J1918" s="262" t="s">
        <v>1395</v>
      </c>
      <c r="K1918" s="262" t="s">
        <v>1395</v>
      </c>
      <c r="L1918" s="262" t="s">
        <v>1395</v>
      </c>
      <c r="M1918" s="262" t="s">
        <v>1395</v>
      </c>
      <c r="N1918" s="262" t="s">
        <v>1395</v>
      </c>
      <c r="O1918" s="262" t="s">
        <v>1395</v>
      </c>
      <c r="P1918" s="262" t="s">
        <v>1395</v>
      </c>
      <c r="Q1918" s="64">
        <v>2</v>
      </c>
      <c r="R1918" s="263"/>
      <c r="S1918" s="263"/>
      <c r="T1918" s="263"/>
      <c r="U1918" s="263"/>
      <c r="V1918" s="263"/>
      <c r="W1918" s="263"/>
      <c r="X1918" s="263"/>
      <c r="Y1918" s="263"/>
      <c r="Z1918" s="263"/>
      <c r="AA1918" s="263"/>
      <c r="AB1918" s="263"/>
      <c r="AC1918" s="263"/>
      <c r="AD1918" s="263"/>
      <c r="AE1918" s="263"/>
      <c r="AF1918" s="64">
        <v>2</v>
      </c>
      <c r="AG1918" s="263"/>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2" t="s">
        <v>1396</v>
      </c>
      <c r="B1919" s="262" t="s">
        <v>1396</v>
      </c>
      <c r="C1919" s="262" t="s">
        <v>1396</v>
      </c>
      <c r="D1919" s="262" t="s">
        <v>1396</v>
      </c>
      <c r="E1919" s="262" t="s">
        <v>1396</v>
      </c>
      <c r="F1919" s="262" t="s">
        <v>1396</v>
      </c>
      <c r="G1919" s="262" t="s">
        <v>1396</v>
      </c>
      <c r="H1919" s="262" t="s">
        <v>1396</v>
      </c>
      <c r="I1919" s="262" t="s">
        <v>1396</v>
      </c>
      <c r="J1919" s="262" t="s">
        <v>1396</v>
      </c>
      <c r="K1919" s="262" t="s">
        <v>1396</v>
      </c>
      <c r="L1919" s="262" t="s">
        <v>1396</v>
      </c>
      <c r="M1919" s="262" t="s">
        <v>1396</v>
      </c>
      <c r="N1919" s="262" t="s">
        <v>1396</v>
      </c>
      <c r="O1919" s="262" t="s">
        <v>1396</v>
      </c>
      <c r="P1919" s="262" t="s">
        <v>1396</v>
      </c>
      <c r="Q1919" s="64">
        <v>2</v>
      </c>
      <c r="R1919" s="263"/>
      <c r="S1919" s="263"/>
      <c r="T1919" s="263"/>
      <c r="U1919" s="263"/>
      <c r="V1919" s="263"/>
      <c r="W1919" s="263"/>
      <c r="X1919" s="263"/>
      <c r="Y1919" s="263"/>
      <c r="Z1919" s="263"/>
      <c r="AA1919" s="263"/>
      <c r="AB1919" s="263"/>
      <c r="AC1919" s="263"/>
      <c r="AD1919" s="263"/>
      <c r="AE1919" s="263"/>
      <c r="AF1919" s="64">
        <v>2</v>
      </c>
      <c r="AG1919" s="263"/>
      <c r="AH1919" s="263"/>
      <c r="AI1919" s="263"/>
      <c r="AJ1919" s="263"/>
      <c r="AK1919" s="263"/>
      <c r="AL1919" s="263"/>
      <c r="AM1919" s="263"/>
      <c r="AN1919" s="263"/>
      <c r="AO1919" s="263"/>
      <c r="AP1919" s="263"/>
      <c r="AQ1919" s="263"/>
      <c r="AR1919" s="263"/>
      <c r="AS1919" s="263"/>
      <c r="AT1919" s="263"/>
    </row>
    <row r="1922" spans="1:46" ht="45" customHeight="1" x14ac:dyDescent="0.25">
      <c r="A1922" s="265" t="s">
        <v>1397</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45</v>
      </c>
      <c r="AH1922" s="266"/>
      <c r="AI1922" s="266"/>
      <c r="AJ1922" s="266"/>
      <c r="AK1922" s="68">
        <f>(('Artículo 121 (resumen PI)'!C61*0.8+'Artículo 121 (resumen PI)'!F61*0.2)+('Artículo 121 (resumen PNT)'!C61*0.8+'Artículo 121 (resumen PNT)'!F61*0.2))/2</f>
        <v>97.5</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46</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7" t="s">
        <v>1398</v>
      </c>
      <c r="B1926" s="267"/>
      <c r="C1926" s="267"/>
      <c r="D1926" s="267"/>
      <c r="E1926" s="267"/>
      <c r="F1926" s="267"/>
      <c r="G1926" s="267"/>
      <c r="H1926" s="267"/>
      <c r="I1926" s="267"/>
      <c r="J1926" s="267"/>
      <c r="K1926" s="267"/>
      <c r="L1926" s="267"/>
      <c r="M1926" s="267"/>
      <c r="N1926" s="267"/>
      <c r="O1926" s="267"/>
      <c r="P1926" s="267"/>
      <c r="Q1926" s="61"/>
      <c r="R1926" s="56"/>
      <c r="S1926" s="56"/>
      <c r="T1926" s="56"/>
      <c r="U1926" s="56"/>
      <c r="V1926" s="268"/>
      <c r="W1926" s="268"/>
      <c r="X1926" s="268"/>
      <c r="Y1926" s="268"/>
      <c r="Z1926" s="268"/>
      <c r="AA1926" s="268"/>
      <c r="AB1926" s="268"/>
      <c r="AC1926" s="268"/>
      <c r="AD1926" s="268"/>
      <c r="AE1926" s="268"/>
      <c r="AF1926" s="61"/>
      <c r="AG1926" s="56"/>
      <c r="AH1926" s="56"/>
      <c r="AI1926" s="56"/>
      <c r="AJ1926" s="56"/>
      <c r="AK1926" s="268"/>
      <c r="AL1926" s="268"/>
      <c r="AM1926" s="268"/>
      <c r="AN1926" s="268"/>
      <c r="AO1926" s="268"/>
      <c r="AP1926" s="268"/>
      <c r="AQ1926" s="268"/>
      <c r="AR1926" s="268"/>
      <c r="AS1926" s="268"/>
      <c r="AT1926" s="268"/>
    </row>
    <row r="1927" spans="1:46" ht="45" customHeight="1" thickTop="1" thickBot="1" x14ac:dyDescent="0.3">
      <c r="A1927" s="259" t="s">
        <v>25</v>
      </c>
      <c r="B1927" s="259"/>
      <c r="C1927" s="259"/>
      <c r="D1927" s="259"/>
      <c r="E1927" s="259"/>
      <c r="F1927" s="259"/>
      <c r="G1927" s="259"/>
      <c r="H1927" s="259"/>
      <c r="I1927" s="259"/>
      <c r="J1927" s="259"/>
      <c r="K1927" s="259"/>
      <c r="L1927" s="259"/>
      <c r="M1927" s="259"/>
      <c r="N1927" s="259"/>
      <c r="O1927" s="259"/>
      <c r="P1927" s="259"/>
      <c r="Q1927" s="62" t="s">
        <v>48</v>
      </c>
      <c r="R1927" s="260" t="s">
        <v>49</v>
      </c>
      <c r="S1927" s="260"/>
      <c r="T1927" s="260"/>
      <c r="U1927" s="260"/>
      <c r="V1927" s="260"/>
      <c r="W1927" s="260"/>
      <c r="X1927" s="260"/>
      <c r="Y1927" s="260"/>
      <c r="Z1927" s="260"/>
      <c r="AA1927" s="260"/>
      <c r="AB1927" s="260"/>
      <c r="AC1927" s="260"/>
      <c r="AD1927" s="260"/>
      <c r="AE1927" s="260"/>
      <c r="AF1927" s="63" t="s">
        <v>48</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62" t="s">
        <v>890</v>
      </c>
      <c r="B1928" s="262" t="s">
        <v>890</v>
      </c>
      <c r="C1928" s="262" t="s">
        <v>890</v>
      </c>
      <c r="D1928" s="262" t="s">
        <v>890</v>
      </c>
      <c r="E1928" s="262" t="s">
        <v>890</v>
      </c>
      <c r="F1928" s="262" t="s">
        <v>890</v>
      </c>
      <c r="G1928" s="262" t="s">
        <v>890</v>
      </c>
      <c r="H1928" s="262" t="s">
        <v>890</v>
      </c>
      <c r="I1928" s="262" t="s">
        <v>890</v>
      </c>
      <c r="J1928" s="262" t="s">
        <v>890</v>
      </c>
      <c r="K1928" s="262" t="s">
        <v>890</v>
      </c>
      <c r="L1928" s="262" t="s">
        <v>890</v>
      </c>
      <c r="M1928" s="262" t="s">
        <v>890</v>
      </c>
      <c r="N1928" s="262" t="s">
        <v>890</v>
      </c>
      <c r="O1928" s="262" t="s">
        <v>890</v>
      </c>
      <c r="P1928" s="262" t="s">
        <v>890</v>
      </c>
      <c r="Q1928" s="64">
        <v>2</v>
      </c>
      <c r="R1928" s="263"/>
      <c r="S1928" s="263"/>
      <c r="T1928" s="263"/>
      <c r="U1928" s="263"/>
      <c r="V1928" s="263"/>
      <c r="W1928" s="263"/>
      <c r="X1928" s="263"/>
      <c r="Y1928" s="263"/>
      <c r="Z1928" s="263"/>
      <c r="AA1928" s="263"/>
      <c r="AB1928" s="263"/>
      <c r="AC1928" s="263"/>
      <c r="AD1928" s="263"/>
      <c r="AE1928" s="263"/>
      <c r="AF1928" s="64">
        <v>2</v>
      </c>
      <c r="AG1928" s="263"/>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2" t="s">
        <v>891</v>
      </c>
      <c r="B1929" s="262" t="s">
        <v>891</v>
      </c>
      <c r="C1929" s="262" t="s">
        <v>891</v>
      </c>
      <c r="D1929" s="262" t="s">
        <v>891</v>
      </c>
      <c r="E1929" s="262" t="s">
        <v>891</v>
      </c>
      <c r="F1929" s="262" t="s">
        <v>891</v>
      </c>
      <c r="G1929" s="262" t="s">
        <v>891</v>
      </c>
      <c r="H1929" s="262" t="s">
        <v>891</v>
      </c>
      <c r="I1929" s="262" t="s">
        <v>891</v>
      </c>
      <c r="J1929" s="262" t="s">
        <v>891</v>
      </c>
      <c r="K1929" s="262" t="s">
        <v>891</v>
      </c>
      <c r="L1929" s="262" t="s">
        <v>891</v>
      </c>
      <c r="M1929" s="262" t="s">
        <v>891</v>
      </c>
      <c r="N1929" s="262" t="s">
        <v>891</v>
      </c>
      <c r="O1929" s="262" t="s">
        <v>891</v>
      </c>
      <c r="P1929" s="262" t="s">
        <v>891</v>
      </c>
      <c r="Q1929" s="64">
        <v>2</v>
      </c>
      <c r="R1929" s="270"/>
      <c r="S1929" s="270"/>
      <c r="T1929" s="270"/>
      <c r="U1929" s="270"/>
      <c r="V1929" s="270"/>
      <c r="W1929" s="270"/>
      <c r="X1929" s="270"/>
      <c r="Y1929" s="270"/>
      <c r="Z1929" s="270"/>
      <c r="AA1929" s="270"/>
      <c r="AB1929" s="270"/>
      <c r="AC1929" s="270"/>
      <c r="AD1929" s="270"/>
      <c r="AE1929" s="270"/>
      <c r="AF1929" s="64">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2" t="s">
        <v>1399</v>
      </c>
      <c r="B1930" s="262" t="s">
        <v>1399</v>
      </c>
      <c r="C1930" s="262" t="s">
        <v>1399</v>
      </c>
      <c r="D1930" s="262" t="s">
        <v>1399</v>
      </c>
      <c r="E1930" s="262" t="s">
        <v>1399</v>
      </c>
      <c r="F1930" s="262" t="s">
        <v>1399</v>
      </c>
      <c r="G1930" s="262" t="s">
        <v>1399</v>
      </c>
      <c r="H1930" s="262" t="s">
        <v>1399</v>
      </c>
      <c r="I1930" s="262" t="s">
        <v>1399</v>
      </c>
      <c r="J1930" s="262" t="s">
        <v>1399</v>
      </c>
      <c r="K1930" s="262" t="s">
        <v>1399</v>
      </c>
      <c r="L1930" s="262" t="s">
        <v>1399</v>
      </c>
      <c r="M1930" s="262" t="s">
        <v>1399</v>
      </c>
      <c r="N1930" s="262" t="s">
        <v>1399</v>
      </c>
      <c r="O1930" s="262" t="s">
        <v>1399</v>
      </c>
      <c r="P1930" s="262" t="s">
        <v>1399</v>
      </c>
      <c r="Q1930" s="64">
        <v>2</v>
      </c>
      <c r="R1930" s="270"/>
      <c r="S1930" s="270"/>
      <c r="T1930" s="270"/>
      <c r="U1930" s="270"/>
      <c r="V1930" s="270"/>
      <c r="W1930" s="270"/>
      <c r="X1930" s="270"/>
      <c r="Y1930" s="270"/>
      <c r="Z1930" s="270"/>
      <c r="AA1930" s="270"/>
      <c r="AB1930" s="270"/>
      <c r="AC1930" s="270"/>
      <c r="AD1930" s="270"/>
      <c r="AE1930" s="270"/>
      <c r="AF1930" s="64">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2" t="s">
        <v>1400</v>
      </c>
      <c r="B1931" s="262" t="s">
        <v>1400</v>
      </c>
      <c r="C1931" s="262" t="s">
        <v>1400</v>
      </c>
      <c r="D1931" s="262" t="s">
        <v>1400</v>
      </c>
      <c r="E1931" s="262" t="s">
        <v>1400</v>
      </c>
      <c r="F1931" s="262" t="s">
        <v>1400</v>
      </c>
      <c r="G1931" s="262" t="s">
        <v>1400</v>
      </c>
      <c r="H1931" s="262" t="s">
        <v>1400</v>
      </c>
      <c r="I1931" s="262" t="s">
        <v>1400</v>
      </c>
      <c r="J1931" s="262" t="s">
        <v>1400</v>
      </c>
      <c r="K1931" s="262" t="s">
        <v>1400</v>
      </c>
      <c r="L1931" s="262" t="s">
        <v>1400</v>
      </c>
      <c r="M1931" s="262" t="s">
        <v>1400</v>
      </c>
      <c r="N1931" s="262" t="s">
        <v>1400</v>
      </c>
      <c r="O1931" s="262" t="s">
        <v>1400</v>
      </c>
      <c r="P1931" s="262" t="s">
        <v>1400</v>
      </c>
      <c r="Q1931" s="64">
        <v>2</v>
      </c>
      <c r="R1931" s="270"/>
      <c r="S1931" s="270"/>
      <c r="T1931" s="270"/>
      <c r="U1931" s="270"/>
      <c r="V1931" s="270"/>
      <c r="W1931" s="270"/>
      <c r="X1931" s="270"/>
      <c r="Y1931" s="270"/>
      <c r="Z1931" s="270"/>
      <c r="AA1931" s="270"/>
      <c r="AB1931" s="270"/>
      <c r="AC1931" s="270"/>
      <c r="AD1931" s="270"/>
      <c r="AE1931" s="270"/>
      <c r="AF1931" s="64">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3" t="s">
        <v>1401</v>
      </c>
      <c r="B1932" s="263" t="s">
        <v>1401</v>
      </c>
      <c r="C1932" s="263" t="s">
        <v>1401</v>
      </c>
      <c r="D1932" s="263" t="s">
        <v>1401</v>
      </c>
      <c r="E1932" s="263" t="s">
        <v>1401</v>
      </c>
      <c r="F1932" s="263" t="s">
        <v>1401</v>
      </c>
      <c r="G1932" s="263" t="s">
        <v>1401</v>
      </c>
      <c r="H1932" s="263" t="s">
        <v>1401</v>
      </c>
      <c r="I1932" s="263" t="s">
        <v>1401</v>
      </c>
      <c r="J1932" s="263" t="s">
        <v>1401</v>
      </c>
      <c r="K1932" s="263" t="s">
        <v>1401</v>
      </c>
      <c r="L1932" s="263" t="s">
        <v>1401</v>
      </c>
      <c r="M1932" s="263" t="s">
        <v>1401</v>
      </c>
      <c r="N1932" s="263" t="s">
        <v>1401</v>
      </c>
      <c r="O1932" s="263" t="s">
        <v>1401</v>
      </c>
      <c r="P1932" s="263" t="s">
        <v>1401</v>
      </c>
      <c r="Q1932" s="64">
        <v>2</v>
      </c>
      <c r="R1932" s="270"/>
      <c r="S1932" s="270"/>
      <c r="T1932" s="270"/>
      <c r="U1932" s="270"/>
      <c r="V1932" s="270"/>
      <c r="W1932" s="270"/>
      <c r="X1932" s="270"/>
      <c r="Y1932" s="270"/>
      <c r="Z1932" s="270"/>
      <c r="AA1932" s="270"/>
      <c r="AB1932" s="270"/>
      <c r="AC1932" s="270"/>
      <c r="AD1932" s="270"/>
      <c r="AE1932" s="270"/>
      <c r="AF1932" s="64">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3" t="s">
        <v>1402</v>
      </c>
      <c r="B1933" s="263" t="s">
        <v>1402</v>
      </c>
      <c r="C1933" s="263" t="s">
        <v>1402</v>
      </c>
      <c r="D1933" s="263" t="s">
        <v>1402</v>
      </c>
      <c r="E1933" s="263" t="s">
        <v>1402</v>
      </c>
      <c r="F1933" s="263" t="s">
        <v>1402</v>
      </c>
      <c r="G1933" s="263" t="s">
        <v>1402</v>
      </c>
      <c r="H1933" s="263" t="s">
        <v>1402</v>
      </c>
      <c r="I1933" s="263" t="s">
        <v>1402</v>
      </c>
      <c r="J1933" s="263" t="s">
        <v>1402</v>
      </c>
      <c r="K1933" s="263" t="s">
        <v>1402</v>
      </c>
      <c r="L1933" s="263" t="s">
        <v>1402</v>
      </c>
      <c r="M1933" s="263" t="s">
        <v>1402</v>
      </c>
      <c r="N1933" s="263" t="s">
        <v>1402</v>
      </c>
      <c r="O1933" s="263" t="s">
        <v>1402</v>
      </c>
      <c r="P1933" s="263" t="s">
        <v>1402</v>
      </c>
      <c r="Q1933" s="64">
        <v>2</v>
      </c>
      <c r="R1933" s="263"/>
      <c r="S1933" s="263"/>
      <c r="T1933" s="263"/>
      <c r="U1933" s="263"/>
      <c r="V1933" s="263"/>
      <c r="W1933" s="263"/>
      <c r="X1933" s="263"/>
      <c r="Y1933" s="263"/>
      <c r="Z1933" s="263"/>
      <c r="AA1933" s="263"/>
      <c r="AB1933" s="263"/>
      <c r="AC1933" s="263"/>
      <c r="AD1933" s="263"/>
      <c r="AE1933" s="263"/>
      <c r="AF1933" s="64">
        <v>2</v>
      </c>
      <c r="AG1933" s="263"/>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2" t="s">
        <v>1403</v>
      </c>
      <c r="B1934" s="262" t="s">
        <v>1403</v>
      </c>
      <c r="C1934" s="262" t="s">
        <v>1403</v>
      </c>
      <c r="D1934" s="262" t="s">
        <v>1403</v>
      </c>
      <c r="E1934" s="262" t="s">
        <v>1403</v>
      </c>
      <c r="F1934" s="262" t="s">
        <v>1403</v>
      </c>
      <c r="G1934" s="262" t="s">
        <v>1403</v>
      </c>
      <c r="H1934" s="262" t="s">
        <v>1403</v>
      </c>
      <c r="I1934" s="262" t="s">
        <v>1403</v>
      </c>
      <c r="J1934" s="262" t="s">
        <v>1403</v>
      </c>
      <c r="K1934" s="262" t="s">
        <v>1403</v>
      </c>
      <c r="L1934" s="262" t="s">
        <v>1403</v>
      </c>
      <c r="M1934" s="262" t="s">
        <v>1403</v>
      </c>
      <c r="N1934" s="262" t="s">
        <v>1403</v>
      </c>
      <c r="O1934" s="262" t="s">
        <v>1403</v>
      </c>
      <c r="P1934" s="262" t="s">
        <v>1403</v>
      </c>
      <c r="Q1934" s="64">
        <v>2</v>
      </c>
      <c r="R1934" s="263"/>
      <c r="S1934" s="263"/>
      <c r="T1934" s="263"/>
      <c r="U1934" s="263"/>
      <c r="V1934" s="263"/>
      <c r="W1934" s="263"/>
      <c r="X1934" s="263"/>
      <c r="Y1934" s="263"/>
      <c r="Z1934" s="263"/>
      <c r="AA1934" s="263"/>
      <c r="AB1934" s="263"/>
      <c r="AC1934" s="263"/>
      <c r="AD1934" s="263"/>
      <c r="AE1934" s="263"/>
      <c r="AF1934" s="64">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2" t="s">
        <v>1404</v>
      </c>
      <c r="B1935" s="262" t="s">
        <v>1404</v>
      </c>
      <c r="C1935" s="262" t="s">
        <v>1404</v>
      </c>
      <c r="D1935" s="262" t="s">
        <v>1404</v>
      </c>
      <c r="E1935" s="262" t="s">
        <v>1404</v>
      </c>
      <c r="F1935" s="262" t="s">
        <v>1404</v>
      </c>
      <c r="G1935" s="262" t="s">
        <v>1404</v>
      </c>
      <c r="H1935" s="262" t="s">
        <v>1404</v>
      </c>
      <c r="I1935" s="262" t="s">
        <v>1404</v>
      </c>
      <c r="J1935" s="262" t="s">
        <v>1404</v>
      </c>
      <c r="K1935" s="262" t="s">
        <v>1404</v>
      </c>
      <c r="L1935" s="262" t="s">
        <v>1404</v>
      </c>
      <c r="M1935" s="262" t="s">
        <v>1404</v>
      </c>
      <c r="N1935" s="262" t="s">
        <v>1404</v>
      </c>
      <c r="O1935" s="262" t="s">
        <v>1404</v>
      </c>
      <c r="P1935" s="262" t="s">
        <v>1404</v>
      </c>
      <c r="Q1935" s="64">
        <v>2</v>
      </c>
      <c r="R1935" s="263"/>
      <c r="S1935" s="263"/>
      <c r="T1935" s="263"/>
      <c r="U1935" s="263"/>
      <c r="V1935" s="263"/>
      <c r="W1935" s="263"/>
      <c r="X1935" s="263"/>
      <c r="Y1935" s="263"/>
      <c r="Z1935" s="263"/>
      <c r="AA1935" s="263"/>
      <c r="AB1935" s="263"/>
      <c r="AC1935" s="263"/>
      <c r="AD1935" s="263"/>
      <c r="AE1935" s="263"/>
      <c r="AF1935" s="64">
        <v>2</v>
      </c>
      <c r="AG1935" s="263"/>
      <c r="AH1935" s="263"/>
      <c r="AI1935" s="263"/>
      <c r="AJ1935" s="263"/>
      <c r="AK1935" s="263"/>
      <c r="AL1935" s="263"/>
      <c r="AM1935" s="263"/>
      <c r="AN1935" s="263"/>
      <c r="AO1935" s="263"/>
      <c r="AP1935" s="263"/>
      <c r="AQ1935" s="263"/>
      <c r="AR1935" s="263"/>
      <c r="AS1935" s="263"/>
      <c r="AT1935" s="263"/>
    </row>
    <row r="1936" spans="1:46" ht="61.5" customHeight="1" thickTop="1" thickBot="1" x14ac:dyDescent="0.3">
      <c r="A1936" s="262" t="s">
        <v>1405</v>
      </c>
      <c r="B1936" s="262" t="s">
        <v>1405</v>
      </c>
      <c r="C1936" s="262" t="s">
        <v>1405</v>
      </c>
      <c r="D1936" s="262" t="s">
        <v>1405</v>
      </c>
      <c r="E1936" s="262" t="s">
        <v>1405</v>
      </c>
      <c r="F1936" s="262" t="s">
        <v>1405</v>
      </c>
      <c r="G1936" s="262" t="s">
        <v>1405</v>
      </c>
      <c r="H1936" s="262" t="s">
        <v>1405</v>
      </c>
      <c r="I1936" s="262" t="s">
        <v>1405</v>
      </c>
      <c r="J1936" s="262" t="s">
        <v>1405</v>
      </c>
      <c r="K1936" s="262" t="s">
        <v>1405</v>
      </c>
      <c r="L1936" s="262" t="s">
        <v>1405</v>
      </c>
      <c r="M1936" s="262" t="s">
        <v>1405</v>
      </c>
      <c r="N1936" s="262" t="s">
        <v>1405</v>
      </c>
      <c r="O1936" s="262" t="s">
        <v>1405</v>
      </c>
      <c r="P1936" s="262" t="s">
        <v>1405</v>
      </c>
      <c r="Q1936" s="64">
        <v>1</v>
      </c>
      <c r="R1936" s="275" t="s">
        <v>1406</v>
      </c>
      <c r="S1936" s="275"/>
      <c r="T1936" s="275"/>
      <c r="U1936" s="275"/>
      <c r="V1936" s="275"/>
      <c r="W1936" s="275"/>
      <c r="X1936" s="275"/>
      <c r="Y1936" s="275"/>
      <c r="Z1936" s="275"/>
      <c r="AA1936" s="275"/>
      <c r="AB1936" s="275"/>
      <c r="AC1936" s="275"/>
      <c r="AD1936" s="275"/>
      <c r="AE1936" s="275"/>
      <c r="AF1936" s="64">
        <v>1</v>
      </c>
      <c r="AG1936" s="275" t="s">
        <v>1406</v>
      </c>
      <c r="AH1936" s="275"/>
      <c r="AI1936" s="275"/>
      <c r="AJ1936" s="275"/>
      <c r="AK1936" s="275"/>
      <c r="AL1936" s="275"/>
      <c r="AM1936" s="275"/>
      <c r="AN1936" s="275"/>
      <c r="AO1936" s="275"/>
      <c r="AP1936" s="275"/>
      <c r="AQ1936" s="275"/>
      <c r="AR1936" s="275"/>
      <c r="AS1936" s="275"/>
      <c r="AT1936" s="275"/>
    </row>
    <row r="1937" spans="1:46" ht="45" customHeight="1" thickTop="1" thickBot="1" x14ac:dyDescent="0.3">
      <c r="A1937" s="262" t="s">
        <v>1407</v>
      </c>
      <c r="B1937" s="262" t="s">
        <v>1407</v>
      </c>
      <c r="C1937" s="262" t="s">
        <v>1407</v>
      </c>
      <c r="D1937" s="262" t="s">
        <v>1407</v>
      </c>
      <c r="E1937" s="262" t="s">
        <v>1407</v>
      </c>
      <c r="F1937" s="262" t="s">
        <v>1407</v>
      </c>
      <c r="G1937" s="262" t="s">
        <v>1407</v>
      </c>
      <c r="H1937" s="262" t="s">
        <v>1407</v>
      </c>
      <c r="I1937" s="262" t="s">
        <v>1407</v>
      </c>
      <c r="J1937" s="262" t="s">
        <v>1407</v>
      </c>
      <c r="K1937" s="262" t="s">
        <v>1407</v>
      </c>
      <c r="L1937" s="262" t="s">
        <v>1407</v>
      </c>
      <c r="M1937" s="262" t="s">
        <v>1407</v>
      </c>
      <c r="N1937" s="262" t="s">
        <v>1407</v>
      </c>
      <c r="O1937" s="262" t="s">
        <v>1407</v>
      </c>
      <c r="P1937" s="262" t="s">
        <v>1407</v>
      </c>
      <c r="Q1937" s="64">
        <v>2</v>
      </c>
      <c r="R1937" s="270"/>
      <c r="S1937" s="270"/>
      <c r="T1937" s="270"/>
      <c r="U1937" s="270"/>
      <c r="V1937" s="270"/>
      <c r="W1937" s="270"/>
      <c r="X1937" s="270"/>
      <c r="Y1937" s="270"/>
      <c r="Z1937" s="270"/>
      <c r="AA1937" s="270"/>
      <c r="AB1937" s="270"/>
      <c r="AC1937" s="270"/>
      <c r="AD1937" s="270"/>
      <c r="AE1937" s="270"/>
      <c r="AF1937" s="64">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2" t="s">
        <v>1408</v>
      </c>
      <c r="B1938" s="262"/>
      <c r="C1938" s="262"/>
      <c r="D1938" s="262"/>
      <c r="E1938" s="262"/>
      <c r="F1938" s="262"/>
      <c r="G1938" s="262"/>
      <c r="H1938" s="262"/>
      <c r="I1938" s="262"/>
      <c r="J1938" s="262"/>
      <c r="K1938" s="262"/>
      <c r="L1938" s="262"/>
      <c r="M1938" s="262"/>
      <c r="N1938" s="262"/>
      <c r="O1938" s="262"/>
      <c r="P1938" s="262"/>
      <c r="Q1938" s="64">
        <v>2</v>
      </c>
      <c r="R1938" s="270"/>
      <c r="S1938" s="270"/>
      <c r="T1938" s="270"/>
      <c r="U1938" s="270"/>
      <c r="V1938" s="270"/>
      <c r="W1938" s="270"/>
      <c r="X1938" s="270"/>
      <c r="Y1938" s="270"/>
      <c r="Z1938" s="270"/>
      <c r="AA1938" s="270"/>
      <c r="AB1938" s="270"/>
      <c r="AC1938" s="270"/>
      <c r="AD1938" s="270"/>
      <c r="AE1938" s="270"/>
      <c r="AF1938" s="64">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3" t="s">
        <v>1409</v>
      </c>
      <c r="B1939" s="263" t="s">
        <v>1409</v>
      </c>
      <c r="C1939" s="263" t="s">
        <v>1409</v>
      </c>
      <c r="D1939" s="263" t="s">
        <v>1409</v>
      </c>
      <c r="E1939" s="263" t="s">
        <v>1409</v>
      </c>
      <c r="F1939" s="263" t="s">
        <v>1409</v>
      </c>
      <c r="G1939" s="263" t="s">
        <v>1409</v>
      </c>
      <c r="H1939" s="263" t="s">
        <v>1409</v>
      </c>
      <c r="I1939" s="263" t="s">
        <v>1409</v>
      </c>
      <c r="J1939" s="263" t="s">
        <v>1409</v>
      </c>
      <c r="K1939" s="263" t="s">
        <v>1409</v>
      </c>
      <c r="L1939" s="263" t="s">
        <v>1409</v>
      </c>
      <c r="M1939" s="263" t="s">
        <v>1409</v>
      </c>
      <c r="N1939" s="263" t="s">
        <v>1409</v>
      </c>
      <c r="O1939" s="263" t="s">
        <v>1409</v>
      </c>
      <c r="P1939" s="263" t="s">
        <v>1409</v>
      </c>
      <c r="Q1939" s="64">
        <v>2</v>
      </c>
      <c r="R1939" s="270"/>
      <c r="S1939" s="270"/>
      <c r="T1939" s="270"/>
      <c r="U1939" s="270"/>
      <c r="V1939" s="270"/>
      <c r="W1939" s="270"/>
      <c r="X1939" s="270"/>
      <c r="Y1939" s="270"/>
      <c r="Z1939" s="270"/>
      <c r="AA1939" s="270"/>
      <c r="AB1939" s="270"/>
      <c r="AC1939" s="270"/>
      <c r="AD1939" s="270"/>
      <c r="AE1939" s="270"/>
      <c r="AF1939" s="64">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3" t="s">
        <v>1410</v>
      </c>
      <c r="B1940" s="263" t="s">
        <v>1410</v>
      </c>
      <c r="C1940" s="263" t="s">
        <v>1410</v>
      </c>
      <c r="D1940" s="263" t="s">
        <v>1410</v>
      </c>
      <c r="E1940" s="263" t="s">
        <v>1410</v>
      </c>
      <c r="F1940" s="263" t="s">
        <v>1410</v>
      </c>
      <c r="G1940" s="263" t="s">
        <v>1410</v>
      </c>
      <c r="H1940" s="263" t="s">
        <v>1410</v>
      </c>
      <c r="I1940" s="263" t="s">
        <v>1410</v>
      </c>
      <c r="J1940" s="263" t="s">
        <v>1410</v>
      </c>
      <c r="K1940" s="263" t="s">
        <v>1410</v>
      </c>
      <c r="L1940" s="263" t="s">
        <v>1410</v>
      </c>
      <c r="M1940" s="263" t="s">
        <v>1410</v>
      </c>
      <c r="N1940" s="263" t="s">
        <v>1410</v>
      </c>
      <c r="O1940" s="263" t="s">
        <v>1410</v>
      </c>
      <c r="P1940" s="263" t="s">
        <v>1410</v>
      </c>
      <c r="Q1940" s="64">
        <v>2</v>
      </c>
      <c r="R1940" s="263"/>
      <c r="S1940" s="263"/>
      <c r="T1940" s="263"/>
      <c r="U1940" s="263"/>
      <c r="V1940" s="263"/>
      <c r="W1940" s="263"/>
      <c r="X1940" s="263"/>
      <c r="Y1940" s="263"/>
      <c r="Z1940" s="263"/>
      <c r="AA1940" s="263"/>
      <c r="AB1940" s="263"/>
      <c r="AC1940" s="263"/>
      <c r="AD1940" s="263"/>
      <c r="AE1940" s="263"/>
      <c r="AF1940" s="64">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2" t="s">
        <v>1411</v>
      </c>
      <c r="B1941" s="262" t="s">
        <v>1411</v>
      </c>
      <c r="C1941" s="262" t="s">
        <v>1411</v>
      </c>
      <c r="D1941" s="262" t="s">
        <v>1411</v>
      </c>
      <c r="E1941" s="262" t="s">
        <v>1411</v>
      </c>
      <c r="F1941" s="262" t="s">
        <v>1411</v>
      </c>
      <c r="G1941" s="262" t="s">
        <v>1411</v>
      </c>
      <c r="H1941" s="262" t="s">
        <v>1411</v>
      </c>
      <c r="I1941" s="262" t="s">
        <v>1411</v>
      </c>
      <c r="J1941" s="262" t="s">
        <v>1411</v>
      </c>
      <c r="K1941" s="262" t="s">
        <v>1411</v>
      </c>
      <c r="L1941" s="262" t="s">
        <v>1411</v>
      </c>
      <c r="M1941" s="262" t="s">
        <v>1411</v>
      </c>
      <c r="N1941" s="262" t="s">
        <v>1411</v>
      </c>
      <c r="O1941" s="262" t="s">
        <v>1411</v>
      </c>
      <c r="P1941" s="262" t="s">
        <v>1411</v>
      </c>
      <c r="Q1941" s="64">
        <v>2</v>
      </c>
      <c r="R1941" s="263"/>
      <c r="S1941" s="263"/>
      <c r="T1941" s="263"/>
      <c r="U1941" s="263"/>
      <c r="V1941" s="263"/>
      <c r="W1941" s="263"/>
      <c r="X1941" s="263"/>
      <c r="Y1941" s="263"/>
      <c r="Z1941" s="263"/>
      <c r="AA1941" s="263"/>
      <c r="AB1941" s="263"/>
      <c r="AC1941" s="263"/>
      <c r="AD1941" s="263"/>
      <c r="AE1941" s="263"/>
      <c r="AF1941" s="64">
        <v>2</v>
      </c>
      <c r="AG1941" s="263"/>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2" t="s">
        <v>1412</v>
      </c>
      <c r="B1942" s="262" t="s">
        <v>1412</v>
      </c>
      <c r="C1942" s="262" t="s">
        <v>1412</v>
      </c>
      <c r="D1942" s="262" t="s">
        <v>1412</v>
      </c>
      <c r="E1942" s="262" t="s">
        <v>1412</v>
      </c>
      <c r="F1942" s="262" t="s">
        <v>1412</v>
      </c>
      <c r="G1942" s="262" t="s">
        <v>1412</v>
      </c>
      <c r="H1942" s="262" t="s">
        <v>1412</v>
      </c>
      <c r="I1942" s="262" t="s">
        <v>1412</v>
      </c>
      <c r="J1942" s="262" t="s">
        <v>1412</v>
      </c>
      <c r="K1942" s="262" t="s">
        <v>1412</v>
      </c>
      <c r="L1942" s="262" t="s">
        <v>1412</v>
      </c>
      <c r="M1942" s="262" t="s">
        <v>1412</v>
      </c>
      <c r="N1942" s="262" t="s">
        <v>1412</v>
      </c>
      <c r="O1942" s="262" t="s">
        <v>1412</v>
      </c>
      <c r="P1942" s="262" t="s">
        <v>1412</v>
      </c>
      <c r="Q1942" s="64">
        <v>2</v>
      </c>
      <c r="R1942" s="270"/>
      <c r="S1942" s="270"/>
      <c r="T1942" s="270"/>
      <c r="U1942" s="270"/>
      <c r="V1942" s="270"/>
      <c r="W1942" s="270"/>
      <c r="X1942" s="270"/>
      <c r="Y1942" s="270"/>
      <c r="Z1942" s="270"/>
      <c r="AA1942" s="270"/>
      <c r="AB1942" s="270"/>
      <c r="AC1942" s="270"/>
      <c r="AD1942" s="270"/>
      <c r="AE1942" s="270"/>
      <c r="AF1942" s="64">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2" t="s">
        <v>1413</v>
      </c>
      <c r="B1943" s="262" t="s">
        <v>1413</v>
      </c>
      <c r="C1943" s="262" t="s">
        <v>1413</v>
      </c>
      <c r="D1943" s="262" t="s">
        <v>1413</v>
      </c>
      <c r="E1943" s="262" t="s">
        <v>1413</v>
      </c>
      <c r="F1943" s="262" t="s">
        <v>1413</v>
      </c>
      <c r="G1943" s="262" t="s">
        <v>1413</v>
      </c>
      <c r="H1943" s="262" t="s">
        <v>1413</v>
      </c>
      <c r="I1943" s="262" t="s">
        <v>1413</v>
      </c>
      <c r="J1943" s="262" t="s">
        <v>1413</v>
      </c>
      <c r="K1943" s="262" t="s">
        <v>1413</v>
      </c>
      <c r="L1943" s="262" t="s">
        <v>1413</v>
      </c>
      <c r="M1943" s="262" t="s">
        <v>1413</v>
      </c>
      <c r="N1943" s="262" t="s">
        <v>1413</v>
      </c>
      <c r="O1943" s="262" t="s">
        <v>1413</v>
      </c>
      <c r="P1943" s="262" t="s">
        <v>1413</v>
      </c>
      <c r="Q1943" s="64">
        <v>2</v>
      </c>
      <c r="R1943" s="270"/>
      <c r="S1943" s="270"/>
      <c r="T1943" s="270"/>
      <c r="U1943" s="270"/>
      <c r="V1943" s="270"/>
      <c r="W1943" s="270"/>
      <c r="X1943" s="270"/>
      <c r="Y1943" s="270"/>
      <c r="Z1943" s="270"/>
      <c r="AA1943" s="270"/>
      <c r="AB1943" s="270"/>
      <c r="AC1943" s="270"/>
      <c r="AD1943" s="270"/>
      <c r="AE1943" s="270"/>
      <c r="AF1943" s="64">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1" t="s">
        <v>57</v>
      </c>
      <c r="B1945" s="271"/>
      <c r="C1945" s="271"/>
      <c r="D1945" s="271"/>
      <c r="E1945" s="271"/>
      <c r="F1945" s="271"/>
      <c r="G1945" s="271"/>
      <c r="H1945" s="271"/>
      <c r="I1945" s="271"/>
      <c r="J1945" s="271"/>
      <c r="K1945" s="271"/>
      <c r="L1945" s="271"/>
      <c r="M1945" s="271"/>
      <c r="N1945" s="271"/>
      <c r="O1945" s="271"/>
      <c r="P1945" s="271"/>
      <c r="Q1945" s="66" t="s">
        <v>48</v>
      </c>
      <c r="R1945" s="272" t="s">
        <v>49</v>
      </c>
      <c r="S1945" s="272"/>
      <c r="T1945" s="272"/>
      <c r="U1945" s="272"/>
      <c r="V1945" s="272"/>
      <c r="W1945" s="272"/>
      <c r="X1945" s="272"/>
      <c r="Y1945" s="272"/>
      <c r="Z1945" s="272"/>
      <c r="AA1945" s="272"/>
      <c r="AB1945" s="272"/>
      <c r="AC1945" s="272"/>
      <c r="AD1945" s="272"/>
      <c r="AE1945" s="272"/>
      <c r="AF1945" s="67" t="s">
        <v>48</v>
      </c>
      <c r="AG1945" s="273" t="s">
        <v>8</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2" t="s">
        <v>1320</v>
      </c>
      <c r="B1946" s="262" t="s">
        <v>1320</v>
      </c>
      <c r="C1946" s="262" t="s">
        <v>1320</v>
      </c>
      <c r="D1946" s="262" t="s">
        <v>1320</v>
      </c>
      <c r="E1946" s="262" t="s">
        <v>1320</v>
      </c>
      <c r="F1946" s="262" t="s">
        <v>1320</v>
      </c>
      <c r="G1946" s="262" t="s">
        <v>1320</v>
      </c>
      <c r="H1946" s="262" t="s">
        <v>1320</v>
      </c>
      <c r="I1946" s="262" t="s">
        <v>1320</v>
      </c>
      <c r="J1946" s="262" t="s">
        <v>1320</v>
      </c>
      <c r="K1946" s="262" t="s">
        <v>1320</v>
      </c>
      <c r="L1946" s="262" t="s">
        <v>1320</v>
      </c>
      <c r="M1946" s="262" t="s">
        <v>1320</v>
      </c>
      <c r="N1946" s="262" t="s">
        <v>1320</v>
      </c>
      <c r="O1946" s="262" t="s">
        <v>1320</v>
      </c>
      <c r="P1946" s="262" t="s">
        <v>1320</v>
      </c>
      <c r="Q1946" s="64">
        <v>2</v>
      </c>
      <c r="R1946" s="263"/>
      <c r="S1946" s="263"/>
      <c r="T1946" s="263"/>
      <c r="U1946" s="263"/>
      <c r="V1946" s="263"/>
      <c r="W1946" s="263"/>
      <c r="X1946" s="263"/>
      <c r="Y1946" s="263"/>
      <c r="Z1946" s="263"/>
      <c r="AA1946" s="263"/>
      <c r="AB1946" s="263"/>
      <c r="AC1946" s="263"/>
      <c r="AD1946" s="263"/>
      <c r="AE1946" s="263"/>
      <c r="AF1946" s="64">
        <v>2</v>
      </c>
      <c r="AG1946" s="263"/>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2" t="s">
        <v>1321</v>
      </c>
      <c r="B1947" s="262" t="s">
        <v>1321</v>
      </c>
      <c r="C1947" s="262" t="s">
        <v>1321</v>
      </c>
      <c r="D1947" s="262" t="s">
        <v>1321</v>
      </c>
      <c r="E1947" s="262" t="s">
        <v>1321</v>
      </c>
      <c r="F1947" s="262" t="s">
        <v>1321</v>
      </c>
      <c r="G1947" s="262" t="s">
        <v>1321</v>
      </c>
      <c r="H1947" s="262" t="s">
        <v>1321</v>
      </c>
      <c r="I1947" s="262" t="s">
        <v>1321</v>
      </c>
      <c r="J1947" s="262" t="s">
        <v>1321</v>
      </c>
      <c r="K1947" s="262" t="s">
        <v>1321</v>
      </c>
      <c r="L1947" s="262" t="s">
        <v>1321</v>
      </c>
      <c r="M1947" s="262" t="s">
        <v>1321</v>
      </c>
      <c r="N1947" s="262" t="s">
        <v>1321</v>
      </c>
      <c r="O1947" s="262" t="s">
        <v>1321</v>
      </c>
      <c r="P1947" s="262" t="s">
        <v>1321</v>
      </c>
      <c r="Q1947" s="64">
        <v>2</v>
      </c>
      <c r="R1947" s="270"/>
      <c r="S1947" s="270"/>
      <c r="T1947" s="270"/>
      <c r="U1947" s="270"/>
      <c r="V1947" s="270"/>
      <c r="W1947" s="270"/>
      <c r="X1947" s="270"/>
      <c r="Y1947" s="270"/>
      <c r="Z1947" s="270"/>
      <c r="AA1947" s="270"/>
      <c r="AB1947" s="270"/>
      <c r="AC1947" s="270"/>
      <c r="AD1947" s="270"/>
      <c r="AE1947" s="270"/>
      <c r="AF1947" s="64">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2" t="s">
        <v>1322</v>
      </c>
      <c r="B1948" s="262" t="s">
        <v>1322</v>
      </c>
      <c r="C1948" s="262" t="s">
        <v>1322</v>
      </c>
      <c r="D1948" s="262" t="s">
        <v>1322</v>
      </c>
      <c r="E1948" s="262" t="s">
        <v>1322</v>
      </c>
      <c r="F1948" s="262" t="s">
        <v>1322</v>
      </c>
      <c r="G1948" s="262" t="s">
        <v>1322</v>
      </c>
      <c r="H1948" s="262" t="s">
        <v>1322</v>
      </c>
      <c r="I1948" s="262" t="s">
        <v>1322</v>
      </c>
      <c r="J1948" s="262" t="s">
        <v>1322</v>
      </c>
      <c r="K1948" s="262" t="s">
        <v>1322</v>
      </c>
      <c r="L1948" s="262" t="s">
        <v>1322</v>
      </c>
      <c r="M1948" s="262" t="s">
        <v>1322</v>
      </c>
      <c r="N1948" s="262" t="s">
        <v>1322</v>
      </c>
      <c r="O1948" s="262" t="s">
        <v>1322</v>
      </c>
      <c r="P1948" s="262" t="s">
        <v>1322</v>
      </c>
      <c r="Q1948" s="64">
        <v>2</v>
      </c>
      <c r="R1948" s="263"/>
      <c r="S1948" s="263"/>
      <c r="T1948" s="263"/>
      <c r="U1948" s="263"/>
      <c r="V1948" s="263"/>
      <c r="W1948" s="263"/>
      <c r="X1948" s="263"/>
      <c r="Y1948" s="263"/>
      <c r="Z1948" s="263"/>
      <c r="AA1948" s="263"/>
      <c r="AB1948" s="263"/>
      <c r="AC1948" s="263"/>
      <c r="AD1948" s="263"/>
      <c r="AE1948" s="263"/>
      <c r="AF1948" s="64">
        <v>2</v>
      </c>
      <c r="AG1948" s="263"/>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2" t="s">
        <v>1323</v>
      </c>
      <c r="B1949" s="262" t="s">
        <v>1323</v>
      </c>
      <c r="C1949" s="262" t="s">
        <v>1323</v>
      </c>
      <c r="D1949" s="262" t="s">
        <v>1323</v>
      </c>
      <c r="E1949" s="262" t="s">
        <v>1323</v>
      </c>
      <c r="F1949" s="262" t="s">
        <v>1323</v>
      </c>
      <c r="G1949" s="262" t="s">
        <v>1323</v>
      </c>
      <c r="H1949" s="262" t="s">
        <v>1323</v>
      </c>
      <c r="I1949" s="262" t="s">
        <v>1323</v>
      </c>
      <c r="J1949" s="262" t="s">
        <v>1323</v>
      </c>
      <c r="K1949" s="262" t="s">
        <v>1323</v>
      </c>
      <c r="L1949" s="262" t="s">
        <v>1323</v>
      </c>
      <c r="M1949" s="262" t="s">
        <v>1323</v>
      </c>
      <c r="N1949" s="262" t="s">
        <v>1323</v>
      </c>
      <c r="O1949" s="262" t="s">
        <v>1323</v>
      </c>
      <c r="P1949" s="262" t="s">
        <v>1323</v>
      </c>
      <c r="Q1949" s="64">
        <v>2</v>
      </c>
      <c r="R1949" s="263"/>
      <c r="S1949" s="263"/>
      <c r="T1949" s="263"/>
      <c r="U1949" s="263"/>
      <c r="V1949" s="263"/>
      <c r="W1949" s="263"/>
      <c r="X1949" s="263"/>
      <c r="Y1949" s="263"/>
      <c r="Z1949" s="263"/>
      <c r="AA1949" s="263"/>
      <c r="AB1949" s="263"/>
      <c r="AC1949" s="263"/>
      <c r="AD1949" s="263"/>
      <c r="AE1949" s="263"/>
      <c r="AF1949" s="64">
        <v>2</v>
      </c>
      <c r="AG1949" s="263"/>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2" t="s">
        <v>1414</v>
      </c>
      <c r="B1950" s="262" t="s">
        <v>1414</v>
      </c>
      <c r="C1950" s="262" t="s">
        <v>1414</v>
      </c>
      <c r="D1950" s="262" t="s">
        <v>1414</v>
      </c>
      <c r="E1950" s="262" t="s">
        <v>1414</v>
      </c>
      <c r="F1950" s="262" t="s">
        <v>1414</v>
      </c>
      <c r="G1950" s="262" t="s">
        <v>1414</v>
      </c>
      <c r="H1950" s="262" t="s">
        <v>1414</v>
      </c>
      <c r="I1950" s="262" t="s">
        <v>1414</v>
      </c>
      <c r="J1950" s="262" t="s">
        <v>1414</v>
      </c>
      <c r="K1950" s="262" t="s">
        <v>1414</v>
      </c>
      <c r="L1950" s="262" t="s">
        <v>1414</v>
      </c>
      <c r="M1950" s="262" t="s">
        <v>1414</v>
      </c>
      <c r="N1950" s="262" t="s">
        <v>1414</v>
      </c>
      <c r="O1950" s="262" t="s">
        <v>1414</v>
      </c>
      <c r="P1950" s="262" t="s">
        <v>1414</v>
      </c>
      <c r="Q1950" s="64">
        <v>2</v>
      </c>
      <c r="R1950" s="263"/>
      <c r="S1950" s="263"/>
      <c r="T1950" s="263"/>
      <c r="U1950" s="263"/>
      <c r="V1950" s="263"/>
      <c r="W1950" s="263"/>
      <c r="X1950" s="263"/>
      <c r="Y1950" s="263"/>
      <c r="Z1950" s="263"/>
      <c r="AA1950" s="263"/>
      <c r="AB1950" s="263"/>
      <c r="AC1950" s="263"/>
      <c r="AD1950" s="263"/>
      <c r="AE1950" s="263"/>
      <c r="AF1950" s="64">
        <v>2</v>
      </c>
      <c r="AG1950" s="263"/>
      <c r="AH1950" s="263"/>
      <c r="AI1950" s="263"/>
      <c r="AJ1950" s="263"/>
      <c r="AK1950" s="263"/>
      <c r="AL1950" s="263"/>
      <c r="AM1950" s="263"/>
      <c r="AN1950" s="263"/>
      <c r="AO1950" s="263"/>
      <c r="AP1950" s="263"/>
      <c r="AQ1950" s="263"/>
      <c r="AR1950" s="263"/>
      <c r="AS1950" s="263"/>
      <c r="AT1950" s="263"/>
    </row>
    <row r="1953" spans="1:46" ht="45" customHeight="1" x14ac:dyDescent="0.25">
      <c r="A1953" s="265" t="s">
        <v>1415</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45</v>
      </c>
      <c r="AH1953" s="266"/>
      <c r="AI1953" s="266"/>
      <c r="AJ1953" s="266"/>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46</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7" t="s">
        <v>1416</v>
      </c>
      <c r="B1957" s="267"/>
      <c r="C1957" s="267"/>
      <c r="D1957" s="267"/>
      <c r="E1957" s="267"/>
      <c r="F1957" s="267"/>
      <c r="G1957" s="267"/>
      <c r="H1957" s="267"/>
      <c r="I1957" s="267"/>
      <c r="J1957" s="267"/>
      <c r="K1957" s="267"/>
      <c r="L1957" s="267"/>
      <c r="M1957" s="267"/>
      <c r="N1957" s="267"/>
      <c r="O1957" s="267"/>
      <c r="P1957" s="267"/>
      <c r="Q1957" s="61"/>
      <c r="R1957" s="56"/>
      <c r="S1957" s="56"/>
      <c r="T1957" s="56"/>
      <c r="U1957" s="56"/>
      <c r="V1957" s="268"/>
      <c r="W1957" s="268"/>
      <c r="X1957" s="268"/>
      <c r="Y1957" s="268"/>
      <c r="Z1957" s="268"/>
      <c r="AA1957" s="268"/>
      <c r="AB1957" s="268"/>
      <c r="AC1957" s="268"/>
      <c r="AD1957" s="268"/>
      <c r="AE1957" s="268"/>
      <c r="AF1957" s="61"/>
      <c r="AG1957" s="56"/>
      <c r="AH1957" s="56"/>
      <c r="AI1957" s="56"/>
      <c r="AJ1957" s="56"/>
      <c r="AK1957" s="268"/>
      <c r="AL1957" s="268"/>
      <c r="AM1957" s="268"/>
      <c r="AN1957" s="268"/>
      <c r="AO1957" s="268"/>
      <c r="AP1957" s="268"/>
      <c r="AQ1957" s="268"/>
      <c r="AR1957" s="268"/>
      <c r="AS1957" s="268"/>
      <c r="AT1957" s="268"/>
    </row>
    <row r="1958" spans="1:46" ht="45" customHeight="1" thickTop="1" thickBot="1" x14ac:dyDescent="0.3">
      <c r="A1958" s="259" t="s">
        <v>25</v>
      </c>
      <c r="B1958" s="259"/>
      <c r="C1958" s="259"/>
      <c r="D1958" s="259"/>
      <c r="E1958" s="259"/>
      <c r="F1958" s="259"/>
      <c r="G1958" s="259"/>
      <c r="H1958" s="259"/>
      <c r="I1958" s="259"/>
      <c r="J1958" s="259"/>
      <c r="K1958" s="259"/>
      <c r="L1958" s="259"/>
      <c r="M1958" s="259"/>
      <c r="N1958" s="259"/>
      <c r="O1958" s="259"/>
      <c r="P1958" s="259"/>
      <c r="Q1958" s="62" t="s">
        <v>48</v>
      </c>
      <c r="R1958" s="260" t="s">
        <v>49</v>
      </c>
      <c r="S1958" s="260"/>
      <c r="T1958" s="260"/>
      <c r="U1958" s="260"/>
      <c r="V1958" s="260"/>
      <c r="W1958" s="260"/>
      <c r="X1958" s="260"/>
      <c r="Y1958" s="260"/>
      <c r="Z1958" s="260"/>
      <c r="AA1958" s="260"/>
      <c r="AB1958" s="260"/>
      <c r="AC1958" s="260"/>
      <c r="AD1958" s="260"/>
      <c r="AE1958" s="260"/>
      <c r="AF1958" s="63" t="s">
        <v>48</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62" t="s">
        <v>1417</v>
      </c>
      <c r="B1959" s="262" t="s">
        <v>1304</v>
      </c>
      <c r="C1959" s="262" t="s">
        <v>1304</v>
      </c>
      <c r="D1959" s="262" t="s">
        <v>1304</v>
      </c>
      <c r="E1959" s="262" t="s">
        <v>1304</v>
      </c>
      <c r="F1959" s="262" t="s">
        <v>1304</v>
      </c>
      <c r="G1959" s="262" t="s">
        <v>1304</v>
      </c>
      <c r="H1959" s="262" t="s">
        <v>1304</v>
      </c>
      <c r="I1959" s="262" t="s">
        <v>1304</v>
      </c>
      <c r="J1959" s="262" t="s">
        <v>1304</v>
      </c>
      <c r="K1959" s="262" t="s">
        <v>1304</v>
      </c>
      <c r="L1959" s="262" t="s">
        <v>1304</v>
      </c>
      <c r="M1959" s="262" t="s">
        <v>1304</v>
      </c>
      <c r="N1959" s="262" t="s">
        <v>1304</v>
      </c>
      <c r="O1959" s="262" t="s">
        <v>1304</v>
      </c>
      <c r="P1959" s="262" t="s">
        <v>1304</v>
      </c>
      <c r="Q1959" s="64">
        <v>3</v>
      </c>
      <c r="R1959" s="263"/>
      <c r="S1959" s="263"/>
      <c r="T1959" s="263"/>
      <c r="U1959" s="263"/>
      <c r="V1959" s="263"/>
      <c r="W1959" s="263"/>
      <c r="X1959" s="263"/>
      <c r="Y1959" s="263"/>
      <c r="Z1959" s="263"/>
      <c r="AA1959" s="263"/>
      <c r="AB1959" s="263"/>
      <c r="AC1959" s="263"/>
      <c r="AD1959" s="263"/>
      <c r="AE1959" s="263"/>
      <c r="AF1959" s="64">
        <v>3</v>
      </c>
      <c r="AG1959" s="263"/>
      <c r="AH1959" s="263"/>
      <c r="AI1959" s="263"/>
      <c r="AJ1959" s="263"/>
      <c r="AK1959" s="263"/>
      <c r="AL1959" s="263"/>
      <c r="AM1959" s="263"/>
      <c r="AN1959" s="263"/>
      <c r="AO1959" s="263"/>
      <c r="AP1959" s="263"/>
      <c r="AQ1959" s="263"/>
      <c r="AR1959" s="263"/>
      <c r="AS1959" s="263"/>
      <c r="AT1959" s="263"/>
    </row>
    <row r="1960" spans="1:46" ht="45" customHeight="1" thickTop="1" thickBot="1" x14ac:dyDescent="0.3">
      <c r="A1960" s="262" t="s">
        <v>1305</v>
      </c>
      <c r="B1960" s="262" t="s">
        <v>1305</v>
      </c>
      <c r="C1960" s="262" t="s">
        <v>1305</v>
      </c>
      <c r="D1960" s="262" t="s">
        <v>1305</v>
      </c>
      <c r="E1960" s="262" t="s">
        <v>1305</v>
      </c>
      <c r="F1960" s="262" t="s">
        <v>1305</v>
      </c>
      <c r="G1960" s="262" t="s">
        <v>1305</v>
      </c>
      <c r="H1960" s="262" t="s">
        <v>1305</v>
      </c>
      <c r="I1960" s="262" t="s">
        <v>1305</v>
      </c>
      <c r="J1960" s="262" t="s">
        <v>1305</v>
      </c>
      <c r="K1960" s="262" t="s">
        <v>1305</v>
      </c>
      <c r="L1960" s="262" t="s">
        <v>1305</v>
      </c>
      <c r="M1960" s="262" t="s">
        <v>1305</v>
      </c>
      <c r="N1960" s="262" t="s">
        <v>1305</v>
      </c>
      <c r="O1960" s="262" t="s">
        <v>1305</v>
      </c>
      <c r="P1960" s="262" t="s">
        <v>1305</v>
      </c>
      <c r="Q1960" s="64">
        <v>3</v>
      </c>
      <c r="R1960" s="270"/>
      <c r="S1960" s="270"/>
      <c r="T1960" s="270"/>
      <c r="U1960" s="270"/>
      <c r="V1960" s="270"/>
      <c r="W1960" s="270"/>
      <c r="X1960" s="270"/>
      <c r="Y1960" s="270"/>
      <c r="Z1960" s="270"/>
      <c r="AA1960" s="270"/>
      <c r="AB1960" s="270"/>
      <c r="AC1960" s="270"/>
      <c r="AD1960" s="270"/>
      <c r="AE1960" s="270"/>
      <c r="AF1960" s="64">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2" t="s">
        <v>1418</v>
      </c>
      <c r="B1961" s="262" t="s">
        <v>1306</v>
      </c>
      <c r="C1961" s="262" t="s">
        <v>1306</v>
      </c>
      <c r="D1961" s="262" t="s">
        <v>1306</v>
      </c>
      <c r="E1961" s="262" t="s">
        <v>1306</v>
      </c>
      <c r="F1961" s="262" t="s">
        <v>1306</v>
      </c>
      <c r="G1961" s="262" t="s">
        <v>1306</v>
      </c>
      <c r="H1961" s="262" t="s">
        <v>1306</v>
      </c>
      <c r="I1961" s="262" t="s">
        <v>1306</v>
      </c>
      <c r="J1961" s="262" t="s">
        <v>1306</v>
      </c>
      <c r="K1961" s="262" t="s">
        <v>1306</v>
      </c>
      <c r="L1961" s="262" t="s">
        <v>1306</v>
      </c>
      <c r="M1961" s="262" t="s">
        <v>1306</v>
      </c>
      <c r="N1961" s="262" t="s">
        <v>1306</v>
      </c>
      <c r="O1961" s="262" t="s">
        <v>1306</v>
      </c>
      <c r="P1961" s="262" t="s">
        <v>1306</v>
      </c>
      <c r="Q1961" s="64">
        <v>3</v>
      </c>
      <c r="R1961" s="270"/>
      <c r="S1961" s="270"/>
      <c r="T1961" s="270"/>
      <c r="U1961" s="270"/>
      <c r="V1961" s="270"/>
      <c r="W1961" s="270"/>
      <c r="X1961" s="270"/>
      <c r="Y1961" s="270"/>
      <c r="Z1961" s="270"/>
      <c r="AA1961" s="270"/>
      <c r="AB1961" s="270"/>
      <c r="AC1961" s="270"/>
      <c r="AD1961" s="270"/>
      <c r="AE1961" s="270"/>
      <c r="AF1961" s="64">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2" t="s">
        <v>1419</v>
      </c>
      <c r="B1962" s="262" t="s">
        <v>1419</v>
      </c>
      <c r="C1962" s="262" t="s">
        <v>1419</v>
      </c>
      <c r="D1962" s="262" t="s">
        <v>1419</v>
      </c>
      <c r="E1962" s="262" t="s">
        <v>1419</v>
      </c>
      <c r="F1962" s="262" t="s">
        <v>1419</v>
      </c>
      <c r="G1962" s="262" t="s">
        <v>1419</v>
      </c>
      <c r="H1962" s="262" t="s">
        <v>1419</v>
      </c>
      <c r="I1962" s="262" t="s">
        <v>1419</v>
      </c>
      <c r="J1962" s="262" t="s">
        <v>1419</v>
      </c>
      <c r="K1962" s="262" t="s">
        <v>1419</v>
      </c>
      <c r="L1962" s="262" t="s">
        <v>1419</v>
      </c>
      <c r="M1962" s="262" t="s">
        <v>1419</v>
      </c>
      <c r="N1962" s="262" t="s">
        <v>1419</v>
      </c>
      <c r="O1962" s="262" t="s">
        <v>1419</v>
      </c>
      <c r="P1962" s="262" t="s">
        <v>1419</v>
      </c>
      <c r="Q1962" s="64">
        <v>3</v>
      </c>
      <c r="R1962" s="270"/>
      <c r="S1962" s="270"/>
      <c r="T1962" s="270"/>
      <c r="U1962" s="270"/>
      <c r="V1962" s="270"/>
      <c r="W1962" s="270"/>
      <c r="X1962" s="270"/>
      <c r="Y1962" s="270"/>
      <c r="Z1962" s="270"/>
      <c r="AA1962" s="270"/>
      <c r="AB1962" s="270"/>
      <c r="AC1962" s="270"/>
      <c r="AD1962" s="270"/>
      <c r="AE1962" s="270"/>
      <c r="AF1962" s="64">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3" t="s">
        <v>1420</v>
      </c>
      <c r="B1963" s="263" t="s">
        <v>1420</v>
      </c>
      <c r="C1963" s="263" t="s">
        <v>1420</v>
      </c>
      <c r="D1963" s="263" t="s">
        <v>1420</v>
      </c>
      <c r="E1963" s="263" t="s">
        <v>1420</v>
      </c>
      <c r="F1963" s="263" t="s">
        <v>1420</v>
      </c>
      <c r="G1963" s="263" t="s">
        <v>1420</v>
      </c>
      <c r="H1963" s="263" t="s">
        <v>1420</v>
      </c>
      <c r="I1963" s="263" t="s">
        <v>1420</v>
      </c>
      <c r="J1963" s="263" t="s">
        <v>1420</v>
      </c>
      <c r="K1963" s="263" t="s">
        <v>1420</v>
      </c>
      <c r="L1963" s="263" t="s">
        <v>1420</v>
      </c>
      <c r="M1963" s="263" t="s">
        <v>1420</v>
      </c>
      <c r="N1963" s="263" t="s">
        <v>1420</v>
      </c>
      <c r="O1963" s="263" t="s">
        <v>1420</v>
      </c>
      <c r="P1963" s="263" t="s">
        <v>1420</v>
      </c>
      <c r="Q1963" s="64">
        <v>3</v>
      </c>
      <c r="R1963" s="270"/>
      <c r="S1963" s="270"/>
      <c r="T1963" s="270"/>
      <c r="U1963" s="270"/>
      <c r="V1963" s="270"/>
      <c r="W1963" s="270"/>
      <c r="X1963" s="270"/>
      <c r="Y1963" s="270"/>
      <c r="Z1963" s="270"/>
      <c r="AA1963" s="270"/>
      <c r="AB1963" s="270"/>
      <c r="AC1963" s="270"/>
      <c r="AD1963" s="270"/>
      <c r="AE1963" s="270"/>
      <c r="AF1963" s="64">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1421</v>
      </c>
      <c r="B1964" s="263" t="s">
        <v>1421</v>
      </c>
      <c r="C1964" s="263" t="s">
        <v>1421</v>
      </c>
      <c r="D1964" s="263" t="s">
        <v>1421</v>
      </c>
      <c r="E1964" s="263" t="s">
        <v>1421</v>
      </c>
      <c r="F1964" s="263" t="s">
        <v>1421</v>
      </c>
      <c r="G1964" s="263" t="s">
        <v>1421</v>
      </c>
      <c r="H1964" s="263" t="s">
        <v>1421</v>
      </c>
      <c r="I1964" s="263" t="s">
        <v>1421</v>
      </c>
      <c r="J1964" s="263" t="s">
        <v>1421</v>
      </c>
      <c r="K1964" s="263" t="s">
        <v>1421</v>
      </c>
      <c r="L1964" s="263" t="s">
        <v>1421</v>
      </c>
      <c r="M1964" s="263" t="s">
        <v>1421</v>
      </c>
      <c r="N1964" s="263" t="s">
        <v>1421</v>
      </c>
      <c r="O1964" s="263" t="s">
        <v>1421</v>
      </c>
      <c r="P1964" s="263" t="s">
        <v>1421</v>
      </c>
      <c r="Q1964" s="64">
        <v>3</v>
      </c>
      <c r="R1964" s="263"/>
      <c r="S1964" s="263"/>
      <c r="T1964" s="263"/>
      <c r="U1964" s="263"/>
      <c r="V1964" s="263"/>
      <c r="W1964" s="263"/>
      <c r="X1964" s="263"/>
      <c r="Y1964" s="263"/>
      <c r="Z1964" s="263"/>
      <c r="AA1964" s="263"/>
      <c r="AB1964" s="263"/>
      <c r="AC1964" s="263"/>
      <c r="AD1964" s="263"/>
      <c r="AE1964" s="263"/>
      <c r="AF1964" s="64">
        <v>3</v>
      </c>
      <c r="AG1964" s="263"/>
      <c r="AH1964" s="263"/>
      <c r="AI1964" s="263"/>
      <c r="AJ1964" s="263"/>
      <c r="AK1964" s="263"/>
      <c r="AL1964" s="263"/>
      <c r="AM1964" s="263"/>
      <c r="AN1964" s="263"/>
      <c r="AO1964" s="263"/>
      <c r="AP1964" s="263"/>
      <c r="AQ1964" s="263"/>
      <c r="AR1964" s="263"/>
      <c r="AS1964" s="263"/>
      <c r="AT1964" s="263"/>
    </row>
    <row r="1965" spans="1:46" ht="45" customHeight="1" thickTop="1" thickBot="1" x14ac:dyDescent="0.3">
      <c r="A1965" s="262" t="s">
        <v>1422</v>
      </c>
      <c r="B1965" s="262" t="s">
        <v>1422</v>
      </c>
      <c r="C1965" s="262" t="s">
        <v>1422</v>
      </c>
      <c r="D1965" s="262" t="s">
        <v>1422</v>
      </c>
      <c r="E1965" s="262" t="s">
        <v>1422</v>
      </c>
      <c r="F1965" s="262" t="s">
        <v>1422</v>
      </c>
      <c r="G1965" s="262" t="s">
        <v>1422</v>
      </c>
      <c r="H1965" s="262" t="s">
        <v>1422</v>
      </c>
      <c r="I1965" s="262" t="s">
        <v>1422</v>
      </c>
      <c r="J1965" s="262" t="s">
        <v>1422</v>
      </c>
      <c r="K1965" s="262" t="s">
        <v>1422</v>
      </c>
      <c r="L1965" s="262" t="s">
        <v>1422</v>
      </c>
      <c r="M1965" s="262" t="s">
        <v>1422</v>
      </c>
      <c r="N1965" s="262" t="s">
        <v>1422</v>
      </c>
      <c r="O1965" s="262" t="s">
        <v>1422</v>
      </c>
      <c r="P1965" s="262" t="s">
        <v>1422</v>
      </c>
      <c r="Q1965" s="64">
        <v>3</v>
      </c>
      <c r="R1965" s="263"/>
      <c r="S1965" s="263"/>
      <c r="T1965" s="263"/>
      <c r="U1965" s="263"/>
      <c r="V1965" s="263"/>
      <c r="W1965" s="263"/>
      <c r="X1965" s="263"/>
      <c r="Y1965" s="263"/>
      <c r="Z1965" s="263"/>
      <c r="AA1965" s="263"/>
      <c r="AB1965" s="263"/>
      <c r="AC1965" s="263"/>
      <c r="AD1965" s="263"/>
      <c r="AE1965" s="263"/>
      <c r="AF1965" s="64">
        <v>3</v>
      </c>
      <c r="AG1965" s="263"/>
      <c r="AH1965" s="263"/>
      <c r="AI1965" s="263"/>
      <c r="AJ1965" s="263"/>
      <c r="AK1965" s="263"/>
      <c r="AL1965" s="263"/>
      <c r="AM1965" s="263"/>
      <c r="AN1965" s="263"/>
      <c r="AO1965" s="263"/>
      <c r="AP1965" s="263"/>
      <c r="AQ1965" s="263"/>
      <c r="AR1965" s="263"/>
      <c r="AS1965" s="263"/>
      <c r="AT1965" s="263"/>
    </row>
    <row r="1966" spans="1:46" ht="45" customHeight="1" thickTop="1" thickBot="1" x14ac:dyDescent="0.3">
      <c r="A1966" s="262" t="s">
        <v>1423</v>
      </c>
      <c r="B1966" s="262" t="s">
        <v>1423</v>
      </c>
      <c r="C1966" s="262" t="s">
        <v>1423</v>
      </c>
      <c r="D1966" s="262" t="s">
        <v>1423</v>
      </c>
      <c r="E1966" s="262" t="s">
        <v>1423</v>
      </c>
      <c r="F1966" s="262" t="s">
        <v>1423</v>
      </c>
      <c r="G1966" s="262" t="s">
        <v>1423</v>
      </c>
      <c r="H1966" s="262" t="s">
        <v>1423</v>
      </c>
      <c r="I1966" s="262" t="s">
        <v>1423</v>
      </c>
      <c r="J1966" s="262" t="s">
        <v>1423</v>
      </c>
      <c r="K1966" s="262" t="s">
        <v>1423</v>
      </c>
      <c r="L1966" s="262" t="s">
        <v>1423</v>
      </c>
      <c r="M1966" s="262" t="s">
        <v>1423</v>
      </c>
      <c r="N1966" s="262" t="s">
        <v>1423</v>
      </c>
      <c r="O1966" s="262" t="s">
        <v>1423</v>
      </c>
      <c r="P1966" s="262" t="s">
        <v>1423</v>
      </c>
      <c r="Q1966" s="64">
        <v>3</v>
      </c>
      <c r="R1966" s="263"/>
      <c r="S1966" s="263"/>
      <c r="T1966" s="263"/>
      <c r="U1966" s="263"/>
      <c r="V1966" s="263"/>
      <c r="W1966" s="263"/>
      <c r="X1966" s="263"/>
      <c r="Y1966" s="263"/>
      <c r="Z1966" s="263"/>
      <c r="AA1966" s="263"/>
      <c r="AB1966" s="263"/>
      <c r="AC1966" s="263"/>
      <c r="AD1966" s="263"/>
      <c r="AE1966" s="263"/>
      <c r="AF1966" s="64">
        <v>3</v>
      </c>
      <c r="AG1966" s="263"/>
      <c r="AH1966" s="263"/>
      <c r="AI1966" s="263"/>
      <c r="AJ1966" s="263"/>
      <c r="AK1966" s="263"/>
      <c r="AL1966" s="263"/>
      <c r="AM1966" s="263"/>
      <c r="AN1966" s="263"/>
      <c r="AO1966" s="263"/>
      <c r="AP1966" s="263"/>
      <c r="AQ1966" s="263"/>
      <c r="AR1966" s="263"/>
      <c r="AS1966" s="263"/>
      <c r="AT1966" s="263"/>
    </row>
    <row r="1967" spans="1:46" ht="45" customHeight="1" thickTop="1" thickBot="1" x14ac:dyDescent="0.3">
      <c r="A1967" s="262" t="s">
        <v>1424</v>
      </c>
      <c r="B1967" s="262"/>
      <c r="C1967" s="262"/>
      <c r="D1967" s="262"/>
      <c r="E1967" s="262"/>
      <c r="F1967" s="262"/>
      <c r="G1967" s="262"/>
      <c r="H1967" s="262"/>
      <c r="I1967" s="262"/>
      <c r="J1967" s="262"/>
      <c r="K1967" s="262"/>
      <c r="L1967" s="262"/>
      <c r="M1967" s="262"/>
      <c r="N1967" s="262"/>
      <c r="O1967" s="262"/>
      <c r="P1967" s="262"/>
      <c r="Q1967" s="64">
        <v>3</v>
      </c>
      <c r="R1967" s="270"/>
      <c r="S1967" s="270"/>
      <c r="T1967" s="270"/>
      <c r="U1967" s="270"/>
      <c r="V1967" s="270"/>
      <c r="W1967" s="270"/>
      <c r="X1967" s="270"/>
      <c r="Y1967" s="270"/>
      <c r="Z1967" s="270"/>
      <c r="AA1967" s="270"/>
      <c r="AB1967" s="270"/>
      <c r="AC1967" s="270"/>
      <c r="AD1967" s="270"/>
      <c r="AE1967" s="270"/>
      <c r="AF1967" s="64">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2" t="s">
        <v>1425</v>
      </c>
      <c r="B1968" s="262" t="s">
        <v>1425</v>
      </c>
      <c r="C1968" s="262" t="s">
        <v>1425</v>
      </c>
      <c r="D1968" s="262" t="s">
        <v>1425</v>
      </c>
      <c r="E1968" s="262" t="s">
        <v>1425</v>
      </c>
      <c r="F1968" s="262" t="s">
        <v>1425</v>
      </c>
      <c r="G1968" s="262" t="s">
        <v>1425</v>
      </c>
      <c r="H1968" s="262" t="s">
        <v>1425</v>
      </c>
      <c r="I1968" s="262" t="s">
        <v>1425</v>
      </c>
      <c r="J1968" s="262" t="s">
        <v>1425</v>
      </c>
      <c r="K1968" s="262" t="s">
        <v>1425</v>
      </c>
      <c r="L1968" s="262" t="s">
        <v>1425</v>
      </c>
      <c r="M1968" s="262" t="s">
        <v>1425</v>
      </c>
      <c r="N1968" s="262" t="s">
        <v>1425</v>
      </c>
      <c r="O1968" s="262" t="s">
        <v>1425</v>
      </c>
      <c r="P1968" s="262" t="s">
        <v>1425</v>
      </c>
      <c r="Q1968" s="64">
        <v>3</v>
      </c>
      <c r="R1968" s="270"/>
      <c r="S1968" s="270"/>
      <c r="T1968" s="270"/>
      <c r="U1968" s="270"/>
      <c r="V1968" s="270"/>
      <c r="W1968" s="270"/>
      <c r="X1968" s="270"/>
      <c r="Y1968" s="270"/>
      <c r="Z1968" s="270"/>
      <c r="AA1968" s="270"/>
      <c r="AB1968" s="270"/>
      <c r="AC1968" s="270"/>
      <c r="AD1968" s="270"/>
      <c r="AE1968" s="270"/>
      <c r="AF1968" s="64">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2" t="s">
        <v>1426</v>
      </c>
      <c r="B1969" s="262" t="s">
        <v>1426</v>
      </c>
      <c r="C1969" s="262" t="s">
        <v>1426</v>
      </c>
      <c r="D1969" s="262" t="s">
        <v>1426</v>
      </c>
      <c r="E1969" s="262" t="s">
        <v>1426</v>
      </c>
      <c r="F1969" s="262" t="s">
        <v>1426</v>
      </c>
      <c r="G1969" s="262" t="s">
        <v>1426</v>
      </c>
      <c r="H1969" s="262" t="s">
        <v>1426</v>
      </c>
      <c r="I1969" s="262" t="s">
        <v>1426</v>
      </c>
      <c r="J1969" s="262" t="s">
        <v>1426</v>
      </c>
      <c r="K1969" s="262" t="s">
        <v>1426</v>
      </c>
      <c r="L1969" s="262" t="s">
        <v>1426</v>
      </c>
      <c r="M1969" s="262" t="s">
        <v>1426</v>
      </c>
      <c r="N1969" s="262" t="s">
        <v>1426</v>
      </c>
      <c r="O1969" s="262" t="s">
        <v>1426</v>
      </c>
      <c r="P1969" s="262" t="s">
        <v>1426</v>
      </c>
      <c r="Q1969" s="64">
        <v>3</v>
      </c>
      <c r="R1969" s="270"/>
      <c r="S1969" s="270"/>
      <c r="T1969" s="270"/>
      <c r="U1969" s="270"/>
      <c r="V1969" s="270"/>
      <c r="W1969" s="270"/>
      <c r="X1969" s="270"/>
      <c r="Y1969" s="270"/>
      <c r="Z1969" s="270"/>
      <c r="AA1969" s="270"/>
      <c r="AB1969" s="270"/>
      <c r="AC1969" s="270"/>
      <c r="AD1969" s="270"/>
      <c r="AE1969" s="270"/>
      <c r="AF1969" s="64">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1427</v>
      </c>
      <c r="B1970" s="263" t="s">
        <v>1427</v>
      </c>
      <c r="C1970" s="263" t="s">
        <v>1427</v>
      </c>
      <c r="D1970" s="263" t="s">
        <v>1427</v>
      </c>
      <c r="E1970" s="263" t="s">
        <v>1427</v>
      </c>
      <c r="F1970" s="263" t="s">
        <v>1427</v>
      </c>
      <c r="G1970" s="263" t="s">
        <v>1427</v>
      </c>
      <c r="H1970" s="263" t="s">
        <v>1427</v>
      </c>
      <c r="I1970" s="263" t="s">
        <v>1427</v>
      </c>
      <c r="J1970" s="263" t="s">
        <v>1427</v>
      </c>
      <c r="K1970" s="263" t="s">
        <v>1427</v>
      </c>
      <c r="L1970" s="263" t="s">
        <v>1427</v>
      </c>
      <c r="M1970" s="263" t="s">
        <v>1427</v>
      </c>
      <c r="N1970" s="263" t="s">
        <v>1427</v>
      </c>
      <c r="O1970" s="263" t="s">
        <v>1427</v>
      </c>
      <c r="P1970" s="263" t="s">
        <v>1427</v>
      </c>
      <c r="Q1970" s="64">
        <v>3</v>
      </c>
      <c r="R1970" s="270"/>
      <c r="S1970" s="270"/>
      <c r="T1970" s="270"/>
      <c r="U1970" s="270"/>
      <c r="V1970" s="270"/>
      <c r="W1970" s="270"/>
      <c r="X1970" s="270"/>
      <c r="Y1970" s="270"/>
      <c r="Z1970" s="270"/>
      <c r="AA1970" s="270"/>
      <c r="AB1970" s="270"/>
      <c r="AC1970" s="270"/>
      <c r="AD1970" s="270"/>
      <c r="AE1970" s="270"/>
      <c r="AF1970" s="64">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3" t="s">
        <v>1428</v>
      </c>
      <c r="B1971" s="263" t="s">
        <v>1428</v>
      </c>
      <c r="C1971" s="263" t="s">
        <v>1428</v>
      </c>
      <c r="D1971" s="263" t="s">
        <v>1428</v>
      </c>
      <c r="E1971" s="263" t="s">
        <v>1428</v>
      </c>
      <c r="F1971" s="263" t="s">
        <v>1428</v>
      </c>
      <c r="G1971" s="263" t="s">
        <v>1428</v>
      </c>
      <c r="H1971" s="263" t="s">
        <v>1428</v>
      </c>
      <c r="I1971" s="263" t="s">
        <v>1428</v>
      </c>
      <c r="J1971" s="263" t="s">
        <v>1428</v>
      </c>
      <c r="K1971" s="263" t="s">
        <v>1428</v>
      </c>
      <c r="L1971" s="263" t="s">
        <v>1428</v>
      </c>
      <c r="M1971" s="263" t="s">
        <v>1428</v>
      </c>
      <c r="N1971" s="263" t="s">
        <v>1428</v>
      </c>
      <c r="O1971" s="263" t="s">
        <v>1428</v>
      </c>
      <c r="P1971" s="263" t="s">
        <v>1428</v>
      </c>
      <c r="Q1971" s="64">
        <v>3</v>
      </c>
      <c r="R1971" s="263"/>
      <c r="S1971" s="263"/>
      <c r="T1971" s="263"/>
      <c r="U1971" s="263"/>
      <c r="V1971" s="263"/>
      <c r="W1971" s="263"/>
      <c r="X1971" s="263"/>
      <c r="Y1971" s="263"/>
      <c r="Z1971" s="263"/>
      <c r="AA1971" s="263"/>
      <c r="AB1971" s="263"/>
      <c r="AC1971" s="263"/>
      <c r="AD1971" s="263"/>
      <c r="AE1971" s="263"/>
      <c r="AF1971" s="64">
        <v>3</v>
      </c>
      <c r="AG1971" s="263"/>
      <c r="AH1971" s="263"/>
      <c r="AI1971" s="263"/>
      <c r="AJ1971" s="263"/>
      <c r="AK1971" s="263"/>
      <c r="AL1971" s="263"/>
      <c r="AM1971" s="263"/>
      <c r="AN1971" s="263"/>
      <c r="AO1971" s="263"/>
      <c r="AP1971" s="263"/>
      <c r="AQ1971" s="263"/>
      <c r="AR1971" s="263"/>
      <c r="AS1971" s="263"/>
      <c r="AT1971" s="263"/>
    </row>
    <row r="1972" spans="1:46" ht="45" customHeight="1" thickTop="1" thickBot="1" x14ac:dyDescent="0.3">
      <c r="A1972" s="262" t="s">
        <v>1429</v>
      </c>
      <c r="B1972" s="262" t="s">
        <v>1429</v>
      </c>
      <c r="C1972" s="262" t="s">
        <v>1429</v>
      </c>
      <c r="D1972" s="262" t="s">
        <v>1429</v>
      </c>
      <c r="E1972" s="262" t="s">
        <v>1429</v>
      </c>
      <c r="F1972" s="262" t="s">
        <v>1429</v>
      </c>
      <c r="G1972" s="262" t="s">
        <v>1429</v>
      </c>
      <c r="H1972" s="262" t="s">
        <v>1429</v>
      </c>
      <c r="I1972" s="262" t="s">
        <v>1429</v>
      </c>
      <c r="J1972" s="262" t="s">
        <v>1429</v>
      </c>
      <c r="K1972" s="262" t="s">
        <v>1429</v>
      </c>
      <c r="L1972" s="262" t="s">
        <v>1429</v>
      </c>
      <c r="M1972" s="262" t="s">
        <v>1429</v>
      </c>
      <c r="N1972" s="262" t="s">
        <v>1429</v>
      </c>
      <c r="O1972" s="262" t="s">
        <v>1429</v>
      </c>
      <c r="P1972" s="262" t="s">
        <v>1429</v>
      </c>
      <c r="Q1972" s="64">
        <v>3</v>
      </c>
      <c r="R1972" s="263"/>
      <c r="S1972" s="263"/>
      <c r="T1972" s="263"/>
      <c r="U1972" s="263"/>
      <c r="V1972" s="263"/>
      <c r="W1972" s="263"/>
      <c r="X1972" s="263"/>
      <c r="Y1972" s="263"/>
      <c r="Z1972" s="263"/>
      <c r="AA1972" s="263"/>
      <c r="AB1972" s="263"/>
      <c r="AC1972" s="263"/>
      <c r="AD1972" s="263"/>
      <c r="AE1972" s="263"/>
      <c r="AF1972" s="64">
        <v>3</v>
      </c>
      <c r="AG1972" s="263"/>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62" t="s">
        <v>1430</v>
      </c>
      <c r="B1973" s="262" t="s">
        <v>1430</v>
      </c>
      <c r="C1973" s="262" t="s">
        <v>1430</v>
      </c>
      <c r="D1973" s="262" t="s">
        <v>1430</v>
      </c>
      <c r="E1973" s="262" t="s">
        <v>1430</v>
      </c>
      <c r="F1973" s="262" t="s">
        <v>1430</v>
      </c>
      <c r="G1973" s="262" t="s">
        <v>1430</v>
      </c>
      <c r="H1973" s="262" t="s">
        <v>1430</v>
      </c>
      <c r="I1973" s="262" t="s">
        <v>1430</v>
      </c>
      <c r="J1973" s="262" t="s">
        <v>1430</v>
      </c>
      <c r="K1973" s="262" t="s">
        <v>1430</v>
      </c>
      <c r="L1973" s="262" t="s">
        <v>1430</v>
      </c>
      <c r="M1973" s="262" t="s">
        <v>1430</v>
      </c>
      <c r="N1973" s="262" t="s">
        <v>1430</v>
      </c>
      <c r="O1973" s="262" t="s">
        <v>1430</v>
      </c>
      <c r="P1973" s="262" t="s">
        <v>1430</v>
      </c>
      <c r="Q1973" s="64">
        <v>3</v>
      </c>
      <c r="R1973" s="270"/>
      <c r="S1973" s="270"/>
      <c r="T1973" s="270"/>
      <c r="U1973" s="270"/>
      <c r="V1973" s="270"/>
      <c r="W1973" s="270"/>
      <c r="X1973" s="270"/>
      <c r="Y1973" s="270"/>
      <c r="Z1973" s="270"/>
      <c r="AA1973" s="270"/>
      <c r="AB1973" s="270"/>
      <c r="AC1973" s="270"/>
      <c r="AD1973" s="270"/>
      <c r="AE1973" s="270"/>
      <c r="AF1973" s="64">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2" t="s">
        <v>1431</v>
      </c>
      <c r="B1974" s="262" t="s">
        <v>1431</v>
      </c>
      <c r="C1974" s="262" t="s">
        <v>1431</v>
      </c>
      <c r="D1974" s="262" t="s">
        <v>1431</v>
      </c>
      <c r="E1974" s="262" t="s">
        <v>1431</v>
      </c>
      <c r="F1974" s="262" t="s">
        <v>1431</v>
      </c>
      <c r="G1974" s="262" t="s">
        <v>1431</v>
      </c>
      <c r="H1974" s="262" t="s">
        <v>1431</v>
      </c>
      <c r="I1974" s="262" t="s">
        <v>1431</v>
      </c>
      <c r="J1974" s="262" t="s">
        <v>1431</v>
      </c>
      <c r="K1974" s="262" t="s">
        <v>1431</v>
      </c>
      <c r="L1974" s="262" t="s">
        <v>1431</v>
      </c>
      <c r="M1974" s="262" t="s">
        <v>1431</v>
      </c>
      <c r="N1974" s="262" t="s">
        <v>1431</v>
      </c>
      <c r="O1974" s="262" t="s">
        <v>1431</v>
      </c>
      <c r="P1974" s="262" t="s">
        <v>1431</v>
      </c>
      <c r="Q1974" s="64">
        <v>3</v>
      </c>
      <c r="R1974" s="270"/>
      <c r="S1974" s="270"/>
      <c r="T1974" s="270"/>
      <c r="U1974" s="270"/>
      <c r="V1974" s="270"/>
      <c r="W1974" s="270"/>
      <c r="X1974" s="270"/>
      <c r="Y1974" s="270"/>
      <c r="Z1974" s="270"/>
      <c r="AA1974" s="270"/>
      <c r="AB1974" s="270"/>
      <c r="AC1974" s="270"/>
      <c r="AD1974" s="270"/>
      <c r="AE1974" s="270"/>
      <c r="AF1974" s="64">
        <v>3</v>
      </c>
      <c r="AG1974" s="270"/>
      <c r="AH1974" s="270"/>
      <c r="AI1974" s="270"/>
      <c r="AJ1974" s="270"/>
      <c r="AK1974" s="270"/>
      <c r="AL1974" s="270"/>
      <c r="AM1974" s="270"/>
      <c r="AN1974" s="270"/>
      <c r="AO1974" s="270"/>
      <c r="AP1974" s="270"/>
      <c r="AQ1974" s="270"/>
      <c r="AR1974" s="270"/>
      <c r="AS1974" s="270"/>
      <c r="AT1974" s="270"/>
    </row>
    <row r="1975" spans="1:46" ht="65.7" customHeight="1" thickTop="1" thickBot="1" x14ac:dyDescent="0.3">
      <c r="A1975" s="263" t="s">
        <v>1432</v>
      </c>
      <c r="B1975" s="263"/>
      <c r="C1975" s="263"/>
      <c r="D1975" s="263"/>
      <c r="E1975" s="263"/>
      <c r="F1975" s="263"/>
      <c r="G1975" s="263"/>
      <c r="H1975" s="263"/>
      <c r="I1975" s="263"/>
      <c r="J1975" s="263"/>
      <c r="K1975" s="263"/>
      <c r="L1975" s="263"/>
      <c r="M1975" s="263"/>
      <c r="N1975" s="263"/>
      <c r="O1975" s="263"/>
      <c r="P1975" s="263"/>
      <c r="Q1975" s="64">
        <v>2</v>
      </c>
      <c r="R1975" s="278" t="s">
        <v>1433</v>
      </c>
      <c r="S1975" s="278"/>
      <c r="T1975" s="278"/>
      <c r="U1975" s="278"/>
      <c r="V1975" s="278"/>
      <c r="W1975" s="278"/>
      <c r="X1975" s="278"/>
      <c r="Y1975" s="278"/>
      <c r="Z1975" s="278"/>
      <c r="AA1975" s="278"/>
      <c r="AB1975" s="278"/>
      <c r="AC1975" s="278"/>
      <c r="AD1975" s="278"/>
      <c r="AE1975" s="278"/>
      <c r="AF1975" s="64">
        <v>2</v>
      </c>
      <c r="AG1975" s="263"/>
      <c r="AH1975" s="263"/>
      <c r="AI1975" s="263"/>
      <c r="AJ1975" s="263"/>
      <c r="AK1975" s="263"/>
      <c r="AL1975" s="263"/>
      <c r="AM1975" s="263"/>
      <c r="AN1975" s="263"/>
      <c r="AO1975" s="263"/>
      <c r="AP1975" s="263"/>
      <c r="AQ1975" s="263"/>
      <c r="AR1975" s="263"/>
      <c r="AS1975" s="263"/>
      <c r="AT1975" s="263"/>
    </row>
    <row r="1976" spans="1:46" ht="45" customHeight="1" thickTop="1" thickBot="1" x14ac:dyDescent="0.3">
      <c r="A1976" s="262" t="s">
        <v>1434</v>
      </c>
      <c r="B1976" s="262" t="s">
        <v>1434</v>
      </c>
      <c r="C1976" s="262" t="s">
        <v>1434</v>
      </c>
      <c r="D1976" s="262" t="s">
        <v>1434</v>
      </c>
      <c r="E1976" s="262" t="s">
        <v>1434</v>
      </c>
      <c r="F1976" s="262" t="s">
        <v>1434</v>
      </c>
      <c r="G1976" s="262" t="s">
        <v>1434</v>
      </c>
      <c r="H1976" s="262" t="s">
        <v>1434</v>
      </c>
      <c r="I1976" s="262" t="s">
        <v>1434</v>
      </c>
      <c r="J1976" s="262" t="s">
        <v>1434</v>
      </c>
      <c r="K1976" s="262" t="s">
        <v>1434</v>
      </c>
      <c r="L1976" s="262" t="s">
        <v>1434</v>
      </c>
      <c r="M1976" s="262" t="s">
        <v>1434</v>
      </c>
      <c r="N1976" s="262" t="s">
        <v>1434</v>
      </c>
      <c r="O1976" s="262" t="s">
        <v>1434</v>
      </c>
      <c r="P1976" s="262" t="s">
        <v>1434</v>
      </c>
      <c r="Q1976" s="64">
        <v>2</v>
      </c>
      <c r="R1976" s="263"/>
      <c r="S1976" s="263"/>
      <c r="T1976" s="263"/>
      <c r="U1976" s="263"/>
      <c r="V1976" s="263"/>
      <c r="W1976" s="263"/>
      <c r="X1976" s="263"/>
      <c r="Y1976" s="263"/>
      <c r="Z1976" s="263"/>
      <c r="AA1976" s="263"/>
      <c r="AB1976" s="263"/>
      <c r="AC1976" s="263"/>
      <c r="AD1976" s="263"/>
      <c r="AE1976" s="263"/>
      <c r="AF1976" s="64">
        <v>2</v>
      </c>
      <c r="AG1976" s="263"/>
      <c r="AH1976" s="263"/>
      <c r="AI1976" s="263"/>
      <c r="AJ1976" s="263"/>
      <c r="AK1976" s="263"/>
      <c r="AL1976" s="263"/>
      <c r="AM1976" s="263"/>
      <c r="AN1976" s="263"/>
      <c r="AO1976" s="263"/>
      <c r="AP1976" s="263"/>
      <c r="AQ1976" s="263"/>
      <c r="AR1976" s="263"/>
      <c r="AS1976" s="263"/>
      <c r="AT1976" s="263"/>
    </row>
    <row r="1977" spans="1:46" ht="45" customHeight="1" thickTop="1" thickBot="1" x14ac:dyDescent="0.3">
      <c r="A1977" s="262" t="s">
        <v>1435</v>
      </c>
      <c r="B1977" s="262" t="s">
        <v>1435</v>
      </c>
      <c r="C1977" s="262" t="s">
        <v>1435</v>
      </c>
      <c r="D1977" s="262" t="s">
        <v>1435</v>
      </c>
      <c r="E1977" s="262" t="s">
        <v>1435</v>
      </c>
      <c r="F1977" s="262" t="s">
        <v>1435</v>
      </c>
      <c r="G1977" s="262" t="s">
        <v>1435</v>
      </c>
      <c r="H1977" s="262" t="s">
        <v>1435</v>
      </c>
      <c r="I1977" s="262" t="s">
        <v>1435</v>
      </c>
      <c r="J1977" s="262" t="s">
        <v>1435</v>
      </c>
      <c r="K1977" s="262" t="s">
        <v>1435</v>
      </c>
      <c r="L1977" s="262" t="s">
        <v>1435</v>
      </c>
      <c r="M1977" s="262" t="s">
        <v>1435</v>
      </c>
      <c r="N1977" s="262" t="s">
        <v>1435</v>
      </c>
      <c r="O1977" s="262" t="s">
        <v>1435</v>
      </c>
      <c r="P1977" s="262" t="s">
        <v>1435</v>
      </c>
      <c r="Q1977" s="64">
        <v>2</v>
      </c>
      <c r="R1977" s="270"/>
      <c r="S1977" s="270"/>
      <c r="T1977" s="270"/>
      <c r="U1977" s="270"/>
      <c r="V1977" s="270"/>
      <c r="W1977" s="270"/>
      <c r="X1977" s="270"/>
      <c r="Y1977" s="270"/>
      <c r="Z1977" s="270"/>
      <c r="AA1977" s="270"/>
      <c r="AB1977" s="270"/>
      <c r="AC1977" s="270"/>
      <c r="AD1977" s="270"/>
      <c r="AE1977" s="270"/>
      <c r="AF1977" s="64">
        <v>2</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1" t="s">
        <v>57</v>
      </c>
      <c r="B1979" s="271"/>
      <c r="C1979" s="271"/>
      <c r="D1979" s="271"/>
      <c r="E1979" s="271"/>
      <c r="F1979" s="271"/>
      <c r="G1979" s="271"/>
      <c r="H1979" s="271"/>
      <c r="I1979" s="271"/>
      <c r="J1979" s="271"/>
      <c r="K1979" s="271"/>
      <c r="L1979" s="271"/>
      <c r="M1979" s="271"/>
      <c r="N1979" s="271"/>
      <c r="O1979" s="271"/>
      <c r="P1979" s="271"/>
      <c r="Q1979" s="66" t="s">
        <v>48</v>
      </c>
      <c r="R1979" s="272" t="s">
        <v>49</v>
      </c>
      <c r="S1979" s="272"/>
      <c r="T1979" s="272"/>
      <c r="U1979" s="272"/>
      <c r="V1979" s="272"/>
      <c r="W1979" s="272"/>
      <c r="X1979" s="272"/>
      <c r="Y1979" s="272"/>
      <c r="Z1979" s="272"/>
      <c r="AA1979" s="272"/>
      <c r="AB1979" s="272"/>
      <c r="AC1979" s="272"/>
      <c r="AD1979" s="272"/>
      <c r="AE1979" s="272"/>
      <c r="AF1979" s="67" t="s">
        <v>48</v>
      </c>
      <c r="AG1979" s="273" t="s">
        <v>8</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2" t="s">
        <v>1436</v>
      </c>
      <c r="B1980" s="262" t="s">
        <v>1436</v>
      </c>
      <c r="C1980" s="262" t="s">
        <v>1436</v>
      </c>
      <c r="D1980" s="262" t="s">
        <v>1436</v>
      </c>
      <c r="E1980" s="262" t="s">
        <v>1436</v>
      </c>
      <c r="F1980" s="262" t="s">
        <v>1436</v>
      </c>
      <c r="G1980" s="262" t="s">
        <v>1436</v>
      </c>
      <c r="H1980" s="262" t="s">
        <v>1436</v>
      </c>
      <c r="I1980" s="262" t="s">
        <v>1436</v>
      </c>
      <c r="J1980" s="262" t="s">
        <v>1436</v>
      </c>
      <c r="K1980" s="262" t="s">
        <v>1436</v>
      </c>
      <c r="L1980" s="262" t="s">
        <v>1436</v>
      </c>
      <c r="M1980" s="262" t="s">
        <v>1436</v>
      </c>
      <c r="N1980" s="262" t="s">
        <v>1436</v>
      </c>
      <c r="O1980" s="262" t="s">
        <v>1436</v>
      </c>
      <c r="P1980" s="262" t="s">
        <v>1436</v>
      </c>
      <c r="Q1980" s="64">
        <v>2</v>
      </c>
      <c r="R1980" s="263"/>
      <c r="S1980" s="263"/>
      <c r="T1980" s="263"/>
      <c r="U1980" s="263"/>
      <c r="V1980" s="263"/>
      <c r="W1980" s="263"/>
      <c r="X1980" s="263"/>
      <c r="Y1980" s="263"/>
      <c r="Z1980" s="263"/>
      <c r="AA1980" s="263"/>
      <c r="AB1980" s="263"/>
      <c r="AC1980" s="263"/>
      <c r="AD1980" s="263"/>
      <c r="AE1980" s="263"/>
      <c r="AF1980" s="64">
        <v>2</v>
      </c>
      <c r="AG1980" s="263"/>
      <c r="AH1980" s="263"/>
      <c r="AI1980" s="263"/>
      <c r="AJ1980" s="263"/>
      <c r="AK1980" s="263"/>
      <c r="AL1980" s="263"/>
      <c r="AM1980" s="263"/>
      <c r="AN1980" s="263"/>
      <c r="AO1980" s="263"/>
      <c r="AP1980" s="263"/>
      <c r="AQ1980" s="263"/>
      <c r="AR1980" s="263"/>
      <c r="AS1980" s="263"/>
      <c r="AT1980" s="263"/>
    </row>
    <row r="1981" spans="1:46" ht="45" customHeight="1" thickTop="1" thickBot="1" x14ac:dyDescent="0.3">
      <c r="A1981" s="262" t="s">
        <v>1437</v>
      </c>
      <c r="B1981" s="262" t="s">
        <v>1437</v>
      </c>
      <c r="C1981" s="262" t="s">
        <v>1437</v>
      </c>
      <c r="D1981" s="262" t="s">
        <v>1437</v>
      </c>
      <c r="E1981" s="262" t="s">
        <v>1437</v>
      </c>
      <c r="F1981" s="262" t="s">
        <v>1437</v>
      </c>
      <c r="G1981" s="262" t="s">
        <v>1437</v>
      </c>
      <c r="H1981" s="262" t="s">
        <v>1437</v>
      </c>
      <c r="I1981" s="262" t="s">
        <v>1437</v>
      </c>
      <c r="J1981" s="262" t="s">
        <v>1437</v>
      </c>
      <c r="K1981" s="262" t="s">
        <v>1437</v>
      </c>
      <c r="L1981" s="262" t="s">
        <v>1437</v>
      </c>
      <c r="M1981" s="262" t="s">
        <v>1437</v>
      </c>
      <c r="N1981" s="262" t="s">
        <v>1437</v>
      </c>
      <c r="O1981" s="262" t="s">
        <v>1437</v>
      </c>
      <c r="P1981" s="262" t="s">
        <v>1437</v>
      </c>
      <c r="Q1981" s="64">
        <v>2</v>
      </c>
      <c r="R1981" s="270"/>
      <c r="S1981" s="270"/>
      <c r="T1981" s="270"/>
      <c r="U1981" s="270"/>
      <c r="V1981" s="270"/>
      <c r="W1981" s="270"/>
      <c r="X1981" s="270"/>
      <c r="Y1981" s="270"/>
      <c r="Z1981" s="270"/>
      <c r="AA1981" s="270"/>
      <c r="AB1981" s="270"/>
      <c r="AC1981" s="270"/>
      <c r="AD1981" s="270"/>
      <c r="AE1981" s="270"/>
      <c r="AF1981" s="64">
        <v>2</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2" t="s">
        <v>1438</v>
      </c>
      <c r="B1982" s="262" t="s">
        <v>1438</v>
      </c>
      <c r="C1982" s="262" t="s">
        <v>1438</v>
      </c>
      <c r="D1982" s="262" t="s">
        <v>1438</v>
      </c>
      <c r="E1982" s="262" t="s">
        <v>1438</v>
      </c>
      <c r="F1982" s="262" t="s">
        <v>1438</v>
      </c>
      <c r="G1982" s="262" t="s">
        <v>1438</v>
      </c>
      <c r="H1982" s="262" t="s">
        <v>1438</v>
      </c>
      <c r="I1982" s="262" t="s">
        <v>1438</v>
      </c>
      <c r="J1982" s="262" t="s">
        <v>1438</v>
      </c>
      <c r="K1982" s="262" t="s">
        <v>1438</v>
      </c>
      <c r="L1982" s="262" t="s">
        <v>1438</v>
      </c>
      <c r="M1982" s="262" t="s">
        <v>1438</v>
      </c>
      <c r="N1982" s="262" t="s">
        <v>1438</v>
      </c>
      <c r="O1982" s="262" t="s">
        <v>1438</v>
      </c>
      <c r="P1982" s="262" t="s">
        <v>1438</v>
      </c>
      <c r="Q1982" s="64">
        <v>2</v>
      </c>
      <c r="R1982" s="263"/>
      <c r="S1982" s="263"/>
      <c r="T1982" s="263"/>
      <c r="U1982" s="263"/>
      <c r="V1982" s="263"/>
      <c r="W1982" s="263"/>
      <c r="X1982" s="263"/>
      <c r="Y1982" s="263"/>
      <c r="Z1982" s="263"/>
      <c r="AA1982" s="263"/>
      <c r="AB1982" s="263"/>
      <c r="AC1982" s="263"/>
      <c r="AD1982" s="263"/>
      <c r="AE1982" s="263"/>
      <c r="AF1982" s="64">
        <v>2</v>
      </c>
      <c r="AG1982" s="263"/>
      <c r="AH1982" s="263"/>
      <c r="AI1982" s="263"/>
      <c r="AJ1982" s="263"/>
      <c r="AK1982" s="263"/>
      <c r="AL1982" s="263"/>
      <c r="AM1982" s="263"/>
      <c r="AN1982" s="263"/>
      <c r="AO1982" s="263"/>
      <c r="AP1982" s="263"/>
      <c r="AQ1982" s="263"/>
      <c r="AR1982" s="263"/>
      <c r="AS1982" s="263"/>
      <c r="AT1982" s="263"/>
    </row>
    <row r="1983" spans="1:46" ht="45" customHeight="1" thickTop="1" thickBot="1" x14ac:dyDescent="0.3">
      <c r="A1983" s="262" t="s">
        <v>1439</v>
      </c>
      <c r="B1983" s="262" t="s">
        <v>1439</v>
      </c>
      <c r="C1983" s="262" t="s">
        <v>1439</v>
      </c>
      <c r="D1983" s="262" t="s">
        <v>1439</v>
      </c>
      <c r="E1983" s="262" t="s">
        <v>1439</v>
      </c>
      <c r="F1983" s="262" t="s">
        <v>1439</v>
      </c>
      <c r="G1983" s="262" t="s">
        <v>1439</v>
      </c>
      <c r="H1983" s="262" t="s">
        <v>1439</v>
      </c>
      <c r="I1983" s="262" t="s">
        <v>1439</v>
      </c>
      <c r="J1983" s="262" t="s">
        <v>1439</v>
      </c>
      <c r="K1983" s="262" t="s">
        <v>1439</v>
      </c>
      <c r="L1983" s="262" t="s">
        <v>1439</v>
      </c>
      <c r="M1983" s="262" t="s">
        <v>1439</v>
      </c>
      <c r="N1983" s="262" t="s">
        <v>1439</v>
      </c>
      <c r="O1983" s="262" t="s">
        <v>1439</v>
      </c>
      <c r="P1983" s="262" t="s">
        <v>1439</v>
      </c>
      <c r="Q1983" s="64">
        <v>2</v>
      </c>
      <c r="R1983" s="263"/>
      <c r="S1983" s="263"/>
      <c r="T1983" s="263"/>
      <c r="U1983" s="263"/>
      <c r="V1983" s="263"/>
      <c r="W1983" s="263"/>
      <c r="X1983" s="263"/>
      <c r="Y1983" s="263"/>
      <c r="Z1983" s="263"/>
      <c r="AA1983" s="263"/>
      <c r="AB1983" s="263"/>
      <c r="AC1983" s="263"/>
      <c r="AD1983" s="263"/>
      <c r="AE1983" s="263"/>
      <c r="AF1983" s="64">
        <v>2</v>
      </c>
      <c r="AG1983" s="263"/>
      <c r="AH1983" s="263"/>
      <c r="AI1983" s="263"/>
      <c r="AJ1983" s="263"/>
      <c r="AK1983" s="263"/>
      <c r="AL1983" s="263"/>
      <c r="AM1983" s="263"/>
      <c r="AN1983" s="263"/>
      <c r="AO1983" s="263"/>
      <c r="AP1983" s="263"/>
      <c r="AQ1983" s="263"/>
      <c r="AR1983" s="263"/>
      <c r="AS1983" s="263"/>
      <c r="AT1983" s="263"/>
    </row>
    <row r="1984" spans="1:46" ht="45" customHeight="1" thickTop="1" thickBot="1" x14ac:dyDescent="0.3">
      <c r="A1984" s="262" t="s">
        <v>1440</v>
      </c>
      <c r="B1984" s="262" t="s">
        <v>1440</v>
      </c>
      <c r="C1984" s="262" t="s">
        <v>1440</v>
      </c>
      <c r="D1984" s="262" t="s">
        <v>1440</v>
      </c>
      <c r="E1984" s="262" t="s">
        <v>1440</v>
      </c>
      <c r="F1984" s="262" t="s">
        <v>1440</v>
      </c>
      <c r="G1984" s="262" t="s">
        <v>1440</v>
      </c>
      <c r="H1984" s="262" t="s">
        <v>1440</v>
      </c>
      <c r="I1984" s="262" t="s">
        <v>1440</v>
      </c>
      <c r="J1984" s="262" t="s">
        <v>1440</v>
      </c>
      <c r="K1984" s="262" t="s">
        <v>1440</v>
      </c>
      <c r="L1984" s="262" t="s">
        <v>1440</v>
      </c>
      <c r="M1984" s="262" t="s">
        <v>1440</v>
      </c>
      <c r="N1984" s="262" t="s">
        <v>1440</v>
      </c>
      <c r="O1984" s="262" t="s">
        <v>1440</v>
      </c>
      <c r="P1984" s="262" t="s">
        <v>1440</v>
      </c>
      <c r="Q1984" s="64">
        <v>2</v>
      </c>
      <c r="R1984" s="263"/>
      <c r="S1984" s="263"/>
      <c r="T1984" s="263"/>
      <c r="U1984" s="263"/>
      <c r="V1984" s="263"/>
      <c r="W1984" s="263"/>
      <c r="X1984" s="263"/>
      <c r="Y1984" s="263"/>
      <c r="Z1984" s="263"/>
      <c r="AA1984" s="263"/>
      <c r="AB1984" s="263"/>
      <c r="AC1984" s="263"/>
      <c r="AD1984" s="263"/>
      <c r="AE1984" s="263"/>
      <c r="AF1984" s="64">
        <v>2</v>
      </c>
      <c r="AG1984" s="263"/>
      <c r="AH1984" s="263"/>
      <c r="AI1984" s="263"/>
      <c r="AJ1984" s="263"/>
      <c r="AK1984" s="263"/>
      <c r="AL1984" s="263"/>
      <c r="AM1984" s="263"/>
      <c r="AN1984" s="263"/>
      <c r="AO1984" s="263"/>
      <c r="AP1984" s="263"/>
      <c r="AQ1984" s="263"/>
      <c r="AR1984" s="263"/>
      <c r="AS1984" s="263"/>
      <c r="AT1984" s="263"/>
    </row>
    <row r="1987" spans="1:46" ht="45" customHeight="1" x14ac:dyDescent="0.25">
      <c r="A1987" s="265" t="s">
        <v>1441</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45</v>
      </c>
      <c r="AH1987" s="266"/>
      <c r="AI1987" s="266"/>
      <c r="AJ1987" s="266"/>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46</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7" t="s">
        <v>47</v>
      </c>
      <c r="B1991" s="267"/>
      <c r="C1991" s="267"/>
      <c r="D1991" s="267"/>
      <c r="E1991" s="267"/>
      <c r="F1991" s="267"/>
      <c r="G1991" s="267"/>
      <c r="H1991" s="267"/>
      <c r="I1991" s="267"/>
      <c r="J1991" s="267"/>
      <c r="K1991" s="267"/>
      <c r="L1991" s="267"/>
      <c r="M1991" s="267"/>
      <c r="N1991" s="267"/>
      <c r="O1991" s="267"/>
      <c r="P1991" s="267"/>
      <c r="Q1991" s="61"/>
      <c r="R1991" s="56"/>
      <c r="S1991" s="56"/>
      <c r="T1991" s="56"/>
      <c r="U1991" s="56"/>
      <c r="V1991" s="268"/>
      <c r="W1991" s="268"/>
      <c r="X1991" s="268"/>
      <c r="Y1991" s="268"/>
      <c r="Z1991" s="268"/>
      <c r="AA1991" s="268"/>
      <c r="AB1991" s="268"/>
      <c r="AC1991" s="268"/>
      <c r="AD1991" s="268"/>
      <c r="AE1991" s="268"/>
      <c r="AF1991" s="61"/>
      <c r="AG1991" s="56"/>
      <c r="AH1991" s="56"/>
      <c r="AI1991" s="56"/>
      <c r="AJ1991" s="56"/>
      <c r="AK1991" s="268"/>
      <c r="AL1991" s="268"/>
      <c r="AM1991" s="268"/>
      <c r="AN1991" s="268"/>
      <c r="AO1991" s="268"/>
      <c r="AP1991" s="268"/>
      <c r="AQ1991" s="268"/>
      <c r="AR1991" s="268"/>
      <c r="AS1991" s="268"/>
      <c r="AT1991" s="268"/>
    </row>
    <row r="1992" spans="1:46" ht="45" customHeight="1" thickTop="1" thickBot="1" x14ac:dyDescent="0.3">
      <c r="A1992" s="259" t="s">
        <v>25</v>
      </c>
      <c r="B1992" s="259"/>
      <c r="C1992" s="259"/>
      <c r="D1992" s="259"/>
      <c r="E1992" s="259"/>
      <c r="F1992" s="259"/>
      <c r="G1992" s="259"/>
      <c r="H1992" s="259"/>
      <c r="I1992" s="259"/>
      <c r="J1992" s="259"/>
      <c r="K1992" s="259"/>
      <c r="L1992" s="259"/>
      <c r="M1992" s="259"/>
      <c r="N1992" s="259"/>
      <c r="O1992" s="259"/>
      <c r="P1992" s="259"/>
      <c r="Q1992" s="62" t="s">
        <v>48</v>
      </c>
      <c r="R1992" s="260" t="s">
        <v>49</v>
      </c>
      <c r="S1992" s="260"/>
      <c r="T1992" s="260"/>
      <c r="U1992" s="260"/>
      <c r="V1992" s="260"/>
      <c r="W1992" s="260"/>
      <c r="X1992" s="260"/>
      <c r="Y1992" s="260"/>
      <c r="Z1992" s="260"/>
      <c r="AA1992" s="260"/>
      <c r="AB1992" s="260"/>
      <c r="AC1992" s="260"/>
      <c r="AD1992" s="260"/>
      <c r="AE1992" s="260"/>
      <c r="AF1992" s="63" t="s">
        <v>48</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62" t="s">
        <v>1442</v>
      </c>
      <c r="B1993" s="262"/>
      <c r="C1993" s="262"/>
      <c r="D1993" s="262"/>
      <c r="E1993" s="262"/>
      <c r="F1993" s="262"/>
      <c r="G1993" s="262"/>
      <c r="H1993" s="262"/>
      <c r="I1993" s="262"/>
      <c r="J1993" s="262"/>
      <c r="K1993" s="262"/>
      <c r="L1993" s="262"/>
      <c r="M1993" s="262"/>
      <c r="N1993" s="262"/>
      <c r="O1993" s="262"/>
      <c r="P1993" s="262"/>
      <c r="Q1993" s="64">
        <v>2</v>
      </c>
      <c r="R1993" s="263"/>
      <c r="S1993" s="263"/>
      <c r="T1993" s="263"/>
      <c r="U1993" s="263"/>
      <c r="V1993" s="263"/>
      <c r="W1993" s="263"/>
      <c r="X1993" s="263"/>
      <c r="Y1993" s="263"/>
      <c r="Z1993" s="263"/>
      <c r="AA1993" s="263"/>
      <c r="AB1993" s="263"/>
      <c r="AC1993" s="263"/>
      <c r="AD1993" s="263"/>
      <c r="AE1993" s="263"/>
      <c r="AF1993" s="64">
        <v>2</v>
      </c>
      <c r="AG1993" s="263"/>
      <c r="AH1993" s="263"/>
      <c r="AI1993" s="263"/>
      <c r="AJ1993" s="263"/>
      <c r="AK1993" s="263"/>
      <c r="AL1993" s="263"/>
      <c r="AM1993" s="263"/>
      <c r="AN1993" s="263"/>
      <c r="AO1993" s="263"/>
      <c r="AP1993" s="263"/>
      <c r="AQ1993" s="263"/>
      <c r="AR1993" s="263"/>
      <c r="AS1993" s="263"/>
      <c r="AT1993" s="263"/>
    </row>
    <row r="1994" spans="1:46" ht="45" customHeight="1" thickTop="1" thickBot="1" x14ac:dyDescent="0.3">
      <c r="A1994" s="262" t="s">
        <v>891</v>
      </c>
      <c r="B1994" s="262" t="s">
        <v>891</v>
      </c>
      <c r="C1994" s="262" t="s">
        <v>891</v>
      </c>
      <c r="D1994" s="262" t="s">
        <v>891</v>
      </c>
      <c r="E1994" s="262" t="s">
        <v>891</v>
      </c>
      <c r="F1994" s="262" t="s">
        <v>891</v>
      </c>
      <c r="G1994" s="262" t="s">
        <v>891</v>
      </c>
      <c r="H1994" s="262" t="s">
        <v>891</v>
      </c>
      <c r="I1994" s="262" t="s">
        <v>891</v>
      </c>
      <c r="J1994" s="262" t="s">
        <v>891</v>
      </c>
      <c r="K1994" s="262" t="s">
        <v>891</v>
      </c>
      <c r="L1994" s="262" t="s">
        <v>891</v>
      </c>
      <c r="M1994" s="262" t="s">
        <v>891</v>
      </c>
      <c r="N1994" s="262" t="s">
        <v>891</v>
      </c>
      <c r="O1994" s="262" t="s">
        <v>891</v>
      </c>
      <c r="P1994" s="262" t="s">
        <v>891</v>
      </c>
      <c r="Q1994" s="64">
        <v>2</v>
      </c>
      <c r="R1994" s="270"/>
      <c r="S1994" s="270"/>
      <c r="T1994" s="270"/>
      <c r="U1994" s="270"/>
      <c r="V1994" s="270"/>
      <c r="W1994" s="270"/>
      <c r="X1994" s="270"/>
      <c r="Y1994" s="270"/>
      <c r="Z1994" s="270"/>
      <c r="AA1994" s="270"/>
      <c r="AB1994" s="270"/>
      <c r="AC1994" s="270"/>
      <c r="AD1994" s="270"/>
      <c r="AE1994" s="270"/>
      <c r="AF1994" s="64">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2" t="s">
        <v>1443</v>
      </c>
      <c r="B1995" s="262" t="s">
        <v>1443</v>
      </c>
      <c r="C1995" s="262" t="s">
        <v>1443</v>
      </c>
      <c r="D1995" s="262" t="s">
        <v>1443</v>
      </c>
      <c r="E1995" s="262" t="s">
        <v>1443</v>
      </c>
      <c r="F1995" s="262" t="s">
        <v>1443</v>
      </c>
      <c r="G1995" s="262" t="s">
        <v>1443</v>
      </c>
      <c r="H1995" s="262" t="s">
        <v>1443</v>
      </c>
      <c r="I1995" s="262" t="s">
        <v>1443</v>
      </c>
      <c r="J1995" s="262" t="s">
        <v>1443</v>
      </c>
      <c r="K1995" s="262" t="s">
        <v>1443</v>
      </c>
      <c r="L1995" s="262" t="s">
        <v>1443</v>
      </c>
      <c r="M1995" s="262" t="s">
        <v>1443</v>
      </c>
      <c r="N1995" s="262" t="s">
        <v>1443</v>
      </c>
      <c r="O1995" s="262" t="s">
        <v>1443</v>
      </c>
      <c r="P1995" s="262" t="s">
        <v>1443</v>
      </c>
      <c r="Q1995" s="64">
        <v>2</v>
      </c>
      <c r="R1995" s="270"/>
      <c r="S1995" s="270"/>
      <c r="T1995" s="270"/>
      <c r="U1995" s="270"/>
      <c r="V1995" s="270"/>
      <c r="W1995" s="270"/>
      <c r="X1995" s="270"/>
      <c r="Y1995" s="270"/>
      <c r="Z1995" s="270"/>
      <c r="AA1995" s="270"/>
      <c r="AB1995" s="270"/>
      <c r="AC1995" s="270"/>
      <c r="AD1995" s="270"/>
      <c r="AE1995" s="270"/>
      <c r="AF1995" s="64">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2" t="s">
        <v>1444</v>
      </c>
      <c r="B1996" s="262" t="s">
        <v>1444</v>
      </c>
      <c r="C1996" s="262" t="s">
        <v>1444</v>
      </c>
      <c r="D1996" s="262" t="s">
        <v>1444</v>
      </c>
      <c r="E1996" s="262" t="s">
        <v>1444</v>
      </c>
      <c r="F1996" s="262" t="s">
        <v>1444</v>
      </c>
      <c r="G1996" s="262" t="s">
        <v>1444</v>
      </c>
      <c r="H1996" s="262" t="s">
        <v>1444</v>
      </c>
      <c r="I1996" s="262" t="s">
        <v>1444</v>
      </c>
      <c r="J1996" s="262" t="s">
        <v>1444</v>
      </c>
      <c r="K1996" s="262" t="s">
        <v>1444</v>
      </c>
      <c r="L1996" s="262" t="s">
        <v>1444</v>
      </c>
      <c r="M1996" s="262" t="s">
        <v>1444</v>
      </c>
      <c r="N1996" s="262" t="s">
        <v>1444</v>
      </c>
      <c r="O1996" s="262" t="s">
        <v>1444</v>
      </c>
      <c r="P1996" s="262" t="s">
        <v>1444</v>
      </c>
      <c r="Q1996" s="64">
        <v>2</v>
      </c>
      <c r="R1996" s="270"/>
      <c r="S1996" s="270"/>
      <c r="T1996" s="270"/>
      <c r="U1996" s="270"/>
      <c r="V1996" s="270"/>
      <c r="W1996" s="270"/>
      <c r="X1996" s="270"/>
      <c r="Y1996" s="270"/>
      <c r="Z1996" s="270"/>
      <c r="AA1996" s="270"/>
      <c r="AB1996" s="270"/>
      <c r="AC1996" s="270"/>
      <c r="AD1996" s="270"/>
      <c r="AE1996" s="270"/>
      <c r="AF1996" s="64">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3" t="s">
        <v>1445</v>
      </c>
      <c r="B1997" s="263" t="s">
        <v>1445</v>
      </c>
      <c r="C1997" s="263" t="s">
        <v>1445</v>
      </c>
      <c r="D1997" s="263" t="s">
        <v>1445</v>
      </c>
      <c r="E1997" s="263" t="s">
        <v>1445</v>
      </c>
      <c r="F1997" s="263" t="s">
        <v>1445</v>
      </c>
      <c r="G1997" s="263" t="s">
        <v>1445</v>
      </c>
      <c r="H1997" s="263" t="s">
        <v>1445</v>
      </c>
      <c r="I1997" s="263" t="s">
        <v>1445</v>
      </c>
      <c r="J1997" s="263" t="s">
        <v>1445</v>
      </c>
      <c r="K1997" s="263" t="s">
        <v>1445</v>
      </c>
      <c r="L1997" s="263" t="s">
        <v>1445</v>
      </c>
      <c r="M1997" s="263" t="s">
        <v>1445</v>
      </c>
      <c r="N1997" s="263" t="s">
        <v>1445</v>
      </c>
      <c r="O1997" s="263" t="s">
        <v>1445</v>
      </c>
      <c r="P1997" s="263" t="s">
        <v>1445</v>
      </c>
      <c r="Q1997" s="64">
        <v>2</v>
      </c>
      <c r="R1997" s="270"/>
      <c r="S1997" s="270"/>
      <c r="T1997" s="270"/>
      <c r="U1997" s="270"/>
      <c r="V1997" s="270"/>
      <c r="W1997" s="270"/>
      <c r="X1997" s="270"/>
      <c r="Y1997" s="270"/>
      <c r="Z1997" s="270"/>
      <c r="AA1997" s="270"/>
      <c r="AB1997" s="270"/>
      <c r="AC1997" s="270"/>
      <c r="AD1997" s="270"/>
      <c r="AE1997" s="270"/>
      <c r="AF1997" s="64">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3" t="s">
        <v>1446</v>
      </c>
      <c r="B1998" s="263"/>
      <c r="C1998" s="263"/>
      <c r="D1998" s="263"/>
      <c r="E1998" s="263"/>
      <c r="F1998" s="263"/>
      <c r="G1998" s="263"/>
      <c r="H1998" s="263"/>
      <c r="I1998" s="263"/>
      <c r="J1998" s="263"/>
      <c r="K1998" s="263"/>
      <c r="L1998" s="263"/>
      <c r="M1998" s="263"/>
      <c r="N1998" s="263"/>
      <c r="O1998" s="263"/>
      <c r="P1998" s="263"/>
      <c r="Q1998" s="64">
        <v>2</v>
      </c>
      <c r="R1998" s="263"/>
      <c r="S1998" s="263"/>
      <c r="T1998" s="263"/>
      <c r="U1998" s="263"/>
      <c r="V1998" s="263"/>
      <c r="W1998" s="263"/>
      <c r="X1998" s="263"/>
      <c r="Y1998" s="263"/>
      <c r="Z1998" s="263"/>
      <c r="AA1998" s="263"/>
      <c r="AB1998" s="263"/>
      <c r="AC1998" s="263"/>
      <c r="AD1998" s="263"/>
      <c r="AE1998" s="263"/>
      <c r="AF1998" s="64">
        <v>2</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62" t="s">
        <v>1293</v>
      </c>
      <c r="B1999" s="262" t="s">
        <v>1293</v>
      </c>
      <c r="C1999" s="262" t="s">
        <v>1293</v>
      </c>
      <c r="D1999" s="262" t="s">
        <v>1293</v>
      </c>
      <c r="E1999" s="262" t="s">
        <v>1293</v>
      </c>
      <c r="F1999" s="262" t="s">
        <v>1293</v>
      </c>
      <c r="G1999" s="262" t="s">
        <v>1293</v>
      </c>
      <c r="H1999" s="262" t="s">
        <v>1293</v>
      </c>
      <c r="I1999" s="262" t="s">
        <v>1293</v>
      </c>
      <c r="J1999" s="262" t="s">
        <v>1293</v>
      </c>
      <c r="K1999" s="262" t="s">
        <v>1293</v>
      </c>
      <c r="L1999" s="262" t="s">
        <v>1293</v>
      </c>
      <c r="M1999" s="262" t="s">
        <v>1293</v>
      </c>
      <c r="N1999" s="262" t="s">
        <v>1293</v>
      </c>
      <c r="O1999" s="262" t="s">
        <v>1293</v>
      </c>
      <c r="P1999" s="262" t="s">
        <v>1293</v>
      </c>
      <c r="Q1999" s="64">
        <v>2</v>
      </c>
      <c r="R1999" s="263"/>
      <c r="S1999" s="263"/>
      <c r="T1999" s="263"/>
      <c r="U1999" s="263"/>
      <c r="V1999" s="263"/>
      <c r="W1999" s="263"/>
      <c r="X1999" s="263"/>
      <c r="Y1999" s="263"/>
      <c r="Z1999" s="263"/>
      <c r="AA1999" s="263"/>
      <c r="AB1999" s="263"/>
      <c r="AC1999" s="263"/>
      <c r="AD1999" s="263"/>
      <c r="AE1999" s="263"/>
      <c r="AF1999" s="64">
        <v>2</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2" t="s">
        <v>1447</v>
      </c>
      <c r="B2000" s="262" t="s">
        <v>1447</v>
      </c>
      <c r="C2000" s="262" t="s">
        <v>1447</v>
      </c>
      <c r="D2000" s="262" t="s">
        <v>1447</v>
      </c>
      <c r="E2000" s="262" t="s">
        <v>1447</v>
      </c>
      <c r="F2000" s="262" t="s">
        <v>1447</v>
      </c>
      <c r="G2000" s="262" t="s">
        <v>1447</v>
      </c>
      <c r="H2000" s="262" t="s">
        <v>1447</v>
      </c>
      <c r="I2000" s="262" t="s">
        <v>1447</v>
      </c>
      <c r="J2000" s="262" t="s">
        <v>1447</v>
      </c>
      <c r="K2000" s="262" t="s">
        <v>1447</v>
      </c>
      <c r="L2000" s="262" t="s">
        <v>1447</v>
      </c>
      <c r="M2000" s="262" t="s">
        <v>1447</v>
      </c>
      <c r="N2000" s="262" t="s">
        <v>1447</v>
      </c>
      <c r="O2000" s="262" t="s">
        <v>1447</v>
      </c>
      <c r="P2000" s="262" t="s">
        <v>1447</v>
      </c>
      <c r="Q2000" s="64">
        <v>2</v>
      </c>
      <c r="R2000" s="263"/>
      <c r="S2000" s="263"/>
      <c r="T2000" s="263"/>
      <c r="U2000" s="263"/>
      <c r="V2000" s="263"/>
      <c r="W2000" s="263"/>
      <c r="X2000" s="263"/>
      <c r="Y2000" s="263"/>
      <c r="Z2000" s="263"/>
      <c r="AA2000" s="263"/>
      <c r="AB2000" s="263"/>
      <c r="AC2000" s="263"/>
      <c r="AD2000" s="263"/>
      <c r="AE2000" s="263"/>
      <c r="AF2000" s="64">
        <v>2</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2" t="s">
        <v>1448</v>
      </c>
      <c r="B2001" s="262" t="s">
        <v>1448</v>
      </c>
      <c r="C2001" s="262" t="s">
        <v>1448</v>
      </c>
      <c r="D2001" s="262" t="s">
        <v>1448</v>
      </c>
      <c r="E2001" s="262" t="s">
        <v>1448</v>
      </c>
      <c r="F2001" s="262" t="s">
        <v>1448</v>
      </c>
      <c r="G2001" s="262" t="s">
        <v>1448</v>
      </c>
      <c r="H2001" s="262" t="s">
        <v>1448</v>
      </c>
      <c r="I2001" s="262" t="s">
        <v>1448</v>
      </c>
      <c r="J2001" s="262" t="s">
        <v>1448</v>
      </c>
      <c r="K2001" s="262" t="s">
        <v>1448</v>
      </c>
      <c r="L2001" s="262" t="s">
        <v>1448</v>
      </c>
      <c r="M2001" s="262" t="s">
        <v>1448</v>
      </c>
      <c r="N2001" s="262" t="s">
        <v>1448</v>
      </c>
      <c r="O2001" s="262" t="s">
        <v>1448</v>
      </c>
      <c r="P2001" s="262" t="s">
        <v>1448</v>
      </c>
      <c r="Q2001" s="64">
        <v>2</v>
      </c>
      <c r="R2001" s="270"/>
      <c r="S2001" s="270"/>
      <c r="T2001" s="270"/>
      <c r="U2001" s="270"/>
      <c r="V2001" s="270"/>
      <c r="W2001" s="270"/>
      <c r="X2001" s="270"/>
      <c r="Y2001" s="270"/>
      <c r="Z2001" s="270"/>
      <c r="AA2001" s="270"/>
      <c r="AB2001" s="270"/>
      <c r="AC2001" s="270"/>
      <c r="AD2001" s="270"/>
      <c r="AE2001" s="270"/>
      <c r="AF2001" s="64">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2" t="s">
        <v>1449</v>
      </c>
      <c r="B2002" s="262" t="s">
        <v>1449</v>
      </c>
      <c r="C2002" s="262" t="s">
        <v>1449</v>
      </c>
      <c r="D2002" s="262" t="s">
        <v>1449</v>
      </c>
      <c r="E2002" s="262" t="s">
        <v>1449</v>
      </c>
      <c r="F2002" s="262" t="s">
        <v>1449</v>
      </c>
      <c r="G2002" s="262" t="s">
        <v>1449</v>
      </c>
      <c r="H2002" s="262" t="s">
        <v>1449</v>
      </c>
      <c r="I2002" s="262" t="s">
        <v>1449</v>
      </c>
      <c r="J2002" s="262" t="s">
        <v>1449</v>
      </c>
      <c r="K2002" s="262" t="s">
        <v>1449</v>
      </c>
      <c r="L2002" s="262" t="s">
        <v>1449</v>
      </c>
      <c r="M2002" s="262" t="s">
        <v>1449</v>
      </c>
      <c r="N2002" s="262" t="s">
        <v>1449</v>
      </c>
      <c r="O2002" s="262" t="s">
        <v>1449</v>
      </c>
      <c r="P2002" s="262" t="s">
        <v>1449</v>
      </c>
      <c r="Q2002" s="64">
        <v>2</v>
      </c>
      <c r="R2002" s="270"/>
      <c r="S2002" s="270"/>
      <c r="T2002" s="270"/>
      <c r="U2002" s="270"/>
      <c r="V2002" s="270"/>
      <c r="W2002" s="270"/>
      <c r="X2002" s="270"/>
      <c r="Y2002" s="270"/>
      <c r="Z2002" s="270"/>
      <c r="AA2002" s="270"/>
      <c r="AB2002" s="270"/>
      <c r="AC2002" s="270"/>
      <c r="AD2002" s="270"/>
      <c r="AE2002" s="270"/>
      <c r="AF2002" s="64">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2" t="s">
        <v>1450</v>
      </c>
      <c r="B2003" s="262" t="s">
        <v>1450</v>
      </c>
      <c r="C2003" s="262" t="s">
        <v>1450</v>
      </c>
      <c r="D2003" s="262" t="s">
        <v>1450</v>
      </c>
      <c r="E2003" s="262" t="s">
        <v>1450</v>
      </c>
      <c r="F2003" s="262" t="s">
        <v>1450</v>
      </c>
      <c r="G2003" s="262" t="s">
        <v>1450</v>
      </c>
      <c r="H2003" s="262" t="s">
        <v>1450</v>
      </c>
      <c r="I2003" s="262" t="s">
        <v>1450</v>
      </c>
      <c r="J2003" s="262" t="s">
        <v>1450</v>
      </c>
      <c r="K2003" s="262" t="s">
        <v>1450</v>
      </c>
      <c r="L2003" s="262" t="s">
        <v>1450</v>
      </c>
      <c r="M2003" s="262" t="s">
        <v>1450</v>
      </c>
      <c r="N2003" s="262" t="s">
        <v>1450</v>
      </c>
      <c r="O2003" s="262" t="s">
        <v>1450</v>
      </c>
      <c r="P2003" s="262" t="s">
        <v>1450</v>
      </c>
      <c r="Q2003" s="64">
        <v>2</v>
      </c>
      <c r="R2003" s="270"/>
      <c r="S2003" s="270"/>
      <c r="T2003" s="270"/>
      <c r="U2003" s="270"/>
      <c r="V2003" s="270"/>
      <c r="W2003" s="270"/>
      <c r="X2003" s="270"/>
      <c r="Y2003" s="270"/>
      <c r="Z2003" s="270"/>
      <c r="AA2003" s="270"/>
      <c r="AB2003" s="270"/>
      <c r="AC2003" s="270"/>
      <c r="AD2003" s="270"/>
      <c r="AE2003" s="270"/>
      <c r="AF2003" s="64">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3" t="s">
        <v>1451</v>
      </c>
      <c r="B2004" s="263" t="s">
        <v>1451</v>
      </c>
      <c r="C2004" s="263" t="s">
        <v>1451</v>
      </c>
      <c r="D2004" s="263" t="s">
        <v>1451</v>
      </c>
      <c r="E2004" s="263" t="s">
        <v>1451</v>
      </c>
      <c r="F2004" s="263" t="s">
        <v>1451</v>
      </c>
      <c r="G2004" s="263" t="s">
        <v>1451</v>
      </c>
      <c r="H2004" s="263" t="s">
        <v>1451</v>
      </c>
      <c r="I2004" s="263" t="s">
        <v>1451</v>
      </c>
      <c r="J2004" s="263" t="s">
        <v>1451</v>
      </c>
      <c r="K2004" s="263" t="s">
        <v>1451</v>
      </c>
      <c r="L2004" s="263" t="s">
        <v>1451</v>
      </c>
      <c r="M2004" s="263" t="s">
        <v>1451</v>
      </c>
      <c r="N2004" s="263" t="s">
        <v>1451</v>
      </c>
      <c r="O2004" s="263" t="s">
        <v>1451</v>
      </c>
      <c r="P2004" s="263" t="s">
        <v>1451</v>
      </c>
      <c r="Q2004" s="64">
        <v>2</v>
      </c>
      <c r="R2004" s="270"/>
      <c r="S2004" s="270"/>
      <c r="T2004" s="270"/>
      <c r="U2004" s="270"/>
      <c r="V2004" s="270"/>
      <c r="W2004" s="270"/>
      <c r="X2004" s="270"/>
      <c r="Y2004" s="270"/>
      <c r="Z2004" s="270"/>
      <c r="AA2004" s="270"/>
      <c r="AB2004" s="270"/>
      <c r="AC2004" s="270"/>
      <c r="AD2004" s="270"/>
      <c r="AE2004" s="270"/>
      <c r="AF2004" s="64">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3" t="s">
        <v>1452</v>
      </c>
      <c r="B2005" s="263"/>
      <c r="C2005" s="263"/>
      <c r="D2005" s="263"/>
      <c r="E2005" s="263"/>
      <c r="F2005" s="263"/>
      <c r="G2005" s="263"/>
      <c r="H2005" s="263"/>
      <c r="I2005" s="263"/>
      <c r="J2005" s="263"/>
      <c r="K2005" s="263"/>
      <c r="L2005" s="263"/>
      <c r="M2005" s="263"/>
      <c r="N2005" s="263"/>
      <c r="O2005" s="263"/>
      <c r="P2005" s="263"/>
      <c r="Q2005" s="64">
        <v>2</v>
      </c>
      <c r="R2005" s="263"/>
      <c r="S2005" s="263"/>
      <c r="T2005" s="263"/>
      <c r="U2005" s="263"/>
      <c r="V2005" s="263"/>
      <c r="W2005" s="263"/>
      <c r="X2005" s="263"/>
      <c r="Y2005" s="263"/>
      <c r="Z2005" s="263"/>
      <c r="AA2005" s="263"/>
      <c r="AB2005" s="263"/>
      <c r="AC2005" s="263"/>
      <c r="AD2005" s="263"/>
      <c r="AE2005" s="263"/>
      <c r="AF2005" s="64">
        <v>2</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62" t="s">
        <v>1453</v>
      </c>
      <c r="B2006" s="262" t="s">
        <v>1453</v>
      </c>
      <c r="C2006" s="262" t="s">
        <v>1453</v>
      </c>
      <c r="D2006" s="262" t="s">
        <v>1453</v>
      </c>
      <c r="E2006" s="262" t="s">
        <v>1453</v>
      </c>
      <c r="F2006" s="262" t="s">
        <v>1453</v>
      </c>
      <c r="G2006" s="262" t="s">
        <v>1453</v>
      </c>
      <c r="H2006" s="262" t="s">
        <v>1453</v>
      </c>
      <c r="I2006" s="262" t="s">
        <v>1453</v>
      </c>
      <c r="J2006" s="262" t="s">
        <v>1453</v>
      </c>
      <c r="K2006" s="262" t="s">
        <v>1453</v>
      </c>
      <c r="L2006" s="262" t="s">
        <v>1453</v>
      </c>
      <c r="M2006" s="262" t="s">
        <v>1453</v>
      </c>
      <c r="N2006" s="262" t="s">
        <v>1453</v>
      </c>
      <c r="O2006" s="262" t="s">
        <v>1453</v>
      </c>
      <c r="P2006" s="262" t="s">
        <v>1453</v>
      </c>
      <c r="Q2006" s="64">
        <v>2</v>
      </c>
      <c r="R2006" s="263"/>
      <c r="S2006" s="263"/>
      <c r="T2006" s="263"/>
      <c r="U2006" s="263"/>
      <c r="V2006" s="263"/>
      <c r="W2006" s="263"/>
      <c r="X2006" s="263"/>
      <c r="Y2006" s="263"/>
      <c r="Z2006" s="263"/>
      <c r="AA2006" s="263"/>
      <c r="AB2006" s="263"/>
      <c r="AC2006" s="263"/>
      <c r="AD2006" s="263"/>
      <c r="AE2006" s="263"/>
      <c r="AF2006" s="64">
        <v>2</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2" t="s">
        <v>1454</v>
      </c>
      <c r="B2007" s="262" t="s">
        <v>1454</v>
      </c>
      <c r="C2007" s="262" t="s">
        <v>1454</v>
      </c>
      <c r="D2007" s="262" t="s">
        <v>1454</v>
      </c>
      <c r="E2007" s="262" t="s">
        <v>1454</v>
      </c>
      <c r="F2007" s="262" t="s">
        <v>1454</v>
      </c>
      <c r="G2007" s="262" t="s">
        <v>1454</v>
      </c>
      <c r="H2007" s="262" t="s">
        <v>1454</v>
      </c>
      <c r="I2007" s="262" t="s">
        <v>1454</v>
      </c>
      <c r="J2007" s="262" t="s">
        <v>1454</v>
      </c>
      <c r="K2007" s="262" t="s">
        <v>1454</v>
      </c>
      <c r="L2007" s="262" t="s">
        <v>1454</v>
      </c>
      <c r="M2007" s="262" t="s">
        <v>1454</v>
      </c>
      <c r="N2007" s="262" t="s">
        <v>1454</v>
      </c>
      <c r="O2007" s="262" t="s">
        <v>1454</v>
      </c>
      <c r="P2007" s="262" t="s">
        <v>1454</v>
      </c>
      <c r="Q2007" s="64">
        <v>2</v>
      </c>
      <c r="R2007" s="270"/>
      <c r="S2007" s="270"/>
      <c r="T2007" s="270"/>
      <c r="U2007" s="270"/>
      <c r="V2007" s="270"/>
      <c r="W2007" s="270"/>
      <c r="X2007" s="270"/>
      <c r="Y2007" s="270"/>
      <c r="Z2007" s="270"/>
      <c r="AA2007" s="270"/>
      <c r="AB2007" s="270"/>
      <c r="AC2007" s="270"/>
      <c r="AD2007" s="270"/>
      <c r="AE2007" s="270"/>
      <c r="AF2007" s="64">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1" t="s">
        <v>57</v>
      </c>
      <c r="B2009" s="271"/>
      <c r="C2009" s="271"/>
      <c r="D2009" s="271"/>
      <c r="E2009" s="271"/>
      <c r="F2009" s="271"/>
      <c r="G2009" s="271"/>
      <c r="H2009" s="271"/>
      <c r="I2009" s="271"/>
      <c r="J2009" s="271"/>
      <c r="K2009" s="271"/>
      <c r="L2009" s="271"/>
      <c r="M2009" s="271"/>
      <c r="N2009" s="271"/>
      <c r="O2009" s="271"/>
      <c r="P2009" s="271"/>
      <c r="Q2009" s="66" t="s">
        <v>48</v>
      </c>
      <c r="R2009" s="272" t="s">
        <v>49</v>
      </c>
      <c r="S2009" s="272"/>
      <c r="T2009" s="272"/>
      <c r="U2009" s="272"/>
      <c r="V2009" s="272"/>
      <c r="W2009" s="272"/>
      <c r="X2009" s="272"/>
      <c r="Y2009" s="272"/>
      <c r="Z2009" s="272"/>
      <c r="AA2009" s="272"/>
      <c r="AB2009" s="272"/>
      <c r="AC2009" s="272"/>
      <c r="AD2009" s="272"/>
      <c r="AE2009" s="272"/>
      <c r="AF2009" s="67" t="s">
        <v>48</v>
      </c>
      <c r="AG2009" s="273" t="s">
        <v>8</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2" t="s">
        <v>1455</v>
      </c>
      <c r="B2010" s="262" t="s">
        <v>1455</v>
      </c>
      <c r="C2010" s="262" t="s">
        <v>1455</v>
      </c>
      <c r="D2010" s="262" t="s">
        <v>1455</v>
      </c>
      <c r="E2010" s="262" t="s">
        <v>1455</v>
      </c>
      <c r="F2010" s="262" t="s">
        <v>1455</v>
      </c>
      <c r="G2010" s="262" t="s">
        <v>1455</v>
      </c>
      <c r="H2010" s="262" t="s">
        <v>1455</v>
      </c>
      <c r="I2010" s="262" t="s">
        <v>1455</v>
      </c>
      <c r="J2010" s="262" t="s">
        <v>1455</v>
      </c>
      <c r="K2010" s="262" t="s">
        <v>1455</v>
      </c>
      <c r="L2010" s="262" t="s">
        <v>1455</v>
      </c>
      <c r="M2010" s="262" t="s">
        <v>1455</v>
      </c>
      <c r="N2010" s="262" t="s">
        <v>1455</v>
      </c>
      <c r="O2010" s="262" t="s">
        <v>1455</v>
      </c>
      <c r="P2010" s="262" t="s">
        <v>1455</v>
      </c>
      <c r="Q2010" s="64">
        <v>2</v>
      </c>
      <c r="R2010" s="263"/>
      <c r="S2010" s="263"/>
      <c r="T2010" s="263"/>
      <c r="U2010" s="263"/>
      <c r="V2010" s="263"/>
      <c r="W2010" s="263"/>
      <c r="X2010" s="263"/>
      <c r="Y2010" s="263"/>
      <c r="Z2010" s="263"/>
      <c r="AA2010" s="263"/>
      <c r="AB2010" s="263"/>
      <c r="AC2010" s="263"/>
      <c r="AD2010" s="263"/>
      <c r="AE2010" s="263"/>
      <c r="AF2010" s="64">
        <v>2</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2" t="s">
        <v>1456</v>
      </c>
      <c r="B2011" s="262" t="s">
        <v>1456</v>
      </c>
      <c r="C2011" s="262" t="s">
        <v>1456</v>
      </c>
      <c r="D2011" s="262" t="s">
        <v>1456</v>
      </c>
      <c r="E2011" s="262" t="s">
        <v>1456</v>
      </c>
      <c r="F2011" s="262" t="s">
        <v>1456</v>
      </c>
      <c r="G2011" s="262" t="s">
        <v>1456</v>
      </c>
      <c r="H2011" s="262" t="s">
        <v>1456</v>
      </c>
      <c r="I2011" s="262" t="s">
        <v>1456</v>
      </c>
      <c r="J2011" s="262" t="s">
        <v>1456</v>
      </c>
      <c r="K2011" s="262" t="s">
        <v>1456</v>
      </c>
      <c r="L2011" s="262" t="s">
        <v>1456</v>
      </c>
      <c r="M2011" s="262" t="s">
        <v>1456</v>
      </c>
      <c r="N2011" s="262" t="s">
        <v>1456</v>
      </c>
      <c r="O2011" s="262" t="s">
        <v>1456</v>
      </c>
      <c r="P2011" s="262" t="s">
        <v>1456</v>
      </c>
      <c r="Q2011" s="64">
        <v>2</v>
      </c>
      <c r="R2011" s="270"/>
      <c r="S2011" s="270"/>
      <c r="T2011" s="270"/>
      <c r="U2011" s="270"/>
      <c r="V2011" s="270"/>
      <c r="W2011" s="270"/>
      <c r="X2011" s="270"/>
      <c r="Y2011" s="270"/>
      <c r="Z2011" s="270"/>
      <c r="AA2011" s="270"/>
      <c r="AB2011" s="270"/>
      <c r="AC2011" s="270"/>
      <c r="AD2011" s="270"/>
      <c r="AE2011" s="270"/>
      <c r="AF2011" s="64">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2" t="s">
        <v>1457</v>
      </c>
      <c r="B2012" s="262" t="s">
        <v>1457</v>
      </c>
      <c r="C2012" s="262" t="s">
        <v>1457</v>
      </c>
      <c r="D2012" s="262" t="s">
        <v>1457</v>
      </c>
      <c r="E2012" s="262" t="s">
        <v>1457</v>
      </c>
      <c r="F2012" s="262" t="s">
        <v>1457</v>
      </c>
      <c r="G2012" s="262" t="s">
        <v>1457</v>
      </c>
      <c r="H2012" s="262" t="s">
        <v>1457</v>
      </c>
      <c r="I2012" s="262" t="s">
        <v>1457</v>
      </c>
      <c r="J2012" s="262" t="s">
        <v>1457</v>
      </c>
      <c r="K2012" s="262" t="s">
        <v>1457</v>
      </c>
      <c r="L2012" s="262" t="s">
        <v>1457</v>
      </c>
      <c r="M2012" s="262" t="s">
        <v>1457</v>
      </c>
      <c r="N2012" s="262" t="s">
        <v>1457</v>
      </c>
      <c r="O2012" s="262" t="s">
        <v>1457</v>
      </c>
      <c r="P2012" s="262" t="s">
        <v>1457</v>
      </c>
      <c r="Q2012" s="64">
        <v>2</v>
      </c>
      <c r="R2012" s="263"/>
      <c r="S2012" s="263"/>
      <c r="T2012" s="263"/>
      <c r="U2012" s="263"/>
      <c r="V2012" s="263"/>
      <c r="W2012" s="263"/>
      <c r="X2012" s="263"/>
      <c r="Y2012" s="263"/>
      <c r="Z2012" s="263"/>
      <c r="AA2012" s="263"/>
      <c r="AB2012" s="263"/>
      <c r="AC2012" s="263"/>
      <c r="AD2012" s="263"/>
      <c r="AE2012" s="263"/>
      <c r="AF2012" s="64">
        <v>2</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2" t="s">
        <v>1458</v>
      </c>
      <c r="B2013" s="262" t="s">
        <v>1458</v>
      </c>
      <c r="C2013" s="262" t="s">
        <v>1458</v>
      </c>
      <c r="D2013" s="262" t="s">
        <v>1458</v>
      </c>
      <c r="E2013" s="262" t="s">
        <v>1458</v>
      </c>
      <c r="F2013" s="262" t="s">
        <v>1458</v>
      </c>
      <c r="G2013" s="262" t="s">
        <v>1458</v>
      </c>
      <c r="H2013" s="262" t="s">
        <v>1458</v>
      </c>
      <c r="I2013" s="262" t="s">
        <v>1458</v>
      </c>
      <c r="J2013" s="262" t="s">
        <v>1458</v>
      </c>
      <c r="K2013" s="262" t="s">
        <v>1458</v>
      </c>
      <c r="L2013" s="262" t="s">
        <v>1458</v>
      </c>
      <c r="M2013" s="262" t="s">
        <v>1458</v>
      </c>
      <c r="N2013" s="262" t="s">
        <v>1458</v>
      </c>
      <c r="O2013" s="262" t="s">
        <v>1458</v>
      </c>
      <c r="P2013" s="262" t="s">
        <v>1458</v>
      </c>
      <c r="Q2013" s="64">
        <v>2</v>
      </c>
      <c r="R2013" s="263"/>
      <c r="S2013" s="263"/>
      <c r="T2013" s="263"/>
      <c r="U2013" s="263"/>
      <c r="V2013" s="263"/>
      <c r="W2013" s="263"/>
      <c r="X2013" s="263"/>
      <c r="Y2013" s="263"/>
      <c r="Z2013" s="263"/>
      <c r="AA2013" s="263"/>
      <c r="AB2013" s="263"/>
      <c r="AC2013" s="263"/>
      <c r="AD2013" s="263"/>
      <c r="AE2013" s="263"/>
      <c r="AF2013" s="64">
        <v>2</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2" t="s">
        <v>1459</v>
      </c>
      <c r="B2014" s="262" t="s">
        <v>1459</v>
      </c>
      <c r="C2014" s="262" t="s">
        <v>1459</v>
      </c>
      <c r="D2014" s="262" t="s">
        <v>1459</v>
      </c>
      <c r="E2014" s="262" t="s">
        <v>1459</v>
      </c>
      <c r="F2014" s="262" t="s">
        <v>1459</v>
      </c>
      <c r="G2014" s="262" t="s">
        <v>1459</v>
      </c>
      <c r="H2014" s="262" t="s">
        <v>1459</v>
      </c>
      <c r="I2014" s="262" t="s">
        <v>1459</v>
      </c>
      <c r="J2014" s="262" t="s">
        <v>1459</v>
      </c>
      <c r="K2014" s="262" t="s">
        <v>1459</v>
      </c>
      <c r="L2014" s="262" t="s">
        <v>1459</v>
      </c>
      <c r="M2014" s="262" t="s">
        <v>1459</v>
      </c>
      <c r="N2014" s="262" t="s">
        <v>1459</v>
      </c>
      <c r="O2014" s="262" t="s">
        <v>1459</v>
      </c>
      <c r="P2014" s="262" t="s">
        <v>1459</v>
      </c>
      <c r="Q2014" s="64">
        <v>2</v>
      </c>
      <c r="R2014" s="263"/>
      <c r="S2014" s="263"/>
      <c r="T2014" s="263"/>
      <c r="U2014" s="263"/>
      <c r="V2014" s="263"/>
      <c r="W2014" s="263"/>
      <c r="X2014" s="263"/>
      <c r="Y2014" s="263"/>
      <c r="Z2014" s="263"/>
      <c r="AA2014" s="263"/>
      <c r="AB2014" s="263"/>
      <c r="AC2014" s="263"/>
      <c r="AD2014" s="263"/>
      <c r="AE2014" s="263"/>
      <c r="AF2014" s="64">
        <v>2</v>
      </c>
      <c r="AG2014" s="263"/>
      <c r="AH2014" s="263"/>
      <c r="AI2014" s="263"/>
      <c r="AJ2014" s="263"/>
      <c r="AK2014" s="263"/>
      <c r="AL2014" s="263"/>
      <c r="AM2014" s="263"/>
      <c r="AN2014" s="263"/>
      <c r="AO2014" s="263"/>
      <c r="AP2014" s="263"/>
      <c r="AQ2014" s="263"/>
      <c r="AR2014" s="263"/>
      <c r="AS2014" s="263"/>
      <c r="AT2014" s="263"/>
    </row>
    <row r="2017" spans="1:46" ht="45" customHeight="1" x14ac:dyDescent="0.25">
      <c r="A2017" s="265" t="s">
        <v>1460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45</v>
      </c>
      <c r="AH2017" s="266"/>
      <c r="AI2017" s="266"/>
      <c r="AJ2017" s="26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46</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7" t="s">
        <v>47</v>
      </c>
      <c r="B2021" s="267"/>
      <c r="C2021" s="267"/>
      <c r="D2021" s="267"/>
      <c r="E2021" s="267"/>
      <c r="F2021" s="267"/>
      <c r="G2021" s="267"/>
      <c r="H2021" s="267"/>
      <c r="I2021" s="267"/>
      <c r="J2021" s="267"/>
      <c r="K2021" s="267"/>
      <c r="L2021" s="267"/>
      <c r="M2021" s="267"/>
      <c r="N2021" s="267"/>
      <c r="O2021" s="267"/>
      <c r="P2021" s="267"/>
      <c r="Q2021" s="61"/>
      <c r="R2021" s="56"/>
      <c r="S2021" s="56"/>
      <c r="T2021" s="56"/>
      <c r="U2021" s="56"/>
      <c r="V2021" s="268"/>
      <c r="W2021" s="268"/>
      <c r="X2021" s="268"/>
      <c r="Y2021" s="268"/>
      <c r="Z2021" s="268"/>
      <c r="AA2021" s="268"/>
      <c r="AB2021" s="268"/>
      <c r="AC2021" s="268"/>
      <c r="AD2021" s="268"/>
      <c r="AE2021" s="268"/>
      <c r="AF2021" s="61"/>
      <c r="AG2021" s="56"/>
      <c r="AH2021" s="56"/>
      <c r="AI2021" s="56"/>
      <c r="AJ2021" s="56"/>
      <c r="AK2021" s="268"/>
      <c r="AL2021" s="268"/>
      <c r="AM2021" s="268"/>
      <c r="AN2021" s="268"/>
      <c r="AO2021" s="268"/>
      <c r="AP2021" s="268"/>
      <c r="AQ2021" s="268"/>
      <c r="AR2021" s="268"/>
      <c r="AS2021" s="268"/>
      <c r="AT2021" s="268"/>
    </row>
    <row r="2022" spans="1:46" ht="45" customHeight="1" thickTop="1" thickBot="1" x14ac:dyDescent="0.3">
      <c r="A2022" s="259" t="s">
        <v>25</v>
      </c>
      <c r="B2022" s="259"/>
      <c r="C2022" s="259"/>
      <c r="D2022" s="259"/>
      <c r="E2022" s="259"/>
      <c r="F2022" s="259"/>
      <c r="G2022" s="259"/>
      <c r="H2022" s="259"/>
      <c r="I2022" s="259"/>
      <c r="J2022" s="259"/>
      <c r="K2022" s="259"/>
      <c r="L2022" s="259"/>
      <c r="M2022" s="259"/>
      <c r="N2022" s="259"/>
      <c r="O2022" s="259"/>
      <c r="P2022" s="259"/>
      <c r="Q2022" s="62" t="s">
        <v>48</v>
      </c>
      <c r="R2022" s="260" t="s">
        <v>49</v>
      </c>
      <c r="S2022" s="260"/>
      <c r="T2022" s="260"/>
      <c r="U2022" s="260"/>
      <c r="V2022" s="260"/>
      <c r="W2022" s="260"/>
      <c r="X2022" s="260"/>
      <c r="Y2022" s="260"/>
      <c r="Z2022" s="260"/>
      <c r="AA2022" s="260"/>
      <c r="AB2022" s="260"/>
      <c r="AC2022" s="260"/>
      <c r="AD2022" s="260"/>
      <c r="AE2022" s="260"/>
      <c r="AF2022" s="63" t="s">
        <v>48</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62" t="s">
        <v>890</v>
      </c>
      <c r="B2023" s="262" t="s">
        <v>890</v>
      </c>
      <c r="C2023" s="262" t="s">
        <v>890</v>
      </c>
      <c r="D2023" s="262" t="s">
        <v>890</v>
      </c>
      <c r="E2023" s="262" t="s">
        <v>890</v>
      </c>
      <c r="F2023" s="262" t="s">
        <v>890</v>
      </c>
      <c r="G2023" s="262" t="s">
        <v>890</v>
      </c>
      <c r="H2023" s="262" t="s">
        <v>890</v>
      </c>
      <c r="I2023" s="262" t="s">
        <v>890</v>
      </c>
      <c r="J2023" s="262" t="s">
        <v>890</v>
      </c>
      <c r="K2023" s="262" t="s">
        <v>890</v>
      </c>
      <c r="L2023" s="262" t="s">
        <v>890</v>
      </c>
      <c r="M2023" s="262" t="s">
        <v>890</v>
      </c>
      <c r="N2023" s="262" t="s">
        <v>890</v>
      </c>
      <c r="O2023" s="262" t="s">
        <v>890</v>
      </c>
      <c r="P2023" s="262" t="s">
        <v>890</v>
      </c>
      <c r="Q2023" s="64">
        <v>3</v>
      </c>
      <c r="R2023" s="263"/>
      <c r="S2023" s="263"/>
      <c r="T2023" s="263"/>
      <c r="U2023" s="263"/>
      <c r="V2023" s="263"/>
      <c r="W2023" s="263"/>
      <c r="X2023" s="263"/>
      <c r="Y2023" s="263"/>
      <c r="Z2023" s="263"/>
      <c r="AA2023" s="263"/>
      <c r="AB2023" s="263"/>
      <c r="AC2023" s="263"/>
      <c r="AD2023" s="263"/>
      <c r="AE2023" s="263"/>
      <c r="AF2023" s="64">
        <v>3</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2" t="s">
        <v>918</v>
      </c>
      <c r="B2024" s="262" t="s">
        <v>918</v>
      </c>
      <c r="C2024" s="262" t="s">
        <v>918</v>
      </c>
      <c r="D2024" s="262" t="s">
        <v>918</v>
      </c>
      <c r="E2024" s="262" t="s">
        <v>918</v>
      </c>
      <c r="F2024" s="262" t="s">
        <v>918</v>
      </c>
      <c r="G2024" s="262" t="s">
        <v>918</v>
      </c>
      <c r="H2024" s="262" t="s">
        <v>918</v>
      </c>
      <c r="I2024" s="262" t="s">
        <v>918</v>
      </c>
      <c r="J2024" s="262" t="s">
        <v>918</v>
      </c>
      <c r="K2024" s="262" t="s">
        <v>918</v>
      </c>
      <c r="L2024" s="262" t="s">
        <v>918</v>
      </c>
      <c r="M2024" s="262" t="s">
        <v>918</v>
      </c>
      <c r="N2024" s="262" t="s">
        <v>918</v>
      </c>
      <c r="O2024" s="262" t="s">
        <v>918</v>
      </c>
      <c r="P2024" s="262" t="s">
        <v>918</v>
      </c>
      <c r="Q2024" s="64">
        <v>3</v>
      </c>
      <c r="R2024" s="270"/>
      <c r="S2024" s="270"/>
      <c r="T2024" s="270"/>
      <c r="U2024" s="270"/>
      <c r="V2024" s="270"/>
      <c r="W2024" s="270"/>
      <c r="X2024" s="270"/>
      <c r="Y2024" s="270"/>
      <c r="Z2024" s="270"/>
      <c r="AA2024" s="270"/>
      <c r="AB2024" s="270"/>
      <c r="AC2024" s="270"/>
      <c r="AD2024" s="270"/>
      <c r="AE2024" s="270"/>
      <c r="AF2024" s="64">
        <v>3</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2" t="s">
        <v>1461</v>
      </c>
      <c r="B2025" s="262" t="s">
        <v>1461</v>
      </c>
      <c r="C2025" s="262" t="s">
        <v>1461</v>
      </c>
      <c r="D2025" s="262" t="s">
        <v>1461</v>
      </c>
      <c r="E2025" s="262" t="s">
        <v>1461</v>
      </c>
      <c r="F2025" s="262" t="s">
        <v>1461</v>
      </c>
      <c r="G2025" s="262" t="s">
        <v>1461</v>
      </c>
      <c r="H2025" s="262" t="s">
        <v>1461</v>
      </c>
      <c r="I2025" s="262" t="s">
        <v>1461</v>
      </c>
      <c r="J2025" s="262" t="s">
        <v>1461</v>
      </c>
      <c r="K2025" s="262" t="s">
        <v>1461</v>
      </c>
      <c r="L2025" s="262" t="s">
        <v>1461</v>
      </c>
      <c r="M2025" s="262" t="s">
        <v>1461</v>
      </c>
      <c r="N2025" s="262" t="s">
        <v>1461</v>
      </c>
      <c r="O2025" s="262" t="s">
        <v>1461</v>
      </c>
      <c r="P2025" s="262" t="s">
        <v>1461</v>
      </c>
      <c r="Q2025" s="64">
        <v>3</v>
      </c>
      <c r="R2025" s="270"/>
      <c r="S2025" s="270"/>
      <c r="T2025" s="270"/>
      <c r="U2025" s="270"/>
      <c r="V2025" s="270"/>
      <c r="W2025" s="270"/>
      <c r="X2025" s="270"/>
      <c r="Y2025" s="270"/>
      <c r="Z2025" s="270"/>
      <c r="AA2025" s="270"/>
      <c r="AB2025" s="270"/>
      <c r="AC2025" s="270"/>
      <c r="AD2025" s="270"/>
      <c r="AE2025" s="270"/>
      <c r="AF2025" s="64">
        <v>3</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2" t="s">
        <v>1462</v>
      </c>
      <c r="B2026" s="262" t="s">
        <v>1462</v>
      </c>
      <c r="C2026" s="262" t="s">
        <v>1462</v>
      </c>
      <c r="D2026" s="262" t="s">
        <v>1462</v>
      </c>
      <c r="E2026" s="262" t="s">
        <v>1462</v>
      </c>
      <c r="F2026" s="262" t="s">
        <v>1462</v>
      </c>
      <c r="G2026" s="262" t="s">
        <v>1462</v>
      </c>
      <c r="H2026" s="262" t="s">
        <v>1462</v>
      </c>
      <c r="I2026" s="262" t="s">
        <v>1462</v>
      </c>
      <c r="J2026" s="262" t="s">
        <v>1462</v>
      </c>
      <c r="K2026" s="262" t="s">
        <v>1462</v>
      </c>
      <c r="L2026" s="262" t="s">
        <v>1462</v>
      </c>
      <c r="M2026" s="262" t="s">
        <v>1462</v>
      </c>
      <c r="N2026" s="262" t="s">
        <v>1462</v>
      </c>
      <c r="O2026" s="262" t="s">
        <v>1462</v>
      </c>
      <c r="P2026" s="262" t="s">
        <v>1462</v>
      </c>
      <c r="Q2026" s="64">
        <v>3</v>
      </c>
      <c r="R2026" s="270"/>
      <c r="S2026" s="270"/>
      <c r="T2026" s="270"/>
      <c r="U2026" s="270"/>
      <c r="V2026" s="270"/>
      <c r="W2026" s="270"/>
      <c r="X2026" s="270"/>
      <c r="Y2026" s="270"/>
      <c r="Z2026" s="270"/>
      <c r="AA2026" s="270"/>
      <c r="AB2026" s="270"/>
      <c r="AC2026" s="270"/>
      <c r="AD2026" s="270"/>
      <c r="AE2026" s="270"/>
      <c r="AF2026" s="64">
        <v>3</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1463</v>
      </c>
      <c r="B2027" s="263" t="s">
        <v>1463</v>
      </c>
      <c r="C2027" s="263" t="s">
        <v>1463</v>
      </c>
      <c r="D2027" s="263" t="s">
        <v>1463</v>
      </c>
      <c r="E2027" s="263" t="s">
        <v>1463</v>
      </c>
      <c r="F2027" s="263" t="s">
        <v>1463</v>
      </c>
      <c r="G2027" s="263" t="s">
        <v>1463</v>
      </c>
      <c r="H2027" s="263" t="s">
        <v>1463</v>
      </c>
      <c r="I2027" s="263" t="s">
        <v>1463</v>
      </c>
      <c r="J2027" s="263" t="s">
        <v>1463</v>
      </c>
      <c r="K2027" s="263" t="s">
        <v>1463</v>
      </c>
      <c r="L2027" s="263" t="s">
        <v>1463</v>
      </c>
      <c r="M2027" s="263" t="s">
        <v>1463</v>
      </c>
      <c r="N2027" s="263" t="s">
        <v>1463</v>
      </c>
      <c r="O2027" s="263" t="s">
        <v>1463</v>
      </c>
      <c r="P2027" s="263" t="s">
        <v>1463</v>
      </c>
      <c r="Q2027" s="64">
        <v>3</v>
      </c>
      <c r="R2027" s="270"/>
      <c r="S2027" s="270"/>
      <c r="T2027" s="270"/>
      <c r="U2027" s="270"/>
      <c r="V2027" s="270"/>
      <c r="W2027" s="270"/>
      <c r="X2027" s="270"/>
      <c r="Y2027" s="270"/>
      <c r="Z2027" s="270"/>
      <c r="AA2027" s="270"/>
      <c r="AB2027" s="270"/>
      <c r="AC2027" s="270"/>
      <c r="AD2027" s="270"/>
      <c r="AE2027" s="270"/>
      <c r="AF2027" s="64">
        <v>3</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3" t="s">
        <v>1464</v>
      </c>
      <c r="B2028" s="263" t="s">
        <v>1464</v>
      </c>
      <c r="C2028" s="263" t="s">
        <v>1464</v>
      </c>
      <c r="D2028" s="263" t="s">
        <v>1464</v>
      </c>
      <c r="E2028" s="263" t="s">
        <v>1464</v>
      </c>
      <c r="F2028" s="263" t="s">
        <v>1464</v>
      </c>
      <c r="G2028" s="263" t="s">
        <v>1464</v>
      </c>
      <c r="H2028" s="263" t="s">
        <v>1464</v>
      </c>
      <c r="I2028" s="263" t="s">
        <v>1464</v>
      </c>
      <c r="J2028" s="263" t="s">
        <v>1464</v>
      </c>
      <c r="K2028" s="263" t="s">
        <v>1464</v>
      </c>
      <c r="L2028" s="263" t="s">
        <v>1464</v>
      </c>
      <c r="M2028" s="263" t="s">
        <v>1464</v>
      </c>
      <c r="N2028" s="263" t="s">
        <v>1464</v>
      </c>
      <c r="O2028" s="263" t="s">
        <v>1464</v>
      </c>
      <c r="P2028" s="263" t="s">
        <v>1464</v>
      </c>
      <c r="Q2028" s="64">
        <v>3</v>
      </c>
      <c r="R2028" s="263"/>
      <c r="S2028" s="263"/>
      <c r="T2028" s="263"/>
      <c r="U2028" s="263"/>
      <c r="V2028" s="263"/>
      <c r="W2028" s="263"/>
      <c r="X2028" s="263"/>
      <c r="Y2028" s="263"/>
      <c r="Z2028" s="263"/>
      <c r="AA2028" s="263"/>
      <c r="AB2028" s="263"/>
      <c r="AC2028" s="263"/>
      <c r="AD2028" s="263"/>
      <c r="AE2028" s="263"/>
      <c r="AF2028" s="64">
        <v>3</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2" t="s">
        <v>1465</v>
      </c>
      <c r="B2029" s="262"/>
      <c r="C2029" s="262"/>
      <c r="D2029" s="262"/>
      <c r="E2029" s="262"/>
      <c r="F2029" s="262"/>
      <c r="G2029" s="262"/>
      <c r="H2029" s="262"/>
      <c r="I2029" s="262"/>
      <c r="J2029" s="262"/>
      <c r="K2029" s="262"/>
      <c r="L2029" s="262"/>
      <c r="M2029" s="262"/>
      <c r="N2029" s="262"/>
      <c r="O2029" s="262"/>
      <c r="P2029" s="262"/>
      <c r="Q2029" s="64">
        <v>3</v>
      </c>
      <c r="R2029" s="263"/>
      <c r="S2029" s="263"/>
      <c r="T2029" s="263"/>
      <c r="U2029" s="263"/>
      <c r="V2029" s="263"/>
      <c r="W2029" s="263"/>
      <c r="X2029" s="263"/>
      <c r="Y2029" s="263"/>
      <c r="Z2029" s="263"/>
      <c r="AA2029" s="263"/>
      <c r="AB2029" s="263"/>
      <c r="AC2029" s="263"/>
      <c r="AD2029" s="263"/>
      <c r="AE2029" s="263"/>
      <c r="AF2029" s="64">
        <v>3</v>
      </c>
      <c r="AG2029" s="263"/>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2" t="s">
        <v>1466</v>
      </c>
      <c r="B2030" s="262" t="s">
        <v>1466</v>
      </c>
      <c r="C2030" s="262" t="s">
        <v>1466</v>
      </c>
      <c r="D2030" s="262" t="s">
        <v>1466</v>
      </c>
      <c r="E2030" s="262" t="s">
        <v>1466</v>
      </c>
      <c r="F2030" s="262" t="s">
        <v>1466</v>
      </c>
      <c r="G2030" s="262" t="s">
        <v>1466</v>
      </c>
      <c r="H2030" s="262" t="s">
        <v>1466</v>
      </c>
      <c r="I2030" s="262" t="s">
        <v>1466</v>
      </c>
      <c r="J2030" s="262" t="s">
        <v>1466</v>
      </c>
      <c r="K2030" s="262" t="s">
        <v>1466</v>
      </c>
      <c r="L2030" s="262" t="s">
        <v>1466</v>
      </c>
      <c r="M2030" s="262" t="s">
        <v>1466</v>
      </c>
      <c r="N2030" s="262" t="s">
        <v>1466</v>
      </c>
      <c r="O2030" s="262" t="s">
        <v>1466</v>
      </c>
      <c r="P2030" s="262" t="s">
        <v>1466</v>
      </c>
      <c r="Q2030" s="64">
        <v>3</v>
      </c>
      <c r="R2030" s="263"/>
      <c r="S2030" s="263"/>
      <c r="T2030" s="263"/>
      <c r="U2030" s="263"/>
      <c r="V2030" s="263"/>
      <c r="W2030" s="263"/>
      <c r="X2030" s="263"/>
      <c r="Y2030" s="263"/>
      <c r="Z2030" s="263"/>
      <c r="AA2030" s="263"/>
      <c r="AB2030" s="263"/>
      <c r="AC2030" s="263"/>
      <c r="AD2030" s="263"/>
      <c r="AE2030" s="263"/>
      <c r="AF2030" s="64">
        <v>3</v>
      </c>
      <c r="AG2030" s="263"/>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2" t="s">
        <v>1467</v>
      </c>
      <c r="B2031" s="262" t="s">
        <v>1467</v>
      </c>
      <c r="C2031" s="262" t="s">
        <v>1467</v>
      </c>
      <c r="D2031" s="262" t="s">
        <v>1467</v>
      </c>
      <c r="E2031" s="262" t="s">
        <v>1467</v>
      </c>
      <c r="F2031" s="262" t="s">
        <v>1467</v>
      </c>
      <c r="G2031" s="262" t="s">
        <v>1467</v>
      </c>
      <c r="H2031" s="262" t="s">
        <v>1467</v>
      </c>
      <c r="I2031" s="262" t="s">
        <v>1467</v>
      </c>
      <c r="J2031" s="262" t="s">
        <v>1467</v>
      </c>
      <c r="K2031" s="262" t="s">
        <v>1467</v>
      </c>
      <c r="L2031" s="262" t="s">
        <v>1467</v>
      </c>
      <c r="M2031" s="262" t="s">
        <v>1467</v>
      </c>
      <c r="N2031" s="262" t="s">
        <v>1467</v>
      </c>
      <c r="O2031" s="262" t="s">
        <v>1467</v>
      </c>
      <c r="P2031" s="262" t="s">
        <v>1467</v>
      </c>
      <c r="Q2031" s="64">
        <v>3</v>
      </c>
      <c r="R2031" s="270"/>
      <c r="S2031" s="270"/>
      <c r="T2031" s="270"/>
      <c r="U2031" s="270"/>
      <c r="V2031" s="270"/>
      <c r="W2031" s="270"/>
      <c r="X2031" s="270"/>
      <c r="Y2031" s="270"/>
      <c r="Z2031" s="270"/>
      <c r="AA2031" s="270"/>
      <c r="AB2031" s="270"/>
      <c r="AC2031" s="270"/>
      <c r="AD2031" s="270"/>
      <c r="AE2031" s="270"/>
      <c r="AF2031" s="64">
        <v>3</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2" t="s">
        <v>1468</v>
      </c>
      <c r="B2032" s="262" t="s">
        <v>1468</v>
      </c>
      <c r="C2032" s="262" t="s">
        <v>1468</v>
      </c>
      <c r="D2032" s="262" t="s">
        <v>1468</v>
      </c>
      <c r="E2032" s="262" t="s">
        <v>1468</v>
      </c>
      <c r="F2032" s="262" t="s">
        <v>1468</v>
      </c>
      <c r="G2032" s="262" t="s">
        <v>1468</v>
      </c>
      <c r="H2032" s="262" t="s">
        <v>1468</v>
      </c>
      <c r="I2032" s="262" t="s">
        <v>1468</v>
      </c>
      <c r="J2032" s="262" t="s">
        <v>1468</v>
      </c>
      <c r="K2032" s="262" t="s">
        <v>1468</v>
      </c>
      <c r="L2032" s="262" t="s">
        <v>1468</v>
      </c>
      <c r="M2032" s="262" t="s">
        <v>1468</v>
      </c>
      <c r="N2032" s="262" t="s">
        <v>1468</v>
      </c>
      <c r="O2032" s="262" t="s">
        <v>1468</v>
      </c>
      <c r="P2032" s="262" t="s">
        <v>1468</v>
      </c>
      <c r="Q2032" s="64">
        <v>3</v>
      </c>
      <c r="R2032" s="270"/>
      <c r="S2032" s="270"/>
      <c r="T2032" s="270"/>
      <c r="U2032" s="270"/>
      <c r="V2032" s="270"/>
      <c r="W2032" s="270"/>
      <c r="X2032" s="270"/>
      <c r="Y2032" s="270"/>
      <c r="Z2032" s="270"/>
      <c r="AA2032" s="270"/>
      <c r="AB2032" s="270"/>
      <c r="AC2032" s="270"/>
      <c r="AD2032" s="270"/>
      <c r="AE2032" s="270"/>
      <c r="AF2032" s="64">
        <v>3</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2" t="s">
        <v>1469</v>
      </c>
      <c r="B2033" s="262" t="s">
        <v>1469</v>
      </c>
      <c r="C2033" s="262" t="s">
        <v>1469</v>
      </c>
      <c r="D2033" s="262" t="s">
        <v>1469</v>
      </c>
      <c r="E2033" s="262" t="s">
        <v>1469</v>
      </c>
      <c r="F2033" s="262" t="s">
        <v>1469</v>
      </c>
      <c r="G2033" s="262" t="s">
        <v>1469</v>
      </c>
      <c r="H2033" s="262" t="s">
        <v>1469</v>
      </c>
      <c r="I2033" s="262" t="s">
        <v>1469</v>
      </c>
      <c r="J2033" s="262" t="s">
        <v>1469</v>
      </c>
      <c r="K2033" s="262" t="s">
        <v>1469</v>
      </c>
      <c r="L2033" s="262" t="s">
        <v>1469</v>
      </c>
      <c r="M2033" s="262" t="s">
        <v>1469</v>
      </c>
      <c r="N2033" s="262" t="s">
        <v>1469</v>
      </c>
      <c r="O2033" s="262" t="s">
        <v>1469</v>
      </c>
      <c r="P2033" s="262" t="s">
        <v>1469</v>
      </c>
      <c r="Q2033" s="64">
        <v>3</v>
      </c>
      <c r="R2033" s="270"/>
      <c r="S2033" s="270"/>
      <c r="T2033" s="270"/>
      <c r="U2033" s="270"/>
      <c r="V2033" s="270"/>
      <c r="W2033" s="270"/>
      <c r="X2033" s="270"/>
      <c r="Y2033" s="270"/>
      <c r="Z2033" s="270"/>
      <c r="AA2033" s="270"/>
      <c r="AB2033" s="270"/>
      <c r="AC2033" s="270"/>
      <c r="AD2033" s="270"/>
      <c r="AE2033" s="270"/>
      <c r="AF2033" s="64">
        <v>3</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3" t="s">
        <v>1470</v>
      </c>
      <c r="B2034" s="263" t="s">
        <v>1470</v>
      </c>
      <c r="C2034" s="263" t="s">
        <v>1470</v>
      </c>
      <c r="D2034" s="263" t="s">
        <v>1470</v>
      </c>
      <c r="E2034" s="263" t="s">
        <v>1470</v>
      </c>
      <c r="F2034" s="263" t="s">
        <v>1470</v>
      </c>
      <c r="G2034" s="263" t="s">
        <v>1470</v>
      </c>
      <c r="H2034" s="263" t="s">
        <v>1470</v>
      </c>
      <c r="I2034" s="263" t="s">
        <v>1470</v>
      </c>
      <c r="J2034" s="263" t="s">
        <v>1470</v>
      </c>
      <c r="K2034" s="263" t="s">
        <v>1470</v>
      </c>
      <c r="L2034" s="263" t="s">
        <v>1470</v>
      </c>
      <c r="M2034" s="263" t="s">
        <v>1470</v>
      </c>
      <c r="N2034" s="263" t="s">
        <v>1470</v>
      </c>
      <c r="O2034" s="263" t="s">
        <v>1470</v>
      </c>
      <c r="P2034" s="263" t="s">
        <v>1470</v>
      </c>
      <c r="Q2034" s="64">
        <v>3</v>
      </c>
      <c r="R2034" s="270"/>
      <c r="S2034" s="270"/>
      <c r="T2034" s="270"/>
      <c r="U2034" s="270"/>
      <c r="V2034" s="270"/>
      <c r="W2034" s="270"/>
      <c r="X2034" s="270"/>
      <c r="Y2034" s="270"/>
      <c r="Z2034" s="270"/>
      <c r="AA2034" s="270"/>
      <c r="AB2034" s="270"/>
      <c r="AC2034" s="270"/>
      <c r="AD2034" s="270"/>
      <c r="AE2034" s="270"/>
      <c r="AF2034" s="64">
        <v>3</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3" t="s">
        <v>1471</v>
      </c>
      <c r="B2035" s="263" t="s">
        <v>1471</v>
      </c>
      <c r="C2035" s="263" t="s">
        <v>1471</v>
      </c>
      <c r="D2035" s="263" t="s">
        <v>1471</v>
      </c>
      <c r="E2035" s="263" t="s">
        <v>1471</v>
      </c>
      <c r="F2035" s="263" t="s">
        <v>1471</v>
      </c>
      <c r="G2035" s="263" t="s">
        <v>1471</v>
      </c>
      <c r="H2035" s="263" t="s">
        <v>1471</v>
      </c>
      <c r="I2035" s="263" t="s">
        <v>1471</v>
      </c>
      <c r="J2035" s="263" t="s">
        <v>1471</v>
      </c>
      <c r="K2035" s="263" t="s">
        <v>1471</v>
      </c>
      <c r="L2035" s="263" t="s">
        <v>1471</v>
      </c>
      <c r="M2035" s="263" t="s">
        <v>1471</v>
      </c>
      <c r="N2035" s="263" t="s">
        <v>1471</v>
      </c>
      <c r="O2035" s="263" t="s">
        <v>1471</v>
      </c>
      <c r="P2035" s="263" t="s">
        <v>1471</v>
      </c>
      <c r="Q2035" s="64">
        <v>3</v>
      </c>
      <c r="R2035" s="263"/>
      <c r="S2035" s="263"/>
      <c r="T2035" s="263"/>
      <c r="U2035" s="263"/>
      <c r="V2035" s="263"/>
      <c r="W2035" s="263"/>
      <c r="X2035" s="263"/>
      <c r="Y2035" s="263"/>
      <c r="Z2035" s="263"/>
      <c r="AA2035" s="263"/>
      <c r="AB2035" s="263"/>
      <c r="AC2035" s="263"/>
      <c r="AD2035" s="263"/>
      <c r="AE2035" s="263"/>
      <c r="AF2035" s="64">
        <v>3</v>
      </c>
      <c r="AG2035" s="263"/>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2" t="s">
        <v>1472</v>
      </c>
      <c r="B2036" s="262" t="s">
        <v>1472</v>
      </c>
      <c r="C2036" s="262" t="s">
        <v>1472</v>
      </c>
      <c r="D2036" s="262" t="s">
        <v>1472</v>
      </c>
      <c r="E2036" s="262" t="s">
        <v>1472</v>
      </c>
      <c r="F2036" s="262" t="s">
        <v>1472</v>
      </c>
      <c r="G2036" s="262" t="s">
        <v>1472</v>
      </c>
      <c r="H2036" s="262" t="s">
        <v>1472</v>
      </c>
      <c r="I2036" s="262" t="s">
        <v>1472</v>
      </c>
      <c r="J2036" s="262" t="s">
        <v>1472</v>
      </c>
      <c r="K2036" s="262" t="s">
        <v>1472</v>
      </c>
      <c r="L2036" s="262" t="s">
        <v>1472</v>
      </c>
      <c r="M2036" s="262" t="s">
        <v>1472</v>
      </c>
      <c r="N2036" s="262" t="s">
        <v>1472</v>
      </c>
      <c r="O2036" s="262" t="s">
        <v>1472</v>
      </c>
      <c r="P2036" s="262" t="s">
        <v>1472</v>
      </c>
      <c r="Q2036" s="64">
        <v>3</v>
      </c>
      <c r="R2036" s="263"/>
      <c r="S2036" s="263"/>
      <c r="T2036" s="263"/>
      <c r="U2036" s="263"/>
      <c r="V2036" s="263"/>
      <c r="W2036" s="263"/>
      <c r="X2036" s="263"/>
      <c r="Y2036" s="263"/>
      <c r="Z2036" s="263"/>
      <c r="AA2036" s="263"/>
      <c r="AB2036" s="263"/>
      <c r="AC2036" s="263"/>
      <c r="AD2036" s="263"/>
      <c r="AE2036" s="263"/>
      <c r="AF2036" s="64">
        <v>3</v>
      </c>
      <c r="AG2036" s="263"/>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1" t="s">
        <v>57</v>
      </c>
      <c r="B2038" s="271"/>
      <c r="C2038" s="271"/>
      <c r="D2038" s="271"/>
      <c r="E2038" s="271"/>
      <c r="F2038" s="271"/>
      <c r="G2038" s="271"/>
      <c r="H2038" s="271"/>
      <c r="I2038" s="271"/>
      <c r="J2038" s="271"/>
      <c r="K2038" s="271"/>
      <c r="L2038" s="271"/>
      <c r="M2038" s="271"/>
      <c r="N2038" s="271"/>
      <c r="O2038" s="271"/>
      <c r="P2038" s="271"/>
      <c r="Q2038" s="66" t="s">
        <v>48</v>
      </c>
      <c r="R2038" s="272" t="s">
        <v>49</v>
      </c>
      <c r="S2038" s="272"/>
      <c r="T2038" s="272"/>
      <c r="U2038" s="272"/>
      <c r="V2038" s="272"/>
      <c r="W2038" s="272"/>
      <c r="X2038" s="272"/>
      <c r="Y2038" s="272"/>
      <c r="Z2038" s="272"/>
      <c r="AA2038" s="272"/>
      <c r="AB2038" s="272"/>
      <c r="AC2038" s="272"/>
      <c r="AD2038" s="272"/>
      <c r="AE2038" s="272"/>
      <c r="AF2038" s="67" t="s">
        <v>48</v>
      </c>
      <c r="AG2038" s="273" t="s">
        <v>8</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2" t="s">
        <v>984</v>
      </c>
      <c r="B2039" s="262" t="s">
        <v>984</v>
      </c>
      <c r="C2039" s="262" t="s">
        <v>984</v>
      </c>
      <c r="D2039" s="262" t="s">
        <v>984</v>
      </c>
      <c r="E2039" s="262" t="s">
        <v>984</v>
      </c>
      <c r="F2039" s="262" t="s">
        <v>984</v>
      </c>
      <c r="G2039" s="262" t="s">
        <v>984</v>
      </c>
      <c r="H2039" s="262" t="s">
        <v>984</v>
      </c>
      <c r="I2039" s="262" t="s">
        <v>984</v>
      </c>
      <c r="J2039" s="262" t="s">
        <v>984</v>
      </c>
      <c r="K2039" s="262" t="s">
        <v>984</v>
      </c>
      <c r="L2039" s="262" t="s">
        <v>984</v>
      </c>
      <c r="M2039" s="262" t="s">
        <v>984</v>
      </c>
      <c r="N2039" s="262" t="s">
        <v>984</v>
      </c>
      <c r="O2039" s="262" t="s">
        <v>984</v>
      </c>
      <c r="P2039" s="262" t="s">
        <v>984</v>
      </c>
      <c r="Q2039" s="64">
        <v>3</v>
      </c>
      <c r="R2039" s="263"/>
      <c r="S2039" s="263"/>
      <c r="T2039" s="263"/>
      <c r="U2039" s="263"/>
      <c r="V2039" s="263"/>
      <c r="W2039" s="263"/>
      <c r="X2039" s="263"/>
      <c r="Y2039" s="263"/>
      <c r="Z2039" s="263"/>
      <c r="AA2039" s="263"/>
      <c r="AB2039" s="263"/>
      <c r="AC2039" s="263"/>
      <c r="AD2039" s="263"/>
      <c r="AE2039" s="263"/>
      <c r="AF2039" s="64">
        <v>3</v>
      </c>
      <c r="AG2039" s="263"/>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2" t="s">
        <v>985</v>
      </c>
      <c r="B2040" s="262" t="s">
        <v>985</v>
      </c>
      <c r="C2040" s="262" t="s">
        <v>985</v>
      </c>
      <c r="D2040" s="262" t="s">
        <v>985</v>
      </c>
      <c r="E2040" s="262" t="s">
        <v>985</v>
      </c>
      <c r="F2040" s="262" t="s">
        <v>985</v>
      </c>
      <c r="G2040" s="262" t="s">
        <v>985</v>
      </c>
      <c r="H2040" s="262" t="s">
        <v>985</v>
      </c>
      <c r="I2040" s="262" t="s">
        <v>985</v>
      </c>
      <c r="J2040" s="262" t="s">
        <v>985</v>
      </c>
      <c r="K2040" s="262" t="s">
        <v>985</v>
      </c>
      <c r="L2040" s="262" t="s">
        <v>985</v>
      </c>
      <c r="M2040" s="262" t="s">
        <v>985</v>
      </c>
      <c r="N2040" s="262" t="s">
        <v>985</v>
      </c>
      <c r="O2040" s="262" t="s">
        <v>985</v>
      </c>
      <c r="P2040" s="262" t="s">
        <v>985</v>
      </c>
      <c r="Q2040" s="64">
        <v>3</v>
      </c>
      <c r="R2040" s="270"/>
      <c r="S2040" s="270"/>
      <c r="T2040" s="270"/>
      <c r="U2040" s="270"/>
      <c r="V2040" s="270"/>
      <c r="W2040" s="270"/>
      <c r="X2040" s="270"/>
      <c r="Y2040" s="270"/>
      <c r="Z2040" s="270"/>
      <c r="AA2040" s="270"/>
      <c r="AB2040" s="270"/>
      <c r="AC2040" s="270"/>
      <c r="AD2040" s="270"/>
      <c r="AE2040" s="270"/>
      <c r="AF2040" s="64">
        <v>3</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2" t="s">
        <v>986</v>
      </c>
      <c r="B2041" s="262" t="s">
        <v>986</v>
      </c>
      <c r="C2041" s="262" t="s">
        <v>986</v>
      </c>
      <c r="D2041" s="262" t="s">
        <v>986</v>
      </c>
      <c r="E2041" s="262" t="s">
        <v>986</v>
      </c>
      <c r="F2041" s="262" t="s">
        <v>986</v>
      </c>
      <c r="G2041" s="262" t="s">
        <v>986</v>
      </c>
      <c r="H2041" s="262" t="s">
        <v>986</v>
      </c>
      <c r="I2041" s="262" t="s">
        <v>986</v>
      </c>
      <c r="J2041" s="262" t="s">
        <v>986</v>
      </c>
      <c r="K2041" s="262" t="s">
        <v>986</v>
      </c>
      <c r="L2041" s="262" t="s">
        <v>986</v>
      </c>
      <c r="M2041" s="262" t="s">
        <v>986</v>
      </c>
      <c r="N2041" s="262" t="s">
        <v>986</v>
      </c>
      <c r="O2041" s="262" t="s">
        <v>986</v>
      </c>
      <c r="P2041" s="262" t="s">
        <v>986</v>
      </c>
      <c r="Q2041" s="64">
        <v>3</v>
      </c>
      <c r="R2041" s="263"/>
      <c r="S2041" s="263"/>
      <c r="T2041" s="263"/>
      <c r="U2041" s="263"/>
      <c r="V2041" s="263"/>
      <c r="W2041" s="263"/>
      <c r="X2041" s="263"/>
      <c r="Y2041" s="263"/>
      <c r="Z2041" s="263"/>
      <c r="AA2041" s="263"/>
      <c r="AB2041" s="263"/>
      <c r="AC2041" s="263"/>
      <c r="AD2041" s="263"/>
      <c r="AE2041" s="263"/>
      <c r="AF2041" s="64">
        <v>3</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2" t="s">
        <v>987</v>
      </c>
      <c r="B2042" s="262" t="s">
        <v>987</v>
      </c>
      <c r="C2042" s="262" t="s">
        <v>987</v>
      </c>
      <c r="D2042" s="262" t="s">
        <v>987</v>
      </c>
      <c r="E2042" s="262" t="s">
        <v>987</v>
      </c>
      <c r="F2042" s="262" t="s">
        <v>987</v>
      </c>
      <c r="G2042" s="262" t="s">
        <v>987</v>
      </c>
      <c r="H2042" s="262" t="s">
        <v>987</v>
      </c>
      <c r="I2042" s="262" t="s">
        <v>987</v>
      </c>
      <c r="J2042" s="262" t="s">
        <v>987</v>
      </c>
      <c r="K2042" s="262" t="s">
        <v>987</v>
      </c>
      <c r="L2042" s="262" t="s">
        <v>987</v>
      </c>
      <c r="M2042" s="262" t="s">
        <v>987</v>
      </c>
      <c r="N2042" s="262" t="s">
        <v>987</v>
      </c>
      <c r="O2042" s="262" t="s">
        <v>987</v>
      </c>
      <c r="P2042" s="262" t="s">
        <v>987</v>
      </c>
      <c r="Q2042" s="64">
        <v>3</v>
      </c>
      <c r="R2042" s="263"/>
      <c r="S2042" s="263"/>
      <c r="T2042" s="263"/>
      <c r="U2042" s="263"/>
      <c r="V2042" s="263"/>
      <c r="W2042" s="263"/>
      <c r="X2042" s="263"/>
      <c r="Y2042" s="263"/>
      <c r="Z2042" s="263"/>
      <c r="AA2042" s="263"/>
      <c r="AB2042" s="263"/>
      <c r="AC2042" s="263"/>
      <c r="AD2042" s="263"/>
      <c r="AE2042" s="263"/>
      <c r="AF2042" s="64">
        <v>3</v>
      </c>
      <c r="AG2042" s="263"/>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2" t="s">
        <v>1473</v>
      </c>
      <c r="B2043" s="262" t="s">
        <v>1473</v>
      </c>
      <c r="C2043" s="262" t="s">
        <v>1473</v>
      </c>
      <c r="D2043" s="262" t="s">
        <v>1473</v>
      </c>
      <c r="E2043" s="262" t="s">
        <v>1473</v>
      </c>
      <c r="F2043" s="262" t="s">
        <v>1473</v>
      </c>
      <c r="G2043" s="262" t="s">
        <v>1473</v>
      </c>
      <c r="H2043" s="262" t="s">
        <v>1473</v>
      </c>
      <c r="I2043" s="262" t="s">
        <v>1473</v>
      </c>
      <c r="J2043" s="262" t="s">
        <v>1473</v>
      </c>
      <c r="K2043" s="262" t="s">
        <v>1473</v>
      </c>
      <c r="L2043" s="262" t="s">
        <v>1473</v>
      </c>
      <c r="M2043" s="262" t="s">
        <v>1473</v>
      </c>
      <c r="N2043" s="262" t="s">
        <v>1473</v>
      </c>
      <c r="O2043" s="262" t="s">
        <v>1473</v>
      </c>
      <c r="P2043" s="262" t="s">
        <v>1473</v>
      </c>
      <c r="Q2043" s="64">
        <v>3</v>
      </c>
      <c r="R2043" s="263"/>
      <c r="S2043" s="263"/>
      <c r="T2043" s="263"/>
      <c r="U2043" s="263"/>
      <c r="V2043" s="263"/>
      <c r="W2043" s="263"/>
      <c r="X2043" s="263"/>
      <c r="Y2043" s="263"/>
      <c r="Z2043" s="263"/>
      <c r="AA2043" s="263"/>
      <c r="AB2043" s="263"/>
      <c r="AC2043" s="263"/>
      <c r="AD2043" s="263"/>
      <c r="AE2043" s="263"/>
      <c r="AF2043" s="64">
        <v>3</v>
      </c>
      <c r="AG2043" s="263"/>
      <c r="AH2043" s="263"/>
      <c r="AI2043" s="263"/>
      <c r="AJ2043" s="263"/>
      <c r="AK2043" s="263"/>
      <c r="AL2043" s="263"/>
      <c r="AM2043" s="263"/>
      <c r="AN2043" s="263"/>
      <c r="AO2043" s="263"/>
      <c r="AP2043" s="263"/>
      <c r="AQ2043" s="263"/>
      <c r="AR2043" s="263"/>
      <c r="AS2043" s="263"/>
      <c r="AT2043" s="263"/>
    </row>
    <row r="2046" spans="1:46" ht="45" customHeight="1" x14ac:dyDescent="0.25">
      <c r="A2046" s="265" t="s">
        <v>1474</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45</v>
      </c>
      <c r="AH2046" s="266"/>
      <c r="AI2046" s="266"/>
      <c r="AJ2046" s="26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46</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7" t="s">
        <v>1416</v>
      </c>
      <c r="B2050" s="267"/>
      <c r="C2050" s="267"/>
      <c r="D2050" s="267"/>
      <c r="E2050" s="267"/>
      <c r="F2050" s="267"/>
      <c r="G2050" s="267"/>
      <c r="H2050" s="267"/>
      <c r="I2050" s="267"/>
      <c r="J2050" s="267"/>
      <c r="K2050" s="267"/>
      <c r="L2050" s="267"/>
      <c r="M2050" s="267"/>
      <c r="N2050" s="267"/>
      <c r="O2050" s="267"/>
      <c r="P2050" s="267"/>
      <c r="Q2050" s="61"/>
      <c r="R2050" s="56"/>
      <c r="S2050" s="56"/>
      <c r="T2050" s="56"/>
      <c r="U2050" s="56"/>
      <c r="V2050" s="268"/>
      <c r="W2050" s="268"/>
      <c r="X2050" s="268"/>
      <c r="Y2050" s="268"/>
      <c r="Z2050" s="268"/>
      <c r="AA2050" s="268"/>
      <c r="AB2050" s="268"/>
      <c r="AC2050" s="268"/>
      <c r="AD2050" s="268"/>
      <c r="AE2050" s="268"/>
      <c r="AF2050" s="61"/>
      <c r="AG2050" s="56"/>
      <c r="AH2050" s="56"/>
      <c r="AI2050" s="56"/>
      <c r="AJ2050" s="56"/>
      <c r="AK2050" s="268"/>
      <c r="AL2050" s="268"/>
      <c r="AM2050" s="268"/>
      <c r="AN2050" s="268"/>
      <c r="AO2050" s="268"/>
      <c r="AP2050" s="268"/>
      <c r="AQ2050" s="268"/>
      <c r="AR2050" s="268"/>
      <c r="AS2050" s="268"/>
      <c r="AT2050" s="268"/>
    </row>
    <row r="2051" spans="1:46" ht="45" customHeight="1" thickTop="1" thickBot="1" x14ac:dyDescent="0.3">
      <c r="A2051" s="259" t="s">
        <v>25</v>
      </c>
      <c r="B2051" s="259"/>
      <c r="C2051" s="259"/>
      <c r="D2051" s="259"/>
      <c r="E2051" s="259"/>
      <c r="F2051" s="259"/>
      <c r="G2051" s="259"/>
      <c r="H2051" s="259"/>
      <c r="I2051" s="259"/>
      <c r="J2051" s="259"/>
      <c r="K2051" s="259"/>
      <c r="L2051" s="259"/>
      <c r="M2051" s="259"/>
      <c r="N2051" s="259"/>
      <c r="O2051" s="259"/>
      <c r="P2051" s="259"/>
      <c r="Q2051" s="62" t="s">
        <v>48</v>
      </c>
      <c r="R2051" s="260" t="s">
        <v>49</v>
      </c>
      <c r="S2051" s="260"/>
      <c r="T2051" s="260"/>
      <c r="U2051" s="260"/>
      <c r="V2051" s="260"/>
      <c r="W2051" s="260"/>
      <c r="X2051" s="260"/>
      <c r="Y2051" s="260"/>
      <c r="Z2051" s="260"/>
      <c r="AA2051" s="260"/>
      <c r="AB2051" s="260"/>
      <c r="AC2051" s="260"/>
      <c r="AD2051" s="260"/>
      <c r="AE2051" s="260"/>
      <c r="AF2051" s="63" t="s">
        <v>48</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62" t="s">
        <v>890</v>
      </c>
      <c r="B2052" s="262" t="s">
        <v>890</v>
      </c>
      <c r="C2052" s="262" t="s">
        <v>890</v>
      </c>
      <c r="D2052" s="262" t="s">
        <v>890</v>
      </c>
      <c r="E2052" s="262" t="s">
        <v>890</v>
      </c>
      <c r="F2052" s="262" t="s">
        <v>890</v>
      </c>
      <c r="G2052" s="262" t="s">
        <v>890</v>
      </c>
      <c r="H2052" s="262" t="s">
        <v>890</v>
      </c>
      <c r="I2052" s="262" t="s">
        <v>890</v>
      </c>
      <c r="J2052" s="262" t="s">
        <v>890</v>
      </c>
      <c r="K2052" s="262" t="s">
        <v>890</v>
      </c>
      <c r="L2052" s="262" t="s">
        <v>890</v>
      </c>
      <c r="M2052" s="262" t="s">
        <v>890</v>
      </c>
      <c r="N2052" s="262" t="s">
        <v>890</v>
      </c>
      <c r="O2052" s="262" t="s">
        <v>890</v>
      </c>
      <c r="P2052" s="262" t="s">
        <v>890</v>
      </c>
      <c r="Q2052" s="64">
        <v>3</v>
      </c>
      <c r="R2052" s="263"/>
      <c r="S2052" s="263"/>
      <c r="T2052" s="263"/>
      <c r="U2052" s="263"/>
      <c r="V2052" s="263"/>
      <c r="W2052" s="263"/>
      <c r="X2052" s="263"/>
      <c r="Y2052" s="263"/>
      <c r="Z2052" s="263"/>
      <c r="AA2052" s="263"/>
      <c r="AB2052" s="263"/>
      <c r="AC2052" s="263"/>
      <c r="AD2052" s="263"/>
      <c r="AE2052" s="263"/>
      <c r="AF2052" s="64">
        <v>3</v>
      </c>
      <c r="AG2052" s="263"/>
      <c r="AH2052" s="263"/>
      <c r="AI2052" s="263"/>
      <c r="AJ2052" s="263"/>
      <c r="AK2052" s="263"/>
      <c r="AL2052" s="263"/>
      <c r="AM2052" s="263"/>
      <c r="AN2052" s="263"/>
      <c r="AO2052" s="263"/>
      <c r="AP2052" s="263"/>
      <c r="AQ2052" s="263"/>
      <c r="AR2052" s="263"/>
      <c r="AS2052" s="263"/>
      <c r="AT2052" s="263"/>
    </row>
    <row r="2053" spans="1:46" ht="45" customHeight="1" thickTop="1" thickBot="1" x14ac:dyDescent="0.3">
      <c r="A2053" s="262" t="s">
        <v>891</v>
      </c>
      <c r="B2053" s="262" t="s">
        <v>891</v>
      </c>
      <c r="C2053" s="262" t="s">
        <v>891</v>
      </c>
      <c r="D2053" s="262" t="s">
        <v>891</v>
      </c>
      <c r="E2053" s="262" t="s">
        <v>891</v>
      </c>
      <c r="F2053" s="262" t="s">
        <v>891</v>
      </c>
      <c r="G2053" s="262" t="s">
        <v>891</v>
      </c>
      <c r="H2053" s="262" t="s">
        <v>891</v>
      </c>
      <c r="I2053" s="262" t="s">
        <v>891</v>
      </c>
      <c r="J2053" s="262" t="s">
        <v>891</v>
      </c>
      <c r="K2053" s="262" t="s">
        <v>891</v>
      </c>
      <c r="L2053" s="262" t="s">
        <v>891</v>
      </c>
      <c r="M2053" s="262" t="s">
        <v>891</v>
      </c>
      <c r="N2053" s="262" t="s">
        <v>891</v>
      </c>
      <c r="O2053" s="262" t="s">
        <v>891</v>
      </c>
      <c r="P2053" s="262" t="s">
        <v>891</v>
      </c>
      <c r="Q2053" s="64">
        <v>3</v>
      </c>
      <c r="R2053" s="270"/>
      <c r="S2053" s="270"/>
      <c r="T2053" s="270"/>
      <c r="U2053" s="270"/>
      <c r="V2053" s="270"/>
      <c r="W2053" s="270"/>
      <c r="X2053" s="270"/>
      <c r="Y2053" s="270"/>
      <c r="Z2053" s="270"/>
      <c r="AA2053" s="270"/>
      <c r="AB2053" s="270"/>
      <c r="AC2053" s="270"/>
      <c r="AD2053" s="270"/>
      <c r="AE2053" s="270"/>
      <c r="AF2053" s="64">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2" t="s">
        <v>1475</v>
      </c>
      <c r="B2054" s="262" t="s">
        <v>1475</v>
      </c>
      <c r="C2054" s="262" t="s">
        <v>1475</v>
      </c>
      <c r="D2054" s="262" t="s">
        <v>1475</v>
      </c>
      <c r="E2054" s="262" t="s">
        <v>1475</v>
      </c>
      <c r="F2054" s="262" t="s">
        <v>1475</v>
      </c>
      <c r="G2054" s="262" t="s">
        <v>1475</v>
      </c>
      <c r="H2054" s="262" t="s">
        <v>1475</v>
      </c>
      <c r="I2054" s="262" t="s">
        <v>1475</v>
      </c>
      <c r="J2054" s="262" t="s">
        <v>1475</v>
      </c>
      <c r="K2054" s="262" t="s">
        <v>1475</v>
      </c>
      <c r="L2054" s="262" t="s">
        <v>1475</v>
      </c>
      <c r="M2054" s="262" t="s">
        <v>1475</v>
      </c>
      <c r="N2054" s="262" t="s">
        <v>1475</v>
      </c>
      <c r="O2054" s="262" t="s">
        <v>1475</v>
      </c>
      <c r="P2054" s="262" t="s">
        <v>1475</v>
      </c>
      <c r="Q2054" s="64">
        <v>3</v>
      </c>
      <c r="R2054" s="270"/>
      <c r="S2054" s="270"/>
      <c r="T2054" s="270"/>
      <c r="U2054" s="270"/>
      <c r="V2054" s="270"/>
      <c r="W2054" s="270"/>
      <c r="X2054" s="270"/>
      <c r="Y2054" s="270"/>
      <c r="Z2054" s="270"/>
      <c r="AA2054" s="270"/>
      <c r="AB2054" s="270"/>
      <c r="AC2054" s="270"/>
      <c r="AD2054" s="270"/>
      <c r="AE2054" s="270"/>
      <c r="AF2054" s="64">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2" t="s">
        <v>1476</v>
      </c>
      <c r="B2055" s="262" t="s">
        <v>1476</v>
      </c>
      <c r="C2055" s="262" t="s">
        <v>1476</v>
      </c>
      <c r="D2055" s="262" t="s">
        <v>1476</v>
      </c>
      <c r="E2055" s="262" t="s">
        <v>1476</v>
      </c>
      <c r="F2055" s="262" t="s">
        <v>1476</v>
      </c>
      <c r="G2055" s="262" t="s">
        <v>1476</v>
      </c>
      <c r="H2055" s="262" t="s">
        <v>1476</v>
      </c>
      <c r="I2055" s="262" t="s">
        <v>1476</v>
      </c>
      <c r="J2055" s="262" t="s">
        <v>1476</v>
      </c>
      <c r="K2055" s="262" t="s">
        <v>1476</v>
      </c>
      <c r="L2055" s="262" t="s">
        <v>1476</v>
      </c>
      <c r="M2055" s="262" t="s">
        <v>1476</v>
      </c>
      <c r="N2055" s="262" t="s">
        <v>1476</v>
      </c>
      <c r="O2055" s="262" t="s">
        <v>1476</v>
      </c>
      <c r="P2055" s="262" t="s">
        <v>1476</v>
      </c>
      <c r="Q2055" s="64">
        <v>3</v>
      </c>
      <c r="R2055" s="270"/>
      <c r="S2055" s="270"/>
      <c r="T2055" s="270"/>
      <c r="U2055" s="270"/>
      <c r="V2055" s="270"/>
      <c r="W2055" s="270"/>
      <c r="X2055" s="270"/>
      <c r="Y2055" s="270"/>
      <c r="Z2055" s="270"/>
      <c r="AA2055" s="270"/>
      <c r="AB2055" s="270"/>
      <c r="AC2055" s="270"/>
      <c r="AD2055" s="270"/>
      <c r="AE2055" s="270"/>
      <c r="AF2055" s="64">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1477</v>
      </c>
      <c r="B2056" s="263" t="s">
        <v>1477</v>
      </c>
      <c r="C2056" s="263" t="s">
        <v>1477</v>
      </c>
      <c r="D2056" s="263" t="s">
        <v>1477</v>
      </c>
      <c r="E2056" s="263" t="s">
        <v>1477</v>
      </c>
      <c r="F2056" s="263" t="s">
        <v>1477</v>
      </c>
      <c r="G2056" s="263" t="s">
        <v>1477</v>
      </c>
      <c r="H2056" s="263" t="s">
        <v>1477</v>
      </c>
      <c r="I2056" s="263" t="s">
        <v>1477</v>
      </c>
      <c r="J2056" s="263" t="s">
        <v>1477</v>
      </c>
      <c r="K2056" s="263" t="s">
        <v>1477</v>
      </c>
      <c r="L2056" s="263" t="s">
        <v>1477</v>
      </c>
      <c r="M2056" s="263" t="s">
        <v>1477</v>
      </c>
      <c r="N2056" s="263" t="s">
        <v>1477</v>
      </c>
      <c r="O2056" s="263" t="s">
        <v>1477</v>
      </c>
      <c r="P2056" s="263" t="s">
        <v>1477</v>
      </c>
      <c r="Q2056" s="64">
        <v>3</v>
      </c>
      <c r="R2056" s="270"/>
      <c r="S2056" s="270"/>
      <c r="T2056" s="270"/>
      <c r="U2056" s="270"/>
      <c r="V2056" s="270"/>
      <c r="W2056" s="270"/>
      <c r="X2056" s="270"/>
      <c r="Y2056" s="270"/>
      <c r="Z2056" s="270"/>
      <c r="AA2056" s="270"/>
      <c r="AB2056" s="270"/>
      <c r="AC2056" s="270"/>
      <c r="AD2056" s="270"/>
      <c r="AE2056" s="270"/>
      <c r="AF2056" s="64">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3" t="s">
        <v>1478</v>
      </c>
      <c r="B2057" s="263" t="s">
        <v>1478</v>
      </c>
      <c r="C2057" s="263" t="s">
        <v>1478</v>
      </c>
      <c r="D2057" s="263" t="s">
        <v>1478</v>
      </c>
      <c r="E2057" s="263" t="s">
        <v>1478</v>
      </c>
      <c r="F2057" s="263" t="s">
        <v>1478</v>
      </c>
      <c r="G2057" s="263" t="s">
        <v>1478</v>
      </c>
      <c r="H2057" s="263" t="s">
        <v>1478</v>
      </c>
      <c r="I2057" s="263" t="s">
        <v>1478</v>
      </c>
      <c r="J2057" s="263" t="s">
        <v>1478</v>
      </c>
      <c r="K2057" s="263" t="s">
        <v>1478</v>
      </c>
      <c r="L2057" s="263" t="s">
        <v>1478</v>
      </c>
      <c r="M2057" s="263" t="s">
        <v>1478</v>
      </c>
      <c r="N2057" s="263" t="s">
        <v>1478</v>
      </c>
      <c r="O2057" s="263" t="s">
        <v>1478</v>
      </c>
      <c r="P2057" s="263" t="s">
        <v>1478</v>
      </c>
      <c r="Q2057" s="64">
        <v>3</v>
      </c>
      <c r="R2057" s="263"/>
      <c r="S2057" s="263"/>
      <c r="T2057" s="263"/>
      <c r="U2057" s="263"/>
      <c r="V2057" s="263"/>
      <c r="W2057" s="263"/>
      <c r="X2057" s="263"/>
      <c r="Y2057" s="263"/>
      <c r="Z2057" s="263"/>
      <c r="AA2057" s="263"/>
      <c r="AB2057" s="263"/>
      <c r="AC2057" s="263"/>
      <c r="AD2057" s="263"/>
      <c r="AE2057" s="263"/>
      <c r="AF2057" s="64">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62" t="s">
        <v>1479</v>
      </c>
      <c r="B2058" s="262" t="s">
        <v>1479</v>
      </c>
      <c r="C2058" s="262" t="s">
        <v>1479</v>
      </c>
      <c r="D2058" s="262" t="s">
        <v>1479</v>
      </c>
      <c r="E2058" s="262" t="s">
        <v>1479</v>
      </c>
      <c r="F2058" s="262" t="s">
        <v>1479</v>
      </c>
      <c r="G2058" s="262" t="s">
        <v>1479</v>
      </c>
      <c r="H2058" s="262" t="s">
        <v>1479</v>
      </c>
      <c r="I2058" s="262" t="s">
        <v>1479</v>
      </c>
      <c r="J2058" s="262" t="s">
        <v>1479</v>
      </c>
      <c r="K2058" s="262" t="s">
        <v>1479</v>
      </c>
      <c r="L2058" s="262" t="s">
        <v>1479</v>
      </c>
      <c r="M2058" s="262" t="s">
        <v>1479</v>
      </c>
      <c r="N2058" s="262" t="s">
        <v>1479</v>
      </c>
      <c r="O2058" s="262" t="s">
        <v>1479</v>
      </c>
      <c r="P2058" s="262" t="s">
        <v>1479</v>
      </c>
      <c r="Q2058" s="64">
        <v>3</v>
      </c>
      <c r="R2058" s="263"/>
      <c r="S2058" s="263"/>
      <c r="T2058" s="263"/>
      <c r="U2058" s="263"/>
      <c r="V2058" s="263"/>
      <c r="W2058" s="263"/>
      <c r="X2058" s="263"/>
      <c r="Y2058" s="263"/>
      <c r="Z2058" s="263"/>
      <c r="AA2058" s="263"/>
      <c r="AB2058" s="263"/>
      <c r="AC2058" s="263"/>
      <c r="AD2058" s="263"/>
      <c r="AE2058" s="263"/>
      <c r="AF2058" s="64">
        <v>3</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3">
      <c r="A2059" s="262" t="s">
        <v>1480</v>
      </c>
      <c r="B2059" s="262"/>
      <c r="C2059" s="262"/>
      <c r="D2059" s="262"/>
      <c r="E2059" s="262"/>
      <c r="F2059" s="262"/>
      <c r="G2059" s="262"/>
      <c r="H2059" s="262"/>
      <c r="I2059" s="262"/>
      <c r="J2059" s="262"/>
      <c r="K2059" s="262"/>
      <c r="L2059" s="262"/>
      <c r="M2059" s="262"/>
      <c r="N2059" s="262"/>
      <c r="O2059" s="262"/>
      <c r="P2059" s="262"/>
      <c r="Q2059" s="64">
        <v>3</v>
      </c>
      <c r="R2059" s="263"/>
      <c r="S2059" s="263"/>
      <c r="T2059" s="263"/>
      <c r="U2059" s="263"/>
      <c r="V2059" s="263"/>
      <c r="W2059" s="263"/>
      <c r="X2059" s="263"/>
      <c r="Y2059" s="263"/>
      <c r="Z2059" s="263"/>
      <c r="AA2059" s="263"/>
      <c r="AB2059" s="263"/>
      <c r="AC2059" s="263"/>
      <c r="AD2059" s="263"/>
      <c r="AE2059" s="263"/>
      <c r="AF2059" s="64">
        <v>3</v>
      </c>
      <c r="AG2059" s="263"/>
      <c r="AH2059" s="263"/>
      <c r="AI2059" s="263"/>
      <c r="AJ2059" s="263"/>
      <c r="AK2059" s="263"/>
      <c r="AL2059" s="263"/>
      <c r="AM2059" s="263"/>
      <c r="AN2059" s="263"/>
      <c r="AO2059" s="263"/>
      <c r="AP2059" s="263"/>
      <c r="AQ2059" s="263"/>
      <c r="AR2059" s="263"/>
      <c r="AS2059" s="263"/>
      <c r="AT2059" s="263"/>
    </row>
    <row r="2060" spans="1:46" ht="45" customHeight="1" thickTop="1" thickBot="1" x14ac:dyDescent="0.3">
      <c r="A2060" s="262" t="s">
        <v>1481</v>
      </c>
      <c r="B2060" s="262" t="s">
        <v>1481</v>
      </c>
      <c r="C2060" s="262" t="s">
        <v>1481</v>
      </c>
      <c r="D2060" s="262" t="s">
        <v>1481</v>
      </c>
      <c r="E2060" s="262" t="s">
        <v>1481</v>
      </c>
      <c r="F2060" s="262" t="s">
        <v>1481</v>
      </c>
      <c r="G2060" s="262" t="s">
        <v>1481</v>
      </c>
      <c r="H2060" s="262" t="s">
        <v>1481</v>
      </c>
      <c r="I2060" s="262" t="s">
        <v>1481</v>
      </c>
      <c r="J2060" s="262" t="s">
        <v>1481</v>
      </c>
      <c r="K2060" s="262" t="s">
        <v>1481</v>
      </c>
      <c r="L2060" s="262" t="s">
        <v>1481</v>
      </c>
      <c r="M2060" s="262" t="s">
        <v>1481</v>
      </c>
      <c r="N2060" s="262" t="s">
        <v>1481</v>
      </c>
      <c r="O2060" s="262" t="s">
        <v>1481</v>
      </c>
      <c r="P2060" s="262" t="s">
        <v>1481</v>
      </c>
      <c r="Q2060" s="64">
        <v>3</v>
      </c>
      <c r="R2060" s="270"/>
      <c r="S2060" s="270"/>
      <c r="T2060" s="270"/>
      <c r="U2060" s="270"/>
      <c r="V2060" s="270"/>
      <c r="W2060" s="270"/>
      <c r="X2060" s="270"/>
      <c r="Y2060" s="270"/>
      <c r="Z2060" s="270"/>
      <c r="AA2060" s="270"/>
      <c r="AB2060" s="270"/>
      <c r="AC2060" s="270"/>
      <c r="AD2060" s="270"/>
      <c r="AE2060" s="270"/>
      <c r="AF2060" s="64">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2" t="s">
        <v>1482</v>
      </c>
      <c r="B2061" s="262" t="s">
        <v>1482</v>
      </c>
      <c r="C2061" s="262" t="s">
        <v>1482</v>
      </c>
      <c r="D2061" s="262" t="s">
        <v>1482</v>
      </c>
      <c r="E2061" s="262" t="s">
        <v>1482</v>
      </c>
      <c r="F2061" s="262" t="s">
        <v>1482</v>
      </c>
      <c r="G2061" s="262" t="s">
        <v>1482</v>
      </c>
      <c r="H2061" s="262" t="s">
        <v>1482</v>
      </c>
      <c r="I2061" s="262" t="s">
        <v>1482</v>
      </c>
      <c r="J2061" s="262" t="s">
        <v>1482</v>
      </c>
      <c r="K2061" s="262" t="s">
        <v>1482</v>
      </c>
      <c r="L2061" s="262" t="s">
        <v>1482</v>
      </c>
      <c r="M2061" s="262" t="s">
        <v>1482</v>
      </c>
      <c r="N2061" s="262" t="s">
        <v>1482</v>
      </c>
      <c r="O2061" s="262" t="s">
        <v>1482</v>
      </c>
      <c r="P2061" s="262" t="s">
        <v>1482</v>
      </c>
      <c r="Q2061" s="64">
        <v>3</v>
      </c>
      <c r="R2061" s="270"/>
      <c r="S2061" s="270"/>
      <c r="T2061" s="270"/>
      <c r="U2061" s="270"/>
      <c r="V2061" s="270"/>
      <c r="W2061" s="270"/>
      <c r="X2061" s="270"/>
      <c r="Y2061" s="270"/>
      <c r="Z2061" s="270"/>
      <c r="AA2061" s="270"/>
      <c r="AB2061" s="270"/>
      <c r="AC2061" s="270"/>
      <c r="AD2061" s="270"/>
      <c r="AE2061" s="270"/>
      <c r="AF2061" s="64">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2" t="s">
        <v>1483</v>
      </c>
      <c r="B2062" s="262" t="s">
        <v>1483</v>
      </c>
      <c r="C2062" s="262" t="s">
        <v>1483</v>
      </c>
      <c r="D2062" s="262" t="s">
        <v>1483</v>
      </c>
      <c r="E2062" s="262" t="s">
        <v>1483</v>
      </c>
      <c r="F2062" s="262" t="s">
        <v>1483</v>
      </c>
      <c r="G2062" s="262" t="s">
        <v>1483</v>
      </c>
      <c r="H2062" s="262" t="s">
        <v>1483</v>
      </c>
      <c r="I2062" s="262" t="s">
        <v>1483</v>
      </c>
      <c r="J2062" s="262" t="s">
        <v>1483</v>
      </c>
      <c r="K2062" s="262" t="s">
        <v>1483</v>
      </c>
      <c r="L2062" s="262" t="s">
        <v>1483</v>
      </c>
      <c r="M2062" s="262" t="s">
        <v>1483</v>
      </c>
      <c r="N2062" s="262" t="s">
        <v>1483</v>
      </c>
      <c r="O2062" s="262" t="s">
        <v>1483</v>
      </c>
      <c r="P2062" s="262" t="s">
        <v>1483</v>
      </c>
      <c r="Q2062" s="64">
        <v>3</v>
      </c>
      <c r="R2062" s="270"/>
      <c r="S2062" s="270"/>
      <c r="T2062" s="270"/>
      <c r="U2062" s="270"/>
      <c r="V2062" s="270"/>
      <c r="W2062" s="270"/>
      <c r="X2062" s="270"/>
      <c r="Y2062" s="270"/>
      <c r="Z2062" s="270"/>
      <c r="AA2062" s="270"/>
      <c r="AB2062" s="270"/>
      <c r="AC2062" s="270"/>
      <c r="AD2062" s="270"/>
      <c r="AE2062" s="270"/>
      <c r="AF2062" s="64">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3" t="s">
        <v>1484</v>
      </c>
      <c r="B2063" s="263" t="s">
        <v>1484</v>
      </c>
      <c r="C2063" s="263" t="s">
        <v>1484</v>
      </c>
      <c r="D2063" s="263" t="s">
        <v>1484</v>
      </c>
      <c r="E2063" s="263" t="s">
        <v>1484</v>
      </c>
      <c r="F2063" s="263" t="s">
        <v>1484</v>
      </c>
      <c r="G2063" s="263" t="s">
        <v>1484</v>
      </c>
      <c r="H2063" s="263" t="s">
        <v>1484</v>
      </c>
      <c r="I2063" s="263" t="s">
        <v>1484</v>
      </c>
      <c r="J2063" s="263" t="s">
        <v>1484</v>
      </c>
      <c r="K2063" s="263" t="s">
        <v>1484</v>
      </c>
      <c r="L2063" s="263" t="s">
        <v>1484</v>
      </c>
      <c r="M2063" s="263" t="s">
        <v>1484</v>
      </c>
      <c r="N2063" s="263" t="s">
        <v>1484</v>
      </c>
      <c r="O2063" s="263" t="s">
        <v>1484</v>
      </c>
      <c r="P2063" s="263" t="s">
        <v>1484</v>
      </c>
      <c r="Q2063" s="64">
        <v>3</v>
      </c>
      <c r="R2063" s="270"/>
      <c r="S2063" s="270"/>
      <c r="T2063" s="270"/>
      <c r="U2063" s="270"/>
      <c r="V2063" s="270"/>
      <c r="W2063" s="270"/>
      <c r="X2063" s="270"/>
      <c r="Y2063" s="270"/>
      <c r="Z2063" s="270"/>
      <c r="AA2063" s="270"/>
      <c r="AB2063" s="270"/>
      <c r="AC2063" s="270"/>
      <c r="AD2063" s="270"/>
      <c r="AE2063" s="270"/>
      <c r="AF2063" s="64">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1485</v>
      </c>
      <c r="B2064" s="263" t="s">
        <v>1485</v>
      </c>
      <c r="C2064" s="263" t="s">
        <v>1485</v>
      </c>
      <c r="D2064" s="263" t="s">
        <v>1485</v>
      </c>
      <c r="E2064" s="263" t="s">
        <v>1485</v>
      </c>
      <c r="F2064" s="263" t="s">
        <v>1485</v>
      </c>
      <c r="G2064" s="263" t="s">
        <v>1485</v>
      </c>
      <c r="H2064" s="263" t="s">
        <v>1485</v>
      </c>
      <c r="I2064" s="263" t="s">
        <v>1485</v>
      </c>
      <c r="J2064" s="263" t="s">
        <v>1485</v>
      </c>
      <c r="K2064" s="263" t="s">
        <v>1485</v>
      </c>
      <c r="L2064" s="263" t="s">
        <v>1485</v>
      </c>
      <c r="M2064" s="263" t="s">
        <v>1485</v>
      </c>
      <c r="N2064" s="263" t="s">
        <v>1485</v>
      </c>
      <c r="O2064" s="263" t="s">
        <v>1485</v>
      </c>
      <c r="P2064" s="263" t="s">
        <v>1485</v>
      </c>
      <c r="Q2064" s="64">
        <v>3</v>
      </c>
      <c r="R2064" s="263"/>
      <c r="S2064" s="263"/>
      <c r="T2064" s="263"/>
      <c r="U2064" s="263"/>
      <c r="V2064" s="263"/>
      <c r="W2064" s="263"/>
      <c r="X2064" s="263"/>
      <c r="Y2064" s="263"/>
      <c r="Z2064" s="263"/>
      <c r="AA2064" s="263"/>
      <c r="AB2064" s="263"/>
      <c r="AC2064" s="263"/>
      <c r="AD2064" s="263"/>
      <c r="AE2064" s="263"/>
      <c r="AF2064" s="64">
        <v>3</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3">
      <c r="A2065" s="262" t="s">
        <v>1486</v>
      </c>
      <c r="B2065" s="262" t="s">
        <v>1486</v>
      </c>
      <c r="C2065" s="262" t="s">
        <v>1486</v>
      </c>
      <c r="D2065" s="262" t="s">
        <v>1486</v>
      </c>
      <c r="E2065" s="262" t="s">
        <v>1486</v>
      </c>
      <c r="F2065" s="262" t="s">
        <v>1486</v>
      </c>
      <c r="G2065" s="262" t="s">
        <v>1486</v>
      </c>
      <c r="H2065" s="262" t="s">
        <v>1486</v>
      </c>
      <c r="I2065" s="262" t="s">
        <v>1486</v>
      </c>
      <c r="J2065" s="262" t="s">
        <v>1486</v>
      </c>
      <c r="K2065" s="262" t="s">
        <v>1486</v>
      </c>
      <c r="L2065" s="262" t="s">
        <v>1486</v>
      </c>
      <c r="M2065" s="262" t="s">
        <v>1486</v>
      </c>
      <c r="N2065" s="262" t="s">
        <v>1486</v>
      </c>
      <c r="O2065" s="262" t="s">
        <v>1486</v>
      </c>
      <c r="P2065" s="262" t="s">
        <v>1486</v>
      </c>
      <c r="Q2065" s="64">
        <v>3</v>
      </c>
      <c r="R2065" s="263"/>
      <c r="S2065" s="263"/>
      <c r="T2065" s="263"/>
      <c r="U2065" s="263"/>
      <c r="V2065" s="263"/>
      <c r="W2065" s="263"/>
      <c r="X2065" s="263"/>
      <c r="Y2065" s="263"/>
      <c r="Z2065" s="263"/>
      <c r="AA2065" s="263"/>
      <c r="AB2065" s="263"/>
      <c r="AC2065" s="263"/>
      <c r="AD2065" s="263"/>
      <c r="AE2065" s="263"/>
      <c r="AF2065" s="64">
        <v>3</v>
      </c>
      <c r="AG2065" s="263"/>
      <c r="AH2065" s="263"/>
      <c r="AI2065" s="263"/>
      <c r="AJ2065" s="263"/>
      <c r="AK2065" s="263"/>
      <c r="AL2065" s="263"/>
      <c r="AM2065" s="263"/>
      <c r="AN2065" s="263"/>
      <c r="AO2065" s="263"/>
      <c r="AP2065" s="263"/>
      <c r="AQ2065" s="263"/>
      <c r="AR2065" s="263"/>
      <c r="AS2065" s="263"/>
      <c r="AT2065" s="263"/>
    </row>
    <row r="2066" spans="1:46" ht="45" customHeight="1" thickTop="1" thickBot="1" x14ac:dyDescent="0.3">
      <c r="A2066" s="262" t="s">
        <v>1487</v>
      </c>
      <c r="B2066" s="262" t="s">
        <v>1487</v>
      </c>
      <c r="C2066" s="262" t="s">
        <v>1487</v>
      </c>
      <c r="D2066" s="262" t="s">
        <v>1487</v>
      </c>
      <c r="E2066" s="262" t="s">
        <v>1487</v>
      </c>
      <c r="F2066" s="262" t="s">
        <v>1487</v>
      </c>
      <c r="G2066" s="262" t="s">
        <v>1487</v>
      </c>
      <c r="H2066" s="262" t="s">
        <v>1487</v>
      </c>
      <c r="I2066" s="262" t="s">
        <v>1487</v>
      </c>
      <c r="J2066" s="262" t="s">
        <v>1487</v>
      </c>
      <c r="K2066" s="262" t="s">
        <v>1487</v>
      </c>
      <c r="L2066" s="262" t="s">
        <v>1487</v>
      </c>
      <c r="M2066" s="262" t="s">
        <v>1487</v>
      </c>
      <c r="N2066" s="262" t="s">
        <v>1487</v>
      </c>
      <c r="O2066" s="262" t="s">
        <v>1487</v>
      </c>
      <c r="P2066" s="262" t="s">
        <v>1487</v>
      </c>
      <c r="Q2066" s="64">
        <v>3</v>
      </c>
      <c r="R2066" s="270"/>
      <c r="S2066" s="270"/>
      <c r="T2066" s="270"/>
      <c r="U2066" s="270"/>
      <c r="V2066" s="270"/>
      <c r="W2066" s="270"/>
      <c r="X2066" s="270"/>
      <c r="Y2066" s="270"/>
      <c r="Z2066" s="270"/>
      <c r="AA2066" s="270"/>
      <c r="AB2066" s="270"/>
      <c r="AC2066" s="270"/>
      <c r="AD2066" s="270"/>
      <c r="AE2066" s="270"/>
      <c r="AF2066" s="64">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2" t="s">
        <v>1488</v>
      </c>
      <c r="B2067" s="262" t="s">
        <v>1488</v>
      </c>
      <c r="C2067" s="262" t="s">
        <v>1488</v>
      </c>
      <c r="D2067" s="262" t="s">
        <v>1488</v>
      </c>
      <c r="E2067" s="262" t="s">
        <v>1488</v>
      </c>
      <c r="F2067" s="262" t="s">
        <v>1488</v>
      </c>
      <c r="G2067" s="262" t="s">
        <v>1488</v>
      </c>
      <c r="H2067" s="262" t="s">
        <v>1488</v>
      </c>
      <c r="I2067" s="262" t="s">
        <v>1488</v>
      </c>
      <c r="J2067" s="262" t="s">
        <v>1488</v>
      </c>
      <c r="K2067" s="262" t="s">
        <v>1488</v>
      </c>
      <c r="L2067" s="262" t="s">
        <v>1488</v>
      </c>
      <c r="M2067" s="262" t="s">
        <v>1488</v>
      </c>
      <c r="N2067" s="262" t="s">
        <v>1488</v>
      </c>
      <c r="O2067" s="262" t="s">
        <v>1488</v>
      </c>
      <c r="P2067" s="262" t="s">
        <v>1488</v>
      </c>
      <c r="Q2067" s="64">
        <v>3</v>
      </c>
      <c r="R2067" s="270"/>
      <c r="S2067" s="270"/>
      <c r="T2067" s="270"/>
      <c r="U2067" s="270"/>
      <c r="V2067" s="270"/>
      <c r="W2067" s="270"/>
      <c r="X2067" s="270"/>
      <c r="Y2067" s="270"/>
      <c r="Z2067" s="270"/>
      <c r="AA2067" s="270"/>
      <c r="AB2067" s="270"/>
      <c r="AC2067" s="270"/>
      <c r="AD2067" s="270"/>
      <c r="AE2067" s="270"/>
      <c r="AF2067" s="64">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1" t="s">
        <v>57</v>
      </c>
      <c r="B2069" s="271"/>
      <c r="C2069" s="271"/>
      <c r="D2069" s="271"/>
      <c r="E2069" s="271"/>
      <c r="F2069" s="271"/>
      <c r="G2069" s="271"/>
      <c r="H2069" s="271"/>
      <c r="I2069" s="271"/>
      <c r="J2069" s="271"/>
      <c r="K2069" s="271"/>
      <c r="L2069" s="271"/>
      <c r="M2069" s="271"/>
      <c r="N2069" s="271"/>
      <c r="O2069" s="271"/>
      <c r="P2069" s="271"/>
      <c r="Q2069" s="66" t="s">
        <v>48</v>
      </c>
      <c r="R2069" s="272" t="s">
        <v>49</v>
      </c>
      <c r="S2069" s="272"/>
      <c r="T2069" s="272"/>
      <c r="U2069" s="272"/>
      <c r="V2069" s="272"/>
      <c r="W2069" s="272"/>
      <c r="X2069" s="272"/>
      <c r="Y2069" s="272"/>
      <c r="Z2069" s="272"/>
      <c r="AA2069" s="272"/>
      <c r="AB2069" s="272"/>
      <c r="AC2069" s="272"/>
      <c r="AD2069" s="272"/>
      <c r="AE2069" s="272"/>
      <c r="AF2069" s="67" t="s">
        <v>48</v>
      </c>
      <c r="AG2069" s="273" t="s">
        <v>8</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2" t="s">
        <v>1320</v>
      </c>
      <c r="B2070" s="262" t="s">
        <v>1320</v>
      </c>
      <c r="C2070" s="262" t="s">
        <v>1320</v>
      </c>
      <c r="D2070" s="262" t="s">
        <v>1320</v>
      </c>
      <c r="E2070" s="262" t="s">
        <v>1320</v>
      </c>
      <c r="F2070" s="262" t="s">
        <v>1320</v>
      </c>
      <c r="G2070" s="262" t="s">
        <v>1320</v>
      </c>
      <c r="H2070" s="262" t="s">
        <v>1320</v>
      </c>
      <c r="I2070" s="262" t="s">
        <v>1320</v>
      </c>
      <c r="J2070" s="262" t="s">
        <v>1320</v>
      </c>
      <c r="K2070" s="262" t="s">
        <v>1320</v>
      </c>
      <c r="L2070" s="262" t="s">
        <v>1320</v>
      </c>
      <c r="M2070" s="262" t="s">
        <v>1320</v>
      </c>
      <c r="N2070" s="262" t="s">
        <v>1320</v>
      </c>
      <c r="O2070" s="262" t="s">
        <v>1320</v>
      </c>
      <c r="P2070" s="262" t="s">
        <v>1320</v>
      </c>
      <c r="Q2070" s="64">
        <v>3</v>
      </c>
      <c r="R2070" s="263"/>
      <c r="S2070" s="263"/>
      <c r="T2070" s="263"/>
      <c r="U2070" s="263"/>
      <c r="V2070" s="263"/>
      <c r="W2070" s="263"/>
      <c r="X2070" s="263"/>
      <c r="Y2070" s="263"/>
      <c r="Z2070" s="263"/>
      <c r="AA2070" s="263"/>
      <c r="AB2070" s="263"/>
      <c r="AC2070" s="263"/>
      <c r="AD2070" s="263"/>
      <c r="AE2070" s="263"/>
      <c r="AF2070" s="64">
        <v>3</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3">
      <c r="A2071" s="262" t="s">
        <v>1321</v>
      </c>
      <c r="B2071" s="262" t="s">
        <v>1321</v>
      </c>
      <c r="C2071" s="262" t="s">
        <v>1321</v>
      </c>
      <c r="D2071" s="262" t="s">
        <v>1321</v>
      </c>
      <c r="E2071" s="262" t="s">
        <v>1321</v>
      </c>
      <c r="F2071" s="262" t="s">
        <v>1321</v>
      </c>
      <c r="G2071" s="262" t="s">
        <v>1321</v>
      </c>
      <c r="H2071" s="262" t="s">
        <v>1321</v>
      </c>
      <c r="I2071" s="262" t="s">
        <v>1321</v>
      </c>
      <c r="J2071" s="262" t="s">
        <v>1321</v>
      </c>
      <c r="K2071" s="262" t="s">
        <v>1321</v>
      </c>
      <c r="L2071" s="262" t="s">
        <v>1321</v>
      </c>
      <c r="M2071" s="262" t="s">
        <v>1321</v>
      </c>
      <c r="N2071" s="262" t="s">
        <v>1321</v>
      </c>
      <c r="O2071" s="262" t="s">
        <v>1321</v>
      </c>
      <c r="P2071" s="262" t="s">
        <v>1321</v>
      </c>
      <c r="Q2071" s="64">
        <v>3</v>
      </c>
      <c r="R2071" s="270"/>
      <c r="S2071" s="270"/>
      <c r="T2071" s="270"/>
      <c r="U2071" s="270"/>
      <c r="V2071" s="270"/>
      <c r="W2071" s="270"/>
      <c r="X2071" s="270"/>
      <c r="Y2071" s="270"/>
      <c r="Z2071" s="270"/>
      <c r="AA2071" s="270"/>
      <c r="AB2071" s="270"/>
      <c r="AC2071" s="270"/>
      <c r="AD2071" s="270"/>
      <c r="AE2071" s="270"/>
      <c r="AF2071" s="64">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2" t="s">
        <v>1322</v>
      </c>
      <c r="B2072" s="262" t="s">
        <v>1322</v>
      </c>
      <c r="C2072" s="262" t="s">
        <v>1322</v>
      </c>
      <c r="D2072" s="262" t="s">
        <v>1322</v>
      </c>
      <c r="E2072" s="262" t="s">
        <v>1322</v>
      </c>
      <c r="F2072" s="262" t="s">
        <v>1322</v>
      </c>
      <c r="G2072" s="262" t="s">
        <v>1322</v>
      </c>
      <c r="H2072" s="262" t="s">
        <v>1322</v>
      </c>
      <c r="I2072" s="262" t="s">
        <v>1322</v>
      </c>
      <c r="J2072" s="262" t="s">
        <v>1322</v>
      </c>
      <c r="K2072" s="262" t="s">
        <v>1322</v>
      </c>
      <c r="L2072" s="262" t="s">
        <v>1322</v>
      </c>
      <c r="M2072" s="262" t="s">
        <v>1322</v>
      </c>
      <c r="N2072" s="262" t="s">
        <v>1322</v>
      </c>
      <c r="O2072" s="262" t="s">
        <v>1322</v>
      </c>
      <c r="P2072" s="262" t="s">
        <v>1322</v>
      </c>
      <c r="Q2072" s="64">
        <v>3</v>
      </c>
      <c r="R2072" s="263"/>
      <c r="S2072" s="263"/>
      <c r="T2072" s="263"/>
      <c r="U2072" s="263"/>
      <c r="V2072" s="263"/>
      <c r="W2072" s="263"/>
      <c r="X2072" s="263"/>
      <c r="Y2072" s="263"/>
      <c r="Z2072" s="263"/>
      <c r="AA2072" s="263"/>
      <c r="AB2072" s="263"/>
      <c r="AC2072" s="263"/>
      <c r="AD2072" s="263"/>
      <c r="AE2072" s="263"/>
      <c r="AF2072" s="64">
        <v>3</v>
      </c>
      <c r="AG2072" s="263"/>
      <c r="AH2072" s="263"/>
      <c r="AI2072" s="263"/>
      <c r="AJ2072" s="263"/>
      <c r="AK2072" s="263"/>
      <c r="AL2072" s="263"/>
      <c r="AM2072" s="263"/>
      <c r="AN2072" s="263"/>
      <c r="AO2072" s="263"/>
      <c r="AP2072" s="263"/>
      <c r="AQ2072" s="263"/>
      <c r="AR2072" s="263"/>
      <c r="AS2072" s="263"/>
      <c r="AT2072" s="263"/>
    </row>
    <row r="2073" spans="1:46" ht="45" customHeight="1" thickTop="1" thickBot="1" x14ac:dyDescent="0.3">
      <c r="A2073" s="262" t="s">
        <v>1323</v>
      </c>
      <c r="B2073" s="262" t="s">
        <v>1323</v>
      </c>
      <c r="C2073" s="262" t="s">
        <v>1323</v>
      </c>
      <c r="D2073" s="262" t="s">
        <v>1323</v>
      </c>
      <c r="E2073" s="262" t="s">
        <v>1323</v>
      </c>
      <c r="F2073" s="262" t="s">
        <v>1323</v>
      </c>
      <c r="G2073" s="262" t="s">
        <v>1323</v>
      </c>
      <c r="H2073" s="262" t="s">
        <v>1323</v>
      </c>
      <c r="I2073" s="262" t="s">
        <v>1323</v>
      </c>
      <c r="J2073" s="262" t="s">
        <v>1323</v>
      </c>
      <c r="K2073" s="262" t="s">
        <v>1323</v>
      </c>
      <c r="L2073" s="262" t="s">
        <v>1323</v>
      </c>
      <c r="M2073" s="262" t="s">
        <v>1323</v>
      </c>
      <c r="N2073" s="262" t="s">
        <v>1323</v>
      </c>
      <c r="O2073" s="262" t="s">
        <v>1323</v>
      </c>
      <c r="P2073" s="262" t="s">
        <v>1323</v>
      </c>
      <c r="Q2073" s="64">
        <v>3</v>
      </c>
      <c r="R2073" s="263"/>
      <c r="S2073" s="263"/>
      <c r="T2073" s="263"/>
      <c r="U2073" s="263"/>
      <c r="V2073" s="263"/>
      <c r="W2073" s="263"/>
      <c r="X2073" s="263"/>
      <c r="Y2073" s="263"/>
      <c r="Z2073" s="263"/>
      <c r="AA2073" s="263"/>
      <c r="AB2073" s="263"/>
      <c r="AC2073" s="263"/>
      <c r="AD2073" s="263"/>
      <c r="AE2073" s="263"/>
      <c r="AF2073" s="64">
        <v>3</v>
      </c>
      <c r="AG2073" s="263"/>
      <c r="AH2073" s="263"/>
      <c r="AI2073" s="263"/>
      <c r="AJ2073" s="263"/>
      <c r="AK2073" s="263"/>
      <c r="AL2073" s="263"/>
      <c r="AM2073" s="263"/>
      <c r="AN2073" s="263"/>
      <c r="AO2073" s="263"/>
      <c r="AP2073" s="263"/>
      <c r="AQ2073" s="263"/>
      <c r="AR2073" s="263"/>
      <c r="AS2073" s="263"/>
      <c r="AT2073" s="263"/>
    </row>
    <row r="2074" spans="1:46" ht="45" customHeight="1" thickTop="1" thickBot="1" x14ac:dyDescent="0.3">
      <c r="A2074" s="262" t="s">
        <v>1489</v>
      </c>
      <c r="B2074" s="262" t="s">
        <v>1489</v>
      </c>
      <c r="C2074" s="262" t="s">
        <v>1489</v>
      </c>
      <c r="D2074" s="262" t="s">
        <v>1489</v>
      </c>
      <c r="E2074" s="262" t="s">
        <v>1489</v>
      </c>
      <c r="F2074" s="262" t="s">
        <v>1489</v>
      </c>
      <c r="G2074" s="262" t="s">
        <v>1489</v>
      </c>
      <c r="H2074" s="262" t="s">
        <v>1489</v>
      </c>
      <c r="I2074" s="262" t="s">
        <v>1489</v>
      </c>
      <c r="J2074" s="262" t="s">
        <v>1489</v>
      </c>
      <c r="K2074" s="262" t="s">
        <v>1489</v>
      </c>
      <c r="L2074" s="262" t="s">
        <v>1489</v>
      </c>
      <c r="M2074" s="262" t="s">
        <v>1489</v>
      </c>
      <c r="N2074" s="262" t="s">
        <v>1489</v>
      </c>
      <c r="O2074" s="262" t="s">
        <v>1489</v>
      </c>
      <c r="P2074" s="262" t="s">
        <v>1489</v>
      </c>
      <c r="Q2074" s="64">
        <v>3</v>
      </c>
      <c r="R2074" s="263"/>
      <c r="S2074" s="263"/>
      <c r="T2074" s="263"/>
      <c r="U2074" s="263"/>
      <c r="V2074" s="263"/>
      <c r="W2074" s="263"/>
      <c r="X2074" s="263"/>
      <c r="Y2074" s="263"/>
      <c r="Z2074" s="263"/>
      <c r="AA2074" s="263"/>
      <c r="AB2074" s="263"/>
      <c r="AC2074" s="263"/>
      <c r="AD2074" s="263"/>
      <c r="AE2074" s="263"/>
      <c r="AF2074" s="64">
        <v>3</v>
      </c>
      <c r="AG2074" s="263"/>
      <c r="AH2074" s="263"/>
      <c r="AI2074" s="263"/>
      <c r="AJ2074" s="263"/>
      <c r="AK2074" s="263"/>
      <c r="AL2074" s="263"/>
      <c r="AM2074" s="263"/>
      <c r="AN2074" s="263"/>
      <c r="AO2074" s="263"/>
      <c r="AP2074" s="263"/>
      <c r="AQ2074" s="263"/>
      <c r="AR2074" s="263"/>
      <c r="AS2074" s="263"/>
      <c r="AT2074" s="263"/>
    </row>
  </sheetData>
  <sheetProtection algorithmName="SHA-512" hashValue="ifByIu59f5iop8QANWitvaQk5AgE4EhmpixL1BAvleY7mWA1vVIfEhxTn0D3kkAyGY+7ODvU0KQ2SM/8VRHaug==" saltValue="IbheomYIEhc1/MOfRfncG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2529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69" customHeight="1" x14ac:dyDescent="0.25">
      <c r="A7" s="285" t="s">
        <v>2530</v>
      </c>
      <c r="B7" s="285"/>
      <c r="C7" s="285"/>
      <c r="D7" s="285"/>
      <c r="E7" s="285"/>
      <c r="F7" s="285"/>
      <c r="G7" s="285"/>
      <c r="H7" s="285"/>
      <c r="I7" s="285"/>
      <c r="J7" s="285"/>
      <c r="K7" s="285"/>
      <c r="L7" s="285"/>
      <c r="M7" s="285"/>
      <c r="N7" s="285"/>
      <c r="O7" s="285"/>
      <c r="P7" s="285"/>
      <c r="Q7" s="285"/>
      <c r="R7" s="28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45" customHeight="1" thickTop="1" thickBot="1" x14ac:dyDescent="0.3">
      <c r="A11" s="319" t="s">
        <v>2513</v>
      </c>
      <c r="B11" s="319"/>
      <c r="C11" s="319"/>
      <c r="D11" s="319"/>
      <c r="E11" s="319"/>
      <c r="F11" s="319"/>
      <c r="G11" s="319"/>
      <c r="H11" s="319"/>
      <c r="I11" s="319"/>
      <c r="J11" s="319"/>
      <c r="K11" s="319"/>
      <c r="L11" s="319"/>
      <c r="M11" s="319"/>
      <c r="N11" s="319"/>
      <c r="O11" s="319"/>
      <c r="P11" s="319"/>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9" t="s">
        <v>2514</v>
      </c>
      <c r="B12" s="319"/>
      <c r="C12" s="319"/>
      <c r="D12" s="319"/>
      <c r="E12" s="319"/>
      <c r="F12" s="319"/>
      <c r="G12" s="319"/>
      <c r="H12" s="319"/>
      <c r="I12" s="319"/>
      <c r="J12" s="319"/>
      <c r="K12" s="319"/>
      <c r="L12" s="319"/>
      <c r="M12" s="319"/>
      <c r="N12" s="319"/>
      <c r="O12" s="319"/>
      <c r="P12" s="319"/>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9" t="s">
        <v>2515</v>
      </c>
      <c r="B13" s="319"/>
      <c r="C13" s="319"/>
      <c r="D13" s="319"/>
      <c r="E13" s="319"/>
      <c r="F13" s="319"/>
      <c r="G13" s="319"/>
      <c r="H13" s="319"/>
      <c r="I13" s="319"/>
      <c r="J13" s="319"/>
      <c r="K13" s="319"/>
      <c r="L13" s="319"/>
      <c r="M13" s="319"/>
      <c r="N13" s="319"/>
      <c r="O13" s="319"/>
      <c r="P13" s="319"/>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9" t="s">
        <v>2516</v>
      </c>
      <c r="B14" s="319"/>
      <c r="C14" s="319"/>
      <c r="D14" s="319"/>
      <c r="E14" s="319"/>
      <c r="F14" s="319"/>
      <c r="G14" s="319"/>
      <c r="H14" s="319"/>
      <c r="I14" s="319"/>
      <c r="J14" s="319"/>
      <c r="K14" s="319"/>
      <c r="L14" s="319"/>
      <c r="M14" s="319"/>
      <c r="N14" s="319"/>
      <c r="O14" s="319"/>
      <c r="P14" s="319"/>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9" t="s">
        <v>2517</v>
      </c>
      <c r="B15" s="319"/>
      <c r="C15" s="319"/>
      <c r="D15" s="319"/>
      <c r="E15" s="319"/>
      <c r="F15" s="319"/>
      <c r="G15" s="319"/>
      <c r="H15" s="319"/>
      <c r="I15" s="319"/>
      <c r="J15" s="319"/>
      <c r="K15" s="319"/>
      <c r="L15" s="319"/>
      <c r="M15" s="319"/>
      <c r="N15" s="319"/>
      <c r="O15" s="319"/>
      <c r="P15" s="319"/>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9" t="s">
        <v>2518</v>
      </c>
      <c r="B16" s="319"/>
      <c r="C16" s="319"/>
      <c r="D16" s="319"/>
      <c r="E16" s="319"/>
      <c r="F16" s="319"/>
      <c r="G16" s="319"/>
      <c r="H16" s="319"/>
      <c r="I16" s="319"/>
      <c r="J16" s="319"/>
      <c r="K16" s="319"/>
      <c r="L16" s="319"/>
      <c r="M16" s="319"/>
      <c r="N16" s="319"/>
      <c r="O16" s="319"/>
      <c r="P16" s="319"/>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9" t="s">
        <v>2519</v>
      </c>
      <c r="B17" s="319"/>
      <c r="C17" s="319"/>
      <c r="D17" s="319"/>
      <c r="E17" s="319"/>
      <c r="F17" s="319"/>
      <c r="G17" s="319"/>
      <c r="H17" s="319"/>
      <c r="I17" s="319"/>
      <c r="J17" s="319"/>
      <c r="K17" s="319"/>
      <c r="L17" s="319"/>
      <c r="M17" s="319"/>
      <c r="N17" s="319"/>
      <c r="O17" s="319"/>
      <c r="P17" s="319"/>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9" t="s">
        <v>2520</v>
      </c>
      <c r="B18" s="319"/>
      <c r="C18" s="319"/>
      <c r="D18" s="319"/>
      <c r="E18" s="319"/>
      <c r="F18" s="319"/>
      <c r="G18" s="319"/>
      <c r="H18" s="319"/>
      <c r="I18" s="319"/>
      <c r="J18" s="319"/>
      <c r="K18" s="319"/>
      <c r="L18" s="319"/>
      <c r="M18" s="319"/>
      <c r="N18" s="319"/>
      <c r="O18" s="319"/>
      <c r="P18" s="319"/>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9" t="s">
        <v>2521</v>
      </c>
      <c r="B19" s="319"/>
      <c r="C19" s="319"/>
      <c r="D19" s="319"/>
      <c r="E19" s="319"/>
      <c r="F19" s="319"/>
      <c r="G19" s="319"/>
      <c r="H19" s="319"/>
      <c r="I19" s="319"/>
      <c r="J19" s="319"/>
      <c r="K19" s="319"/>
      <c r="L19" s="319"/>
      <c r="M19" s="319"/>
      <c r="N19" s="319"/>
      <c r="O19" s="319"/>
      <c r="P19" s="319"/>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9" t="s">
        <v>2522</v>
      </c>
      <c r="B20" s="319"/>
      <c r="C20" s="319"/>
      <c r="D20" s="319"/>
      <c r="E20" s="319"/>
      <c r="F20" s="319"/>
      <c r="G20" s="319"/>
      <c r="H20" s="319"/>
      <c r="I20" s="319"/>
      <c r="J20" s="319"/>
      <c r="K20" s="319"/>
      <c r="L20" s="319"/>
      <c r="M20" s="319"/>
      <c r="N20" s="319"/>
      <c r="O20" s="319"/>
      <c r="P20" s="319"/>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9" t="s">
        <v>2523</v>
      </c>
      <c r="B21" s="319"/>
      <c r="C21" s="319"/>
      <c r="D21" s="319"/>
      <c r="E21" s="319"/>
      <c r="F21" s="319"/>
      <c r="G21" s="319"/>
      <c r="H21" s="319"/>
      <c r="I21" s="319"/>
      <c r="J21" s="319"/>
      <c r="K21" s="319"/>
      <c r="L21" s="319"/>
      <c r="M21" s="319"/>
      <c r="N21" s="319"/>
      <c r="O21" s="319"/>
      <c r="P21" s="319"/>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0" t="s">
        <v>2531</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1934</v>
      </c>
      <c r="B24" s="335"/>
      <c r="C24" s="335"/>
      <c r="D24" s="335"/>
      <c r="E24" s="335"/>
      <c r="F24" s="335"/>
      <c r="G24" s="335"/>
      <c r="H24" s="335"/>
      <c r="I24" s="335"/>
      <c r="J24" s="335"/>
      <c r="K24" s="335"/>
      <c r="L24" s="335"/>
      <c r="M24" s="335"/>
      <c r="N24" s="335"/>
      <c r="O24" s="335"/>
      <c r="P24" s="335"/>
      <c r="Q24" s="170" t="s">
        <v>48</v>
      </c>
      <c r="R24" s="171" t="s">
        <v>9</v>
      </c>
      <c r="S24" s="58"/>
      <c r="T24" s="90"/>
      <c r="U24" s="91"/>
      <c r="V24" s="58"/>
      <c r="W24" s="58"/>
    </row>
    <row r="25" spans="1:23" ht="30" customHeight="1" thickTop="1" thickBot="1" x14ac:dyDescent="0.3">
      <c r="A25" s="319" t="s">
        <v>2524</v>
      </c>
      <c r="B25" s="319"/>
      <c r="C25" s="319"/>
      <c r="D25" s="319"/>
      <c r="E25" s="319"/>
      <c r="F25" s="319"/>
      <c r="G25" s="319"/>
      <c r="H25" s="319"/>
      <c r="I25" s="319"/>
      <c r="J25" s="319"/>
      <c r="K25" s="319"/>
      <c r="L25" s="319"/>
      <c r="M25" s="319"/>
      <c r="N25" s="319"/>
      <c r="O25" s="319"/>
      <c r="P25" s="319"/>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9" t="s">
        <v>2525</v>
      </c>
      <c r="B26" s="319"/>
      <c r="C26" s="319"/>
      <c r="D26" s="319"/>
      <c r="E26" s="319"/>
      <c r="F26" s="319"/>
      <c r="G26" s="319"/>
      <c r="H26" s="319"/>
      <c r="I26" s="319"/>
      <c r="J26" s="319"/>
      <c r="K26" s="319"/>
      <c r="L26" s="319"/>
      <c r="M26" s="319"/>
      <c r="N26" s="319"/>
      <c r="O26" s="319"/>
      <c r="P26" s="319"/>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9" t="s">
        <v>2526</v>
      </c>
      <c r="B27" s="319"/>
      <c r="C27" s="319"/>
      <c r="D27" s="319"/>
      <c r="E27" s="319"/>
      <c r="F27" s="319"/>
      <c r="G27" s="319"/>
      <c r="H27" s="319"/>
      <c r="I27" s="319"/>
      <c r="J27" s="319"/>
      <c r="K27" s="319"/>
      <c r="L27" s="319"/>
      <c r="M27" s="319"/>
      <c r="N27" s="319"/>
      <c r="O27" s="319"/>
      <c r="P27" s="319"/>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9" t="s">
        <v>2527</v>
      </c>
      <c r="B28" s="319"/>
      <c r="C28" s="319"/>
      <c r="D28" s="319"/>
      <c r="E28" s="319"/>
      <c r="F28" s="319"/>
      <c r="G28" s="319"/>
      <c r="H28" s="319"/>
      <c r="I28" s="319"/>
      <c r="J28" s="319"/>
      <c r="K28" s="319"/>
      <c r="L28" s="319"/>
      <c r="M28" s="319"/>
      <c r="N28" s="319"/>
      <c r="O28" s="319"/>
      <c r="P28" s="319"/>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9" t="s">
        <v>2528</v>
      </c>
      <c r="B29" s="319"/>
      <c r="C29" s="319"/>
      <c r="D29" s="319"/>
      <c r="E29" s="319"/>
      <c r="F29" s="319"/>
      <c r="G29" s="319"/>
      <c r="H29" s="319"/>
      <c r="I29" s="319"/>
      <c r="J29" s="319"/>
      <c r="K29" s="319"/>
      <c r="L29" s="319"/>
      <c r="M29" s="319"/>
      <c r="N29" s="319"/>
      <c r="O29" s="319"/>
      <c r="P29" s="319"/>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4" t="s">
        <v>2532</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2533</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2534</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2535</v>
      </c>
      <c r="R36" s="173">
        <f>(R32*0.8)+(R34*0.2)</f>
        <v>100.00000000000001</v>
      </c>
      <c r="S36" s="58"/>
      <c r="T36" s="90"/>
      <c r="U36" s="58"/>
      <c r="V36" s="58"/>
      <c r="W36" s="58"/>
    </row>
  </sheetData>
  <sheetProtection algorithmName="SHA-512" hashValue="kpsIx1anxEyY1GSzFp8fsFhbbDz66BdilOBTejCwZ0u4hDJt3T/cdUjX/TsFcauDqRb1pCCiWgft5e6uqRtPJQ==" saltValue="ocZH/y2qsX5rZK4FkPN+O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2529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29</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69" customHeight="1" x14ac:dyDescent="0.25">
      <c r="A7" s="285" t="s">
        <v>2530</v>
      </c>
      <c r="B7" s="285"/>
      <c r="C7" s="285"/>
      <c r="D7" s="285"/>
      <c r="E7" s="285"/>
      <c r="F7" s="285"/>
      <c r="G7" s="285"/>
      <c r="H7" s="285"/>
      <c r="I7" s="285"/>
      <c r="J7" s="285"/>
      <c r="K7" s="285"/>
      <c r="L7" s="285"/>
      <c r="M7" s="285"/>
      <c r="N7" s="285"/>
      <c r="O7" s="285"/>
      <c r="P7" s="285"/>
      <c r="Q7" s="285"/>
      <c r="R7" s="28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45" customHeight="1" thickTop="1" thickBot="1" x14ac:dyDescent="0.3">
      <c r="A11" s="319" t="s">
        <v>2513</v>
      </c>
      <c r="B11" s="319"/>
      <c r="C11" s="319"/>
      <c r="D11" s="319"/>
      <c r="E11" s="319"/>
      <c r="F11" s="319"/>
      <c r="G11" s="319"/>
      <c r="H11" s="319"/>
      <c r="I11" s="319"/>
      <c r="J11" s="319"/>
      <c r="K11" s="319"/>
      <c r="L11" s="319"/>
      <c r="M11" s="319"/>
      <c r="N11" s="319"/>
      <c r="O11" s="319"/>
      <c r="P11" s="319"/>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9" t="s">
        <v>2514</v>
      </c>
      <c r="B12" s="319"/>
      <c r="C12" s="319"/>
      <c r="D12" s="319"/>
      <c r="E12" s="319"/>
      <c r="F12" s="319"/>
      <c r="G12" s="319"/>
      <c r="H12" s="319"/>
      <c r="I12" s="319"/>
      <c r="J12" s="319"/>
      <c r="K12" s="319"/>
      <c r="L12" s="319"/>
      <c r="M12" s="319"/>
      <c r="N12" s="319"/>
      <c r="O12" s="319"/>
      <c r="P12" s="319"/>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9" t="s">
        <v>2515</v>
      </c>
      <c r="B13" s="319"/>
      <c r="C13" s="319"/>
      <c r="D13" s="319"/>
      <c r="E13" s="319"/>
      <c r="F13" s="319"/>
      <c r="G13" s="319"/>
      <c r="H13" s="319"/>
      <c r="I13" s="319"/>
      <c r="J13" s="319"/>
      <c r="K13" s="319"/>
      <c r="L13" s="319"/>
      <c r="M13" s="319"/>
      <c r="N13" s="319"/>
      <c r="O13" s="319"/>
      <c r="P13" s="319"/>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9" t="s">
        <v>2516</v>
      </c>
      <c r="B14" s="319"/>
      <c r="C14" s="319"/>
      <c r="D14" s="319"/>
      <c r="E14" s="319"/>
      <c r="F14" s="319"/>
      <c r="G14" s="319"/>
      <c r="H14" s="319"/>
      <c r="I14" s="319"/>
      <c r="J14" s="319"/>
      <c r="K14" s="319"/>
      <c r="L14" s="319"/>
      <c r="M14" s="319"/>
      <c r="N14" s="319"/>
      <c r="O14" s="319"/>
      <c r="P14" s="319"/>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9" t="s">
        <v>2517</v>
      </c>
      <c r="B15" s="319"/>
      <c r="C15" s="319"/>
      <c r="D15" s="319"/>
      <c r="E15" s="319"/>
      <c r="F15" s="319"/>
      <c r="G15" s="319"/>
      <c r="H15" s="319"/>
      <c r="I15" s="319"/>
      <c r="J15" s="319"/>
      <c r="K15" s="319"/>
      <c r="L15" s="319"/>
      <c r="M15" s="319"/>
      <c r="N15" s="319"/>
      <c r="O15" s="319"/>
      <c r="P15" s="319"/>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9" t="s">
        <v>2518</v>
      </c>
      <c r="B16" s="319"/>
      <c r="C16" s="319"/>
      <c r="D16" s="319"/>
      <c r="E16" s="319"/>
      <c r="F16" s="319"/>
      <c r="G16" s="319"/>
      <c r="H16" s="319"/>
      <c r="I16" s="319"/>
      <c r="J16" s="319"/>
      <c r="K16" s="319"/>
      <c r="L16" s="319"/>
      <c r="M16" s="319"/>
      <c r="N16" s="319"/>
      <c r="O16" s="319"/>
      <c r="P16" s="319"/>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9" t="s">
        <v>2519</v>
      </c>
      <c r="B17" s="319"/>
      <c r="C17" s="319"/>
      <c r="D17" s="319"/>
      <c r="E17" s="319"/>
      <c r="F17" s="319"/>
      <c r="G17" s="319"/>
      <c r="H17" s="319"/>
      <c r="I17" s="319"/>
      <c r="J17" s="319"/>
      <c r="K17" s="319"/>
      <c r="L17" s="319"/>
      <c r="M17" s="319"/>
      <c r="N17" s="319"/>
      <c r="O17" s="319"/>
      <c r="P17" s="319"/>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9" t="s">
        <v>2520</v>
      </c>
      <c r="B18" s="319"/>
      <c r="C18" s="319"/>
      <c r="D18" s="319"/>
      <c r="E18" s="319"/>
      <c r="F18" s="319"/>
      <c r="G18" s="319"/>
      <c r="H18" s="319"/>
      <c r="I18" s="319"/>
      <c r="J18" s="319"/>
      <c r="K18" s="319"/>
      <c r="L18" s="319"/>
      <c r="M18" s="319"/>
      <c r="N18" s="319"/>
      <c r="O18" s="319"/>
      <c r="P18" s="319"/>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9" t="s">
        <v>2521</v>
      </c>
      <c r="B19" s="319"/>
      <c r="C19" s="319"/>
      <c r="D19" s="319"/>
      <c r="E19" s="319"/>
      <c r="F19" s="319"/>
      <c r="G19" s="319"/>
      <c r="H19" s="319"/>
      <c r="I19" s="319"/>
      <c r="J19" s="319"/>
      <c r="K19" s="319"/>
      <c r="L19" s="319"/>
      <c r="M19" s="319"/>
      <c r="N19" s="319"/>
      <c r="O19" s="319"/>
      <c r="P19" s="319"/>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9" t="s">
        <v>2522</v>
      </c>
      <c r="B20" s="319"/>
      <c r="C20" s="319"/>
      <c r="D20" s="319"/>
      <c r="E20" s="319"/>
      <c r="F20" s="319"/>
      <c r="G20" s="319"/>
      <c r="H20" s="319"/>
      <c r="I20" s="319"/>
      <c r="J20" s="319"/>
      <c r="K20" s="319"/>
      <c r="L20" s="319"/>
      <c r="M20" s="319"/>
      <c r="N20" s="319"/>
      <c r="O20" s="319"/>
      <c r="P20" s="319"/>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9" t="s">
        <v>2523</v>
      </c>
      <c r="B21" s="319"/>
      <c r="C21" s="319"/>
      <c r="D21" s="319"/>
      <c r="E21" s="319"/>
      <c r="F21" s="319"/>
      <c r="G21" s="319"/>
      <c r="H21" s="319"/>
      <c r="I21" s="319"/>
      <c r="J21" s="319"/>
      <c r="K21" s="319"/>
      <c r="L21" s="319"/>
      <c r="M21" s="319"/>
      <c r="N21" s="319"/>
      <c r="O21" s="319"/>
      <c r="P21" s="319"/>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0" t="s">
        <v>2531</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1934</v>
      </c>
      <c r="B24" s="335"/>
      <c r="C24" s="335"/>
      <c r="D24" s="335"/>
      <c r="E24" s="335"/>
      <c r="F24" s="335"/>
      <c r="G24" s="335"/>
      <c r="H24" s="335"/>
      <c r="I24" s="335"/>
      <c r="J24" s="335"/>
      <c r="K24" s="335"/>
      <c r="L24" s="335"/>
      <c r="M24" s="335"/>
      <c r="N24" s="335"/>
      <c r="O24" s="335"/>
      <c r="P24" s="335"/>
      <c r="Q24" s="170" t="s">
        <v>48</v>
      </c>
      <c r="R24" s="171" t="s">
        <v>9</v>
      </c>
      <c r="S24" s="58"/>
      <c r="T24" s="90"/>
      <c r="U24" s="91"/>
      <c r="V24" s="58"/>
      <c r="W24" s="58"/>
    </row>
    <row r="25" spans="1:23" ht="30" customHeight="1" thickTop="1" thickBot="1" x14ac:dyDescent="0.3">
      <c r="A25" s="319" t="s">
        <v>2524</v>
      </c>
      <c r="B25" s="319"/>
      <c r="C25" s="319"/>
      <c r="D25" s="319"/>
      <c r="E25" s="319"/>
      <c r="F25" s="319"/>
      <c r="G25" s="319"/>
      <c r="H25" s="319"/>
      <c r="I25" s="319"/>
      <c r="J25" s="319"/>
      <c r="K25" s="319"/>
      <c r="L25" s="319"/>
      <c r="M25" s="319"/>
      <c r="N25" s="319"/>
      <c r="O25" s="319"/>
      <c r="P25" s="319"/>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9" t="s">
        <v>2525</v>
      </c>
      <c r="B26" s="319"/>
      <c r="C26" s="319"/>
      <c r="D26" s="319"/>
      <c r="E26" s="319"/>
      <c r="F26" s="319"/>
      <c r="G26" s="319"/>
      <c r="H26" s="319"/>
      <c r="I26" s="319"/>
      <c r="J26" s="319"/>
      <c r="K26" s="319"/>
      <c r="L26" s="319"/>
      <c r="M26" s="319"/>
      <c r="N26" s="319"/>
      <c r="O26" s="319"/>
      <c r="P26" s="319"/>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9" t="s">
        <v>2526</v>
      </c>
      <c r="B27" s="319"/>
      <c r="C27" s="319"/>
      <c r="D27" s="319"/>
      <c r="E27" s="319"/>
      <c r="F27" s="319"/>
      <c r="G27" s="319"/>
      <c r="H27" s="319"/>
      <c r="I27" s="319"/>
      <c r="J27" s="319"/>
      <c r="K27" s="319"/>
      <c r="L27" s="319"/>
      <c r="M27" s="319"/>
      <c r="N27" s="319"/>
      <c r="O27" s="319"/>
      <c r="P27" s="319"/>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9" t="s">
        <v>2527</v>
      </c>
      <c r="B28" s="319"/>
      <c r="C28" s="319"/>
      <c r="D28" s="319"/>
      <c r="E28" s="319"/>
      <c r="F28" s="319"/>
      <c r="G28" s="319"/>
      <c r="H28" s="319"/>
      <c r="I28" s="319"/>
      <c r="J28" s="319"/>
      <c r="K28" s="319"/>
      <c r="L28" s="319"/>
      <c r="M28" s="319"/>
      <c r="N28" s="319"/>
      <c r="O28" s="319"/>
      <c r="P28" s="319"/>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9" t="s">
        <v>2528</v>
      </c>
      <c r="B29" s="319"/>
      <c r="C29" s="319"/>
      <c r="D29" s="319"/>
      <c r="E29" s="319"/>
      <c r="F29" s="319"/>
      <c r="G29" s="319"/>
      <c r="H29" s="319"/>
      <c r="I29" s="319"/>
      <c r="J29" s="319"/>
      <c r="K29" s="319"/>
      <c r="L29" s="319"/>
      <c r="M29" s="319"/>
      <c r="N29" s="319"/>
      <c r="O29" s="319"/>
      <c r="P29" s="319"/>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4" t="s">
        <v>2532</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0"/>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2533</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1"/>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2534</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2535</v>
      </c>
      <c r="R36" s="173">
        <f>(R32*0.8)+(R34*0.2)</f>
        <v>100.00000000000001</v>
      </c>
      <c r="S36" s="58"/>
      <c r="T36" s="90"/>
      <c r="U36" s="58"/>
      <c r="V36" s="58"/>
      <c r="W36" s="58"/>
    </row>
  </sheetData>
  <sheetProtection algorithmName="SHA-512" hashValue="bWRA86sSvVjEYG8qyYYWuZEaorW2mVoDrqnVVjohchNe0IOV3DIKmR1MnXzZgrslFPuAcLQUn1XGczdgn5bnzw==" saltValue="UjmvuT58vRKJDD67Om8wL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1" t="s">
        <v>2536</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146 (cálculo PI)'!T22</f>
        <v>11</v>
      </c>
      <c r="C8"/>
      <c r="E8" s="178" t="s">
        <v>1772</v>
      </c>
      <c r="F8" s="177">
        <f>'Artículo 146 (cálculo PI)'!T30</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146 (cálculo PI)'!R11</f>
        <v>9.0909090909090917</v>
      </c>
      <c r="C12" s="184">
        <f t="shared" ref="C12:C22" si="0">(B12/(1/$B$8))</f>
        <v>100</v>
      </c>
      <c r="E12" s="183" t="s">
        <v>2537</v>
      </c>
      <c r="F12" s="184">
        <f>'Artículo 146 (cálculo PI)'!R25</f>
        <v>20</v>
      </c>
      <c r="G12" s="184">
        <f t="shared" ref="G12:G16" si="1">(F12/(1/$F$8))</f>
        <v>100</v>
      </c>
    </row>
    <row r="13" spans="1:7" ht="18" customHeight="1" thickBot="1" x14ac:dyDescent="0.3">
      <c r="A13" s="183" t="s">
        <v>2435</v>
      </c>
      <c r="B13" s="184">
        <f>'Artículo 146 (cálculo PI)'!R12</f>
        <v>9.0909090909090917</v>
      </c>
      <c r="C13" s="184">
        <f t="shared" si="0"/>
        <v>100</v>
      </c>
      <c r="E13" s="183" t="s">
        <v>2538</v>
      </c>
      <c r="F13" s="184">
        <f>'Artículo 146 (cálculo PI)'!R26</f>
        <v>20</v>
      </c>
      <c r="G13" s="184">
        <f t="shared" si="1"/>
        <v>100</v>
      </c>
    </row>
    <row r="14" spans="1:7" ht="18" customHeight="1" thickBot="1" x14ac:dyDescent="0.3">
      <c r="A14" s="183" t="s">
        <v>2437</v>
      </c>
      <c r="B14" s="184">
        <f>'Artículo 146 (cálculo PI)'!R13</f>
        <v>9.0909090909090917</v>
      </c>
      <c r="C14" s="184">
        <f t="shared" si="0"/>
        <v>100</v>
      </c>
      <c r="E14" s="183" t="s">
        <v>2539</v>
      </c>
      <c r="F14" s="184">
        <f>'Artículo 146 (cálculo PI)'!R27</f>
        <v>20</v>
      </c>
      <c r="G14" s="184">
        <f t="shared" si="1"/>
        <v>100</v>
      </c>
    </row>
    <row r="15" spans="1:7" ht="18" customHeight="1" thickBot="1" x14ac:dyDescent="0.3">
      <c r="A15" s="183" t="s">
        <v>2434</v>
      </c>
      <c r="B15" s="184">
        <f>'Artículo 146 (cálculo PI)'!R14</f>
        <v>9.0909090909090917</v>
      </c>
      <c r="C15" s="184">
        <f t="shared" si="0"/>
        <v>100</v>
      </c>
      <c r="E15" s="183" t="s">
        <v>2540</v>
      </c>
      <c r="F15" s="184">
        <f>'Artículo 146 (cálculo PI)'!R28</f>
        <v>20</v>
      </c>
      <c r="G15" s="184">
        <f t="shared" si="1"/>
        <v>100</v>
      </c>
    </row>
    <row r="16" spans="1:7" ht="18" customHeight="1" thickBot="1" x14ac:dyDescent="0.3">
      <c r="A16" s="183" t="s">
        <v>2436</v>
      </c>
      <c r="B16" s="184">
        <f>'Artículo 146 (cálculo PI)'!R15</f>
        <v>9.0909090909090917</v>
      </c>
      <c r="C16" s="184">
        <f t="shared" si="0"/>
        <v>100</v>
      </c>
      <c r="E16" s="183" t="s">
        <v>2541</v>
      </c>
      <c r="F16" s="184">
        <f>'Artículo 146 (cálculo PI)'!R29</f>
        <v>20</v>
      </c>
      <c r="G16" s="184">
        <f t="shared" si="1"/>
        <v>100</v>
      </c>
    </row>
    <row r="17" spans="1:6" ht="18" customHeight="1" thickBot="1" x14ac:dyDescent="0.3">
      <c r="A17" s="183" t="s">
        <v>2438</v>
      </c>
      <c r="B17" s="184">
        <f>'Artículo 146 (cálculo PI)'!R16</f>
        <v>9.0909090909090917</v>
      </c>
      <c r="C17" s="184">
        <f t="shared" si="0"/>
        <v>100</v>
      </c>
    </row>
    <row r="18" spans="1:6" ht="18" customHeight="1" thickBot="1" x14ac:dyDescent="0.3">
      <c r="A18" s="183" t="s">
        <v>2439</v>
      </c>
      <c r="B18" s="184">
        <f>'Artículo 146 (cálculo PI)'!R17</f>
        <v>9.0909090909090917</v>
      </c>
      <c r="C18" s="184">
        <f t="shared" si="0"/>
        <v>100</v>
      </c>
      <c r="E18" s="185" t="s">
        <v>2542</v>
      </c>
      <c r="F18" s="184">
        <f>SUM(F12:F16)</f>
        <v>100</v>
      </c>
    </row>
    <row r="19" spans="1:6" ht="18" customHeight="1" thickBot="1" x14ac:dyDescent="0.3">
      <c r="A19" s="183" t="s">
        <v>2440</v>
      </c>
      <c r="B19" s="184">
        <f>'Artículo 146 (cálculo PI)'!R18</f>
        <v>9.0909090909090917</v>
      </c>
      <c r="C19" s="184">
        <f t="shared" si="0"/>
        <v>100</v>
      </c>
    </row>
    <row r="20" spans="1:6" ht="18" customHeight="1" thickBot="1" x14ac:dyDescent="0.3">
      <c r="A20" s="183" t="s">
        <v>2543</v>
      </c>
      <c r="B20" s="184">
        <f>'Artículo 146 (cálculo PI)'!R19</f>
        <v>9.0909090909090917</v>
      </c>
      <c r="C20" s="184">
        <f t="shared" si="0"/>
        <v>100</v>
      </c>
    </row>
    <row r="21" spans="1:6" ht="18" customHeight="1" thickBot="1" x14ac:dyDescent="0.3">
      <c r="A21" s="183" t="s">
        <v>2544</v>
      </c>
      <c r="B21" s="184">
        <f>'Artículo 146 (cálculo PI)'!R20</f>
        <v>9.0909090909090917</v>
      </c>
      <c r="C21" s="184">
        <f t="shared" si="0"/>
        <v>100</v>
      </c>
    </row>
    <row r="22" spans="1:6" ht="18" customHeight="1" thickBot="1" x14ac:dyDescent="0.3">
      <c r="A22" s="183" t="s">
        <v>2545</v>
      </c>
      <c r="B22" s="184">
        <f>'Artículo 146 (cálculo PI)'!R21</f>
        <v>9.0909090909090917</v>
      </c>
      <c r="C22" s="184">
        <f t="shared" si="0"/>
        <v>100</v>
      </c>
    </row>
    <row r="23" spans="1:6" ht="6" customHeight="1" thickBot="1" x14ac:dyDescent="0.3"/>
    <row r="24" spans="1:6" ht="18" customHeight="1" thickBot="1" x14ac:dyDescent="0.3">
      <c r="A24" s="186" t="s">
        <v>2546</v>
      </c>
      <c r="B24" s="184">
        <f>SUM(B12:B22)</f>
        <v>100.00000000000001</v>
      </c>
      <c r="C24" s="187"/>
    </row>
    <row r="25" spans="1:6" ht="6" customHeight="1" thickBot="1" x14ac:dyDescent="0.3"/>
    <row r="26" spans="1:6" ht="18" customHeight="1" thickBot="1" x14ac:dyDescent="0.3">
      <c r="A26" s="188" t="s">
        <v>2547</v>
      </c>
      <c r="B26" s="189"/>
      <c r="C26" s="184">
        <f>(B24*0.8)+(F18*0.2)</f>
        <v>100.00000000000001</v>
      </c>
    </row>
  </sheetData>
  <sheetProtection algorithmName="SHA-512" hashValue="GI/gWwQ+uBzeWiS759jY/TID/+uaDdjRm0E9GPWRM2AWH3ZyFCecfvDgWMAh+CtJ0dSLccq5revArDBAgX2ntw==" saltValue="p/bR6clz/Z4Tem2+4YbP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1" t="s">
        <v>2536</v>
      </c>
      <c r="B2" s="241"/>
      <c r="C2" s="241"/>
      <c r="D2" s="241"/>
      <c r="E2" s="241"/>
      <c r="F2" s="241"/>
      <c r="G2" s="241"/>
    </row>
    <row r="3" spans="1:7" ht="18" customHeight="1" x14ac:dyDescent="0.25">
      <c r="A3" s="241" t="s">
        <v>29</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146 (cálculo PNT)'!T22</f>
        <v>11</v>
      </c>
      <c r="C8"/>
      <c r="E8" s="178" t="s">
        <v>1772</v>
      </c>
      <c r="F8" s="177">
        <f>'Artículo 146 (cálculo PNT)'!T30</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146 (cálculo PNT)'!R11</f>
        <v>9.0909090909090917</v>
      </c>
      <c r="C12" s="184">
        <f t="shared" ref="C12:C22" si="0">(B12/(1/$B$8))</f>
        <v>100</v>
      </c>
      <c r="E12" s="183" t="s">
        <v>2537</v>
      </c>
      <c r="F12" s="184">
        <f>'Artículo 146 (cálculo PNT)'!R25</f>
        <v>20</v>
      </c>
      <c r="G12" s="184">
        <f t="shared" ref="G12:G16" si="1">(F12/(1/$F$8))</f>
        <v>100</v>
      </c>
    </row>
    <row r="13" spans="1:7" ht="18" customHeight="1" thickBot="1" x14ac:dyDescent="0.3">
      <c r="A13" s="183" t="s">
        <v>2435</v>
      </c>
      <c r="B13" s="184">
        <f>'Artículo 146 (cálculo PNT)'!R12</f>
        <v>9.0909090909090917</v>
      </c>
      <c r="C13" s="184">
        <f t="shared" si="0"/>
        <v>100</v>
      </c>
      <c r="E13" s="183" t="s">
        <v>2538</v>
      </c>
      <c r="F13" s="184">
        <f>'Artículo 146 (cálculo PNT)'!R26</f>
        <v>20</v>
      </c>
      <c r="G13" s="184">
        <f t="shared" si="1"/>
        <v>100</v>
      </c>
    </row>
    <row r="14" spans="1:7" ht="18" customHeight="1" thickBot="1" x14ac:dyDescent="0.3">
      <c r="A14" s="183" t="s">
        <v>2437</v>
      </c>
      <c r="B14" s="184">
        <f>'Artículo 146 (cálculo PNT)'!R13</f>
        <v>9.0909090909090917</v>
      </c>
      <c r="C14" s="184">
        <f t="shared" si="0"/>
        <v>100</v>
      </c>
      <c r="E14" s="183" t="s">
        <v>2539</v>
      </c>
      <c r="F14" s="184">
        <f>'Artículo 146 (cálculo PNT)'!R27</f>
        <v>20</v>
      </c>
      <c r="G14" s="184">
        <f t="shared" si="1"/>
        <v>100</v>
      </c>
    </row>
    <row r="15" spans="1:7" ht="18" customHeight="1" thickBot="1" x14ac:dyDescent="0.3">
      <c r="A15" s="183" t="s">
        <v>2434</v>
      </c>
      <c r="B15" s="184">
        <f>'Artículo 146 (cálculo PNT)'!R14</f>
        <v>9.0909090909090917</v>
      </c>
      <c r="C15" s="184">
        <f t="shared" si="0"/>
        <v>100</v>
      </c>
      <c r="E15" s="183" t="s">
        <v>2540</v>
      </c>
      <c r="F15" s="184">
        <f>'Artículo 146 (cálculo PNT)'!R28</f>
        <v>20</v>
      </c>
      <c r="G15" s="184">
        <f t="shared" si="1"/>
        <v>100</v>
      </c>
    </row>
    <row r="16" spans="1:7" ht="18" customHeight="1" thickBot="1" x14ac:dyDescent="0.3">
      <c r="A16" s="183" t="s">
        <v>2436</v>
      </c>
      <c r="B16" s="184">
        <f>'Artículo 146 (cálculo PNT)'!R15</f>
        <v>9.0909090909090917</v>
      </c>
      <c r="C16" s="184">
        <f t="shared" si="0"/>
        <v>100</v>
      </c>
      <c r="E16" s="183" t="s">
        <v>2541</v>
      </c>
      <c r="F16" s="184">
        <f>'Artículo 146 (cálculo PNT)'!R29</f>
        <v>20</v>
      </c>
      <c r="G16" s="184">
        <f t="shared" si="1"/>
        <v>100</v>
      </c>
    </row>
    <row r="17" spans="1:6" ht="18" customHeight="1" thickBot="1" x14ac:dyDescent="0.3">
      <c r="A17" s="183" t="s">
        <v>2438</v>
      </c>
      <c r="B17" s="184">
        <f>'Artículo 146 (cálculo PNT)'!R16</f>
        <v>9.0909090909090917</v>
      </c>
      <c r="C17" s="184">
        <f t="shared" si="0"/>
        <v>100</v>
      </c>
    </row>
    <row r="18" spans="1:6" ht="18" customHeight="1" thickBot="1" x14ac:dyDescent="0.3">
      <c r="A18" s="183" t="s">
        <v>2439</v>
      </c>
      <c r="B18" s="184">
        <f>'Artículo 146 (cálculo PNT)'!R17</f>
        <v>9.0909090909090917</v>
      </c>
      <c r="C18" s="184">
        <f t="shared" si="0"/>
        <v>100</v>
      </c>
      <c r="E18" s="185" t="s">
        <v>2542</v>
      </c>
      <c r="F18" s="184">
        <f>SUM(F12:F16)</f>
        <v>100</v>
      </c>
    </row>
    <row r="19" spans="1:6" ht="18" customHeight="1" thickBot="1" x14ac:dyDescent="0.3">
      <c r="A19" s="183" t="s">
        <v>2440</v>
      </c>
      <c r="B19" s="184">
        <f>'Artículo 146 (cálculo PNT)'!R18</f>
        <v>9.0909090909090917</v>
      </c>
      <c r="C19" s="184">
        <f t="shared" si="0"/>
        <v>100</v>
      </c>
    </row>
    <row r="20" spans="1:6" ht="18" customHeight="1" thickBot="1" x14ac:dyDescent="0.3">
      <c r="A20" s="183" t="s">
        <v>2543</v>
      </c>
      <c r="B20" s="184">
        <f>'Artículo 146 (cálculo PNT)'!R19</f>
        <v>9.0909090909090917</v>
      </c>
      <c r="C20" s="184">
        <f t="shared" si="0"/>
        <v>100</v>
      </c>
    </row>
    <row r="21" spans="1:6" ht="18" customHeight="1" thickBot="1" x14ac:dyDescent="0.3">
      <c r="A21" s="183" t="s">
        <v>2544</v>
      </c>
      <c r="B21" s="184">
        <f>'Artículo 146 (cálculo PNT)'!R20</f>
        <v>9.0909090909090917</v>
      </c>
      <c r="C21" s="184">
        <f t="shared" si="0"/>
        <v>100</v>
      </c>
    </row>
    <row r="22" spans="1:6" ht="18" customHeight="1" thickBot="1" x14ac:dyDescent="0.3">
      <c r="A22" s="183" t="s">
        <v>2545</v>
      </c>
      <c r="B22" s="184">
        <f>'Artículo 146 (cálculo PNT)'!R21</f>
        <v>9.0909090909090917</v>
      </c>
      <c r="C22" s="184">
        <f t="shared" si="0"/>
        <v>100</v>
      </c>
    </row>
    <row r="23" spans="1:6" ht="6" customHeight="1" thickBot="1" x14ac:dyDescent="0.3"/>
    <row r="24" spans="1:6" ht="18" customHeight="1" thickBot="1" x14ac:dyDescent="0.3">
      <c r="A24" s="186" t="s">
        <v>2546</v>
      </c>
      <c r="B24" s="184">
        <f>SUM(B12:B22)</f>
        <v>100.00000000000001</v>
      </c>
      <c r="C24" s="187"/>
    </row>
    <row r="25" spans="1:6" ht="6" customHeight="1" thickBot="1" x14ac:dyDescent="0.3"/>
    <row r="26" spans="1:6" ht="18" customHeight="1" thickBot="1" x14ac:dyDescent="0.3">
      <c r="A26" s="188" t="s">
        <v>2547</v>
      </c>
      <c r="B26" s="189"/>
      <c r="C26" s="184">
        <f>(B24*0.8)+(F18*0.2)</f>
        <v>100.00000000000001</v>
      </c>
    </row>
  </sheetData>
  <sheetProtection algorithmName="SHA-512" hashValue="Qvo/jv98ROFbs9pY+XckUlezbpR2RI4TPOPLRSqpTXl1vHL6mupk7VN58Z3tyZRQWCI5DyZSiRogK1BpFMWFWg==" saltValue="0OrhwA/pHRi/Z3/5UjfS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2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2548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0" t="s">
        <v>2549</v>
      </c>
      <c r="B17" s="250"/>
      <c r="C17" s="250"/>
      <c r="D17" s="250"/>
      <c r="E17" s="250"/>
      <c r="F17" s="250"/>
      <c r="G17" s="250"/>
      <c r="H17" s="251">
        <f>'Artículo 147 (cálculo PI)'!R28</f>
        <v>99.999999999999972</v>
      </c>
      <c r="I17" s="251"/>
      <c r="J17" s="38"/>
      <c r="K17" s="38"/>
      <c r="L17" s="39"/>
      <c r="M17" s="250" t="s">
        <v>2550</v>
      </c>
      <c r="N17" s="250"/>
      <c r="O17" s="250"/>
      <c r="P17" s="250"/>
      <c r="Q17" s="250"/>
      <c r="R17" s="251">
        <f>'Artículo 147 (cálculo PI)'!R30</f>
        <v>100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20"/>
      <c r="B18" s="220"/>
      <c r="C18" s="220"/>
      <c r="D18" s="220"/>
      <c r="E18" s="220"/>
      <c r="F18" s="220"/>
      <c r="G18" s="220"/>
      <c r="H18" s="42"/>
      <c r="I18" s="42"/>
      <c r="J18" s="38"/>
      <c r="K18" s="38"/>
      <c r="L18" s="39"/>
      <c r="M18" s="220"/>
      <c r="N18" s="220"/>
      <c r="O18" s="220"/>
      <c r="P18" s="220"/>
      <c r="Q18" s="22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2549</v>
      </c>
      <c r="B22" s="250"/>
      <c r="C22" s="250"/>
      <c r="D22" s="250"/>
      <c r="E22" s="250"/>
      <c r="F22" s="250"/>
      <c r="G22" s="250"/>
      <c r="H22" s="251">
        <f>'Artículo 147 (cálculo PNT)'!R30</f>
        <v>100</v>
      </c>
      <c r="I22" s="251"/>
      <c r="J22" s="38"/>
      <c r="K22" s="38"/>
      <c r="L22" s="39"/>
      <c r="M22" s="250" t="s">
        <v>2550</v>
      </c>
      <c r="N22" s="250"/>
      <c r="O22" s="250"/>
      <c r="P22" s="250"/>
      <c r="Q22" s="250"/>
      <c r="R22" s="251">
        <f>'Artículo 147 (cálculo PNT)'!R30</f>
        <v>100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2552</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25</v>
      </c>
      <c r="B31" s="316"/>
      <c r="C31" s="316"/>
      <c r="D31" s="316"/>
      <c r="E31" s="316"/>
      <c r="F31" s="316"/>
      <c r="G31" s="316"/>
      <c r="H31" s="316"/>
      <c r="I31" s="316"/>
      <c r="J31" s="316"/>
      <c r="K31" s="316"/>
      <c r="L31" s="316"/>
      <c r="M31" s="316"/>
      <c r="N31" s="316"/>
      <c r="O31" s="316"/>
      <c r="P31" s="316"/>
      <c r="Q31" s="153" t="s">
        <v>48</v>
      </c>
      <c r="R31" s="317" t="s">
        <v>49</v>
      </c>
      <c r="S31" s="317"/>
      <c r="T31" s="317"/>
      <c r="U31" s="317"/>
      <c r="V31" s="317"/>
      <c r="W31" s="317"/>
      <c r="X31" s="317"/>
      <c r="Y31" s="317"/>
      <c r="Z31" s="317"/>
      <c r="AA31" s="317"/>
      <c r="AB31" s="317"/>
      <c r="AC31" s="317"/>
      <c r="AD31" s="317"/>
      <c r="AE31" s="317"/>
      <c r="AF31" s="154" t="s">
        <v>48</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2553</v>
      </c>
      <c r="B32" s="319"/>
      <c r="C32" s="319"/>
      <c r="D32" s="319"/>
      <c r="E32" s="319"/>
      <c r="F32" s="319"/>
      <c r="G32" s="319"/>
      <c r="H32" s="319"/>
      <c r="I32" s="319"/>
      <c r="J32" s="319"/>
      <c r="K32" s="319"/>
      <c r="L32" s="319"/>
      <c r="M32" s="319"/>
      <c r="N32" s="319"/>
      <c r="O32" s="319"/>
      <c r="P32" s="319"/>
      <c r="Q32" s="155">
        <v>2</v>
      </c>
      <c r="R32" s="320"/>
      <c r="S32" s="320"/>
      <c r="T32" s="320"/>
      <c r="U32" s="320"/>
      <c r="V32" s="320"/>
      <c r="W32" s="320"/>
      <c r="X32" s="320"/>
      <c r="Y32" s="320"/>
      <c r="Z32" s="320"/>
      <c r="AA32" s="320"/>
      <c r="AB32" s="320"/>
      <c r="AC32" s="320"/>
      <c r="AD32" s="320"/>
      <c r="AE32" s="320"/>
      <c r="AF32" s="15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2554</v>
      </c>
      <c r="B33" s="319"/>
      <c r="C33" s="319"/>
      <c r="D33" s="319"/>
      <c r="E33" s="319"/>
      <c r="F33" s="319"/>
      <c r="G33" s="319"/>
      <c r="H33" s="319"/>
      <c r="I33" s="319"/>
      <c r="J33" s="319"/>
      <c r="K33" s="319"/>
      <c r="L33" s="319"/>
      <c r="M33" s="319"/>
      <c r="N33" s="319"/>
      <c r="O33" s="319"/>
      <c r="P33" s="319"/>
      <c r="Q33" s="155">
        <v>2</v>
      </c>
      <c r="R33" s="321"/>
      <c r="S33" s="321"/>
      <c r="T33" s="321"/>
      <c r="U33" s="321"/>
      <c r="V33" s="321"/>
      <c r="W33" s="321"/>
      <c r="X33" s="321"/>
      <c r="Y33" s="321"/>
      <c r="Z33" s="321"/>
      <c r="AA33" s="321"/>
      <c r="AB33" s="321"/>
      <c r="AC33" s="321"/>
      <c r="AD33" s="321"/>
      <c r="AE33" s="321"/>
      <c r="AF33" s="155">
        <v>2</v>
      </c>
      <c r="AG33" s="320" t="s">
        <v>2413</v>
      </c>
      <c r="AH33" s="320"/>
      <c r="AI33" s="320"/>
      <c r="AJ33" s="320"/>
      <c r="AK33" s="320"/>
      <c r="AL33" s="320"/>
      <c r="AM33" s="320"/>
      <c r="AN33" s="320"/>
      <c r="AO33" s="320"/>
      <c r="AP33" s="320"/>
      <c r="AQ33" s="320"/>
      <c r="AR33" s="320"/>
      <c r="AS33" s="320"/>
      <c r="AT33" s="320"/>
    </row>
    <row r="34" spans="1:46" ht="63" customHeight="1" thickTop="1" thickBot="1" x14ac:dyDescent="0.3">
      <c r="A34" s="319" t="s">
        <v>2555</v>
      </c>
      <c r="B34" s="319"/>
      <c r="C34" s="319"/>
      <c r="D34" s="319"/>
      <c r="E34" s="319"/>
      <c r="F34" s="319"/>
      <c r="G34" s="319"/>
      <c r="H34" s="319"/>
      <c r="I34" s="319"/>
      <c r="J34" s="319"/>
      <c r="K34" s="319"/>
      <c r="L34" s="319"/>
      <c r="M34" s="319"/>
      <c r="N34" s="319"/>
      <c r="O34" s="319"/>
      <c r="P34" s="319"/>
      <c r="Q34" s="155">
        <v>2</v>
      </c>
      <c r="R34" s="321"/>
      <c r="S34" s="321"/>
      <c r="T34" s="321"/>
      <c r="U34" s="321"/>
      <c r="V34" s="321"/>
      <c r="W34" s="321"/>
      <c r="X34" s="321"/>
      <c r="Y34" s="321"/>
      <c r="Z34" s="321"/>
      <c r="AA34" s="321"/>
      <c r="AB34" s="321"/>
      <c r="AC34" s="321"/>
      <c r="AD34" s="321"/>
      <c r="AE34" s="321"/>
      <c r="AF34" s="155">
        <v>2</v>
      </c>
      <c r="AG34" s="320" t="s">
        <v>2415</v>
      </c>
      <c r="AH34" s="320"/>
      <c r="AI34" s="320"/>
      <c r="AJ34" s="320"/>
      <c r="AK34" s="320"/>
      <c r="AL34" s="320"/>
      <c r="AM34" s="320"/>
      <c r="AN34" s="320"/>
      <c r="AO34" s="320"/>
      <c r="AP34" s="320"/>
      <c r="AQ34" s="320"/>
      <c r="AR34" s="320"/>
      <c r="AS34" s="320"/>
      <c r="AT34" s="320"/>
    </row>
    <row r="35" spans="1:46" ht="63" customHeight="1" thickTop="1" thickBot="1" x14ac:dyDescent="0.3">
      <c r="A35" s="319" t="s">
        <v>2556</v>
      </c>
      <c r="B35" s="319"/>
      <c r="C35" s="319"/>
      <c r="D35" s="319"/>
      <c r="E35" s="319"/>
      <c r="F35" s="319"/>
      <c r="G35" s="319"/>
      <c r="H35" s="319"/>
      <c r="I35" s="319"/>
      <c r="J35" s="319"/>
      <c r="K35" s="319"/>
      <c r="L35" s="319"/>
      <c r="M35" s="319"/>
      <c r="N35" s="319"/>
      <c r="O35" s="319"/>
      <c r="P35" s="319"/>
      <c r="Q35" s="155">
        <v>2</v>
      </c>
      <c r="R35" s="321"/>
      <c r="S35" s="321"/>
      <c r="T35" s="321"/>
      <c r="U35" s="321"/>
      <c r="V35" s="321"/>
      <c r="W35" s="321"/>
      <c r="X35" s="321"/>
      <c r="Y35" s="321"/>
      <c r="Z35" s="321"/>
      <c r="AA35" s="321"/>
      <c r="AB35" s="321"/>
      <c r="AC35" s="321"/>
      <c r="AD35" s="321"/>
      <c r="AE35" s="321"/>
      <c r="AF35" s="155">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2557</v>
      </c>
      <c r="B36" s="319"/>
      <c r="C36" s="319"/>
      <c r="D36" s="319"/>
      <c r="E36" s="319"/>
      <c r="F36" s="319"/>
      <c r="G36" s="319"/>
      <c r="H36" s="319"/>
      <c r="I36" s="319"/>
      <c r="J36" s="319"/>
      <c r="K36" s="319"/>
      <c r="L36" s="319"/>
      <c r="M36" s="319"/>
      <c r="N36" s="319"/>
      <c r="O36" s="319"/>
      <c r="P36" s="319"/>
      <c r="Q36" s="155">
        <v>2</v>
      </c>
      <c r="R36" s="321"/>
      <c r="S36" s="321"/>
      <c r="T36" s="321"/>
      <c r="U36" s="321"/>
      <c r="V36" s="321"/>
      <c r="W36" s="321"/>
      <c r="X36" s="321"/>
      <c r="Y36" s="321"/>
      <c r="Z36" s="321"/>
      <c r="AA36" s="321"/>
      <c r="AB36" s="321"/>
      <c r="AC36" s="321"/>
      <c r="AD36" s="321"/>
      <c r="AE36" s="321"/>
      <c r="AF36" s="155">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2558</v>
      </c>
      <c r="B37" s="319"/>
      <c r="C37" s="319"/>
      <c r="D37" s="319"/>
      <c r="E37" s="319"/>
      <c r="F37" s="319"/>
      <c r="G37" s="319"/>
      <c r="H37" s="319"/>
      <c r="I37" s="319"/>
      <c r="J37" s="319"/>
      <c r="K37" s="319"/>
      <c r="L37" s="319"/>
      <c r="M37" s="319"/>
      <c r="N37" s="319"/>
      <c r="O37" s="319"/>
      <c r="P37" s="319"/>
      <c r="Q37" s="155">
        <v>2</v>
      </c>
      <c r="R37" s="321"/>
      <c r="S37" s="321"/>
      <c r="T37" s="321"/>
      <c r="U37" s="321"/>
      <c r="V37" s="321"/>
      <c r="W37" s="321"/>
      <c r="X37" s="321"/>
      <c r="Y37" s="321"/>
      <c r="Z37" s="321"/>
      <c r="AA37" s="321"/>
      <c r="AB37" s="321"/>
      <c r="AC37" s="321"/>
      <c r="AD37" s="321"/>
      <c r="AE37" s="321"/>
      <c r="AF37" s="155">
        <v>2</v>
      </c>
      <c r="AG37" s="339"/>
      <c r="AH37" s="339"/>
      <c r="AI37" s="339"/>
      <c r="AJ37" s="339"/>
      <c r="AK37" s="339"/>
      <c r="AL37" s="339"/>
      <c r="AM37" s="339"/>
      <c r="AN37" s="339"/>
      <c r="AO37" s="339"/>
      <c r="AP37" s="339"/>
      <c r="AQ37" s="339"/>
      <c r="AR37" s="339"/>
      <c r="AS37" s="339"/>
      <c r="AT37" s="339"/>
    </row>
    <row r="38" spans="1:46" ht="63" customHeight="1" thickTop="1" thickBot="1" x14ac:dyDescent="0.3">
      <c r="A38" s="319" t="s">
        <v>2559</v>
      </c>
      <c r="B38" s="319"/>
      <c r="C38" s="319"/>
      <c r="D38" s="319"/>
      <c r="E38" s="319"/>
      <c r="F38" s="319"/>
      <c r="G38" s="319"/>
      <c r="H38" s="319"/>
      <c r="I38" s="319"/>
      <c r="J38" s="319"/>
      <c r="K38" s="319"/>
      <c r="L38" s="319"/>
      <c r="M38" s="319"/>
      <c r="N38" s="319"/>
      <c r="O38" s="319"/>
      <c r="P38" s="319"/>
      <c r="Q38" s="155">
        <v>2</v>
      </c>
      <c r="R38" s="321"/>
      <c r="S38" s="321"/>
      <c r="T38" s="321"/>
      <c r="U38" s="321"/>
      <c r="V38" s="321"/>
      <c r="W38" s="321"/>
      <c r="X38" s="321"/>
      <c r="Y38" s="321"/>
      <c r="Z38" s="321"/>
      <c r="AA38" s="321"/>
      <c r="AB38" s="321"/>
      <c r="AC38" s="321"/>
      <c r="AD38" s="321"/>
      <c r="AE38" s="321"/>
      <c r="AF38" s="155">
        <v>2</v>
      </c>
      <c r="AG38" s="325"/>
      <c r="AH38" s="325"/>
      <c r="AI38" s="325"/>
      <c r="AJ38" s="325"/>
      <c r="AK38" s="325"/>
      <c r="AL38" s="325"/>
      <c r="AM38" s="325"/>
      <c r="AN38" s="325"/>
      <c r="AO38" s="325"/>
      <c r="AP38" s="325"/>
      <c r="AQ38" s="325"/>
      <c r="AR38" s="325"/>
      <c r="AS38" s="325"/>
      <c r="AT38" s="325"/>
    </row>
    <row r="39" spans="1:46" ht="45" customHeight="1" thickTop="1" thickBot="1" x14ac:dyDescent="0.3">
      <c r="Q39" s="156"/>
      <c r="AF39" s="156"/>
    </row>
    <row r="40" spans="1:46" ht="45" customHeight="1" thickTop="1" thickBot="1" x14ac:dyDescent="0.3">
      <c r="A40" s="322" t="s">
        <v>57</v>
      </c>
      <c r="B40" s="322"/>
      <c r="C40" s="322"/>
      <c r="D40" s="322"/>
      <c r="E40" s="322"/>
      <c r="F40" s="322"/>
      <c r="G40" s="322"/>
      <c r="H40" s="322"/>
      <c r="I40" s="322"/>
      <c r="J40" s="322"/>
      <c r="K40" s="322"/>
      <c r="L40" s="322"/>
      <c r="M40" s="322"/>
      <c r="N40" s="322"/>
      <c r="O40" s="322"/>
      <c r="P40" s="322"/>
      <c r="Q40" s="157" t="s">
        <v>48</v>
      </c>
      <c r="R40" s="323" t="s">
        <v>49</v>
      </c>
      <c r="S40" s="323"/>
      <c r="T40" s="323"/>
      <c r="U40" s="323"/>
      <c r="V40" s="323"/>
      <c r="W40" s="323"/>
      <c r="X40" s="323"/>
      <c r="Y40" s="323"/>
      <c r="Z40" s="323"/>
      <c r="AA40" s="323"/>
      <c r="AB40" s="323"/>
      <c r="AC40" s="323"/>
      <c r="AD40" s="323"/>
      <c r="AE40" s="323"/>
      <c r="AF40" s="158" t="s">
        <v>48</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2560</v>
      </c>
      <c r="B41" s="319"/>
      <c r="C41" s="319"/>
      <c r="D41" s="319"/>
      <c r="E41" s="319"/>
      <c r="F41" s="319"/>
      <c r="G41" s="319"/>
      <c r="H41" s="319"/>
      <c r="I41" s="319"/>
      <c r="J41" s="319"/>
      <c r="K41" s="319"/>
      <c r="L41" s="319"/>
      <c r="M41" s="319"/>
      <c r="N41" s="319"/>
      <c r="O41" s="319"/>
      <c r="P41" s="319"/>
      <c r="Q41" s="155">
        <v>2</v>
      </c>
      <c r="R41" s="320"/>
      <c r="S41" s="320"/>
      <c r="T41" s="320"/>
      <c r="U41" s="320"/>
      <c r="V41" s="320"/>
      <c r="W41" s="320"/>
      <c r="X41" s="320"/>
      <c r="Y41" s="320"/>
      <c r="Z41" s="320"/>
      <c r="AA41" s="320"/>
      <c r="AB41" s="320"/>
      <c r="AC41" s="320"/>
      <c r="AD41" s="320"/>
      <c r="AE41" s="320"/>
      <c r="AF41" s="155">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2561</v>
      </c>
      <c r="B42" s="319"/>
      <c r="C42" s="319"/>
      <c r="D42" s="319"/>
      <c r="E42" s="319"/>
      <c r="F42" s="319"/>
      <c r="G42" s="319"/>
      <c r="H42" s="319"/>
      <c r="I42" s="319"/>
      <c r="J42" s="319"/>
      <c r="K42" s="319"/>
      <c r="L42" s="319"/>
      <c r="M42" s="319"/>
      <c r="N42" s="319"/>
      <c r="O42" s="319"/>
      <c r="P42" s="319"/>
      <c r="Q42" s="155">
        <v>2</v>
      </c>
      <c r="R42" s="320"/>
      <c r="S42" s="320"/>
      <c r="T42" s="320"/>
      <c r="U42" s="320"/>
      <c r="V42" s="320"/>
      <c r="W42" s="320"/>
      <c r="X42" s="320"/>
      <c r="Y42" s="320"/>
      <c r="Z42" s="320"/>
      <c r="AA42" s="320"/>
      <c r="AB42" s="320"/>
      <c r="AC42" s="320"/>
      <c r="AD42" s="320"/>
      <c r="AE42" s="320"/>
      <c r="AF42" s="155">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2562</v>
      </c>
      <c r="B43" s="319"/>
      <c r="C43" s="319"/>
      <c r="D43" s="319"/>
      <c r="E43" s="319"/>
      <c r="F43" s="319"/>
      <c r="G43" s="319"/>
      <c r="H43" s="319"/>
      <c r="I43" s="319"/>
      <c r="J43" s="319"/>
      <c r="K43" s="319"/>
      <c r="L43" s="319"/>
      <c r="M43" s="319"/>
      <c r="N43" s="319"/>
      <c r="O43" s="319"/>
      <c r="P43" s="319"/>
      <c r="Q43" s="155">
        <v>2</v>
      </c>
      <c r="R43" s="320"/>
      <c r="S43" s="320"/>
      <c r="T43" s="320"/>
      <c r="U43" s="320"/>
      <c r="V43" s="320"/>
      <c r="W43" s="320"/>
      <c r="X43" s="320"/>
      <c r="Y43" s="320"/>
      <c r="Z43" s="320"/>
      <c r="AA43" s="320"/>
      <c r="AB43" s="320"/>
      <c r="AC43" s="320"/>
      <c r="AD43" s="320"/>
      <c r="AE43" s="320"/>
      <c r="AF43" s="155">
        <v>2</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2563</v>
      </c>
      <c r="B44" s="319"/>
      <c r="C44" s="319"/>
      <c r="D44" s="319"/>
      <c r="E44" s="319"/>
      <c r="F44" s="319"/>
      <c r="G44" s="319"/>
      <c r="H44" s="319"/>
      <c r="I44" s="319"/>
      <c r="J44" s="319"/>
      <c r="K44" s="319"/>
      <c r="L44" s="319"/>
      <c r="M44" s="319"/>
      <c r="N44" s="319"/>
      <c r="O44" s="319"/>
      <c r="P44" s="319"/>
      <c r="Q44" s="155">
        <v>2</v>
      </c>
      <c r="R44" s="320"/>
      <c r="S44" s="320"/>
      <c r="T44" s="320"/>
      <c r="U44" s="320"/>
      <c r="V44" s="320"/>
      <c r="W44" s="320"/>
      <c r="X44" s="320"/>
      <c r="Y44" s="320"/>
      <c r="Z44" s="320"/>
      <c r="AA44" s="320"/>
      <c r="AB44" s="320"/>
      <c r="AC44" s="320"/>
      <c r="AD44" s="320"/>
      <c r="AE44" s="320"/>
      <c r="AF44" s="155">
        <v>2</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2564</v>
      </c>
      <c r="B45" s="319"/>
      <c r="C45" s="319"/>
      <c r="D45" s="319"/>
      <c r="E45" s="319"/>
      <c r="F45" s="319"/>
      <c r="G45" s="319"/>
      <c r="H45" s="319"/>
      <c r="I45" s="319"/>
      <c r="J45" s="319"/>
      <c r="K45" s="319"/>
      <c r="L45" s="319"/>
      <c r="M45" s="319"/>
      <c r="N45" s="319"/>
      <c r="O45" s="319"/>
      <c r="P45" s="319"/>
      <c r="Q45" s="155">
        <v>2</v>
      </c>
      <c r="R45" s="325"/>
      <c r="S45" s="325"/>
      <c r="T45" s="325"/>
      <c r="U45" s="325"/>
      <c r="V45" s="325"/>
      <c r="W45" s="325"/>
      <c r="X45" s="325"/>
      <c r="Y45" s="325"/>
      <c r="Z45" s="325"/>
      <c r="AA45" s="325"/>
      <c r="AB45" s="325"/>
      <c r="AC45" s="325"/>
      <c r="AD45" s="325"/>
      <c r="AE45" s="325"/>
      <c r="AF45" s="155">
        <v>2</v>
      </c>
      <c r="AG45" s="325"/>
      <c r="AH45" s="325"/>
      <c r="AI45" s="325"/>
      <c r="AJ45" s="325"/>
      <c r="AK45" s="325"/>
      <c r="AL45" s="325"/>
      <c r="AM45" s="325"/>
      <c r="AN45" s="325"/>
      <c r="AO45" s="325"/>
      <c r="AP45" s="325"/>
      <c r="AQ45" s="325"/>
      <c r="AR45" s="325"/>
      <c r="AS45" s="325"/>
      <c r="AT45" s="325"/>
    </row>
  </sheetData>
  <sheetProtection algorithmName="SHA-512" hashValue="Gjt2xaP6CjNyVkJhFdj89kigB7pekM9Er6c5rGopdQ5ryWTxWPi0MJRBjSXVfqTSKKzbR/SMvj3K92YgxkJ51A==" saltValue="gE0Z9qEQd4Wlu268u6F4V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2565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30.75" customHeight="1" x14ac:dyDescent="0.25">
      <c r="A7" s="336" t="s">
        <v>2566</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30" customHeight="1" x14ac:dyDescent="0.25">
      <c r="A11" s="340" t="s">
        <v>2553</v>
      </c>
      <c r="B11" s="340"/>
      <c r="C11" s="340"/>
      <c r="D11" s="340"/>
      <c r="E11" s="340"/>
      <c r="F11" s="340"/>
      <c r="G11" s="340"/>
      <c r="H11" s="340"/>
      <c r="I11" s="340"/>
      <c r="J11" s="340"/>
      <c r="K11" s="340"/>
      <c r="L11" s="340"/>
      <c r="M11" s="340"/>
      <c r="N11" s="340"/>
      <c r="O11" s="340"/>
      <c r="P11" s="340"/>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0" t="s">
        <v>2567</v>
      </c>
      <c r="B12" s="340"/>
      <c r="C12" s="340"/>
      <c r="D12" s="340"/>
      <c r="E12" s="340"/>
      <c r="F12" s="340"/>
      <c r="G12" s="340"/>
      <c r="H12" s="340"/>
      <c r="I12" s="340"/>
      <c r="J12" s="340"/>
      <c r="K12" s="340"/>
      <c r="L12" s="340"/>
      <c r="M12" s="340"/>
      <c r="N12" s="340"/>
      <c r="O12" s="340"/>
      <c r="P12" s="340"/>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0" t="s">
        <v>2555</v>
      </c>
      <c r="B13" s="340"/>
      <c r="C13" s="340"/>
      <c r="D13" s="340"/>
      <c r="E13" s="340"/>
      <c r="F13" s="340"/>
      <c r="G13" s="340"/>
      <c r="H13" s="340"/>
      <c r="I13" s="340"/>
      <c r="J13" s="340"/>
      <c r="K13" s="340"/>
      <c r="L13" s="340"/>
      <c r="M13" s="340"/>
      <c r="N13" s="340"/>
      <c r="O13" s="340"/>
      <c r="P13" s="340"/>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0" t="s">
        <v>2556</v>
      </c>
      <c r="B14" s="340"/>
      <c r="C14" s="340"/>
      <c r="D14" s="340"/>
      <c r="E14" s="340"/>
      <c r="F14" s="340"/>
      <c r="G14" s="340"/>
      <c r="H14" s="340"/>
      <c r="I14" s="340"/>
      <c r="J14" s="340"/>
      <c r="K14" s="340"/>
      <c r="L14" s="340"/>
      <c r="M14" s="340"/>
      <c r="N14" s="340"/>
      <c r="O14" s="340"/>
      <c r="P14" s="340"/>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0" t="s">
        <v>2557</v>
      </c>
      <c r="B15" s="340"/>
      <c r="C15" s="340"/>
      <c r="D15" s="340"/>
      <c r="E15" s="340"/>
      <c r="F15" s="340"/>
      <c r="G15" s="340"/>
      <c r="H15" s="340"/>
      <c r="I15" s="340"/>
      <c r="J15" s="340"/>
      <c r="K15" s="340"/>
      <c r="L15" s="340"/>
      <c r="M15" s="340"/>
      <c r="N15" s="340"/>
      <c r="O15" s="340"/>
      <c r="P15" s="340"/>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0" t="s">
        <v>2558</v>
      </c>
      <c r="B16" s="340"/>
      <c r="C16" s="340"/>
      <c r="D16" s="340"/>
      <c r="E16" s="340"/>
      <c r="F16" s="340"/>
      <c r="G16" s="340"/>
      <c r="H16" s="340"/>
      <c r="I16" s="340"/>
      <c r="J16" s="340"/>
      <c r="K16" s="340"/>
      <c r="L16" s="340"/>
      <c r="M16" s="340"/>
      <c r="N16" s="340"/>
      <c r="O16" s="340"/>
      <c r="P16" s="340"/>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0" t="s">
        <v>2559</v>
      </c>
      <c r="B17" s="340"/>
      <c r="C17" s="340"/>
      <c r="D17" s="340"/>
      <c r="E17" s="340"/>
      <c r="F17" s="340"/>
      <c r="G17" s="340"/>
      <c r="H17" s="340"/>
      <c r="I17" s="340"/>
      <c r="J17" s="340"/>
      <c r="K17" s="340"/>
      <c r="L17" s="340"/>
      <c r="M17" s="340"/>
      <c r="N17" s="340"/>
      <c r="O17" s="340"/>
      <c r="P17" s="340"/>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0" t="s">
        <v>2568</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57</v>
      </c>
      <c r="B20" s="335"/>
      <c r="C20" s="335"/>
      <c r="D20" s="335"/>
      <c r="E20" s="335"/>
      <c r="F20" s="335"/>
      <c r="G20" s="335"/>
      <c r="H20" s="335"/>
      <c r="I20" s="335"/>
      <c r="J20" s="335"/>
      <c r="K20" s="335"/>
      <c r="L20" s="335"/>
      <c r="M20" s="335"/>
      <c r="N20" s="335"/>
      <c r="O20" s="335"/>
      <c r="P20" s="335"/>
      <c r="Q20" s="170" t="s">
        <v>48</v>
      </c>
      <c r="R20" s="171" t="s">
        <v>9</v>
      </c>
      <c r="S20" s="58"/>
      <c r="T20" s="90"/>
      <c r="U20" s="91"/>
      <c r="V20" s="92"/>
      <c r="W20" s="92"/>
    </row>
    <row r="21" spans="1:23" ht="30" customHeight="1" thickTop="1" thickBot="1" x14ac:dyDescent="0.3">
      <c r="A21" s="319" t="s">
        <v>2560</v>
      </c>
      <c r="B21" s="319"/>
      <c r="C21" s="319"/>
      <c r="D21" s="319"/>
      <c r="E21" s="319"/>
      <c r="F21" s="319"/>
      <c r="G21" s="319"/>
      <c r="H21" s="319"/>
      <c r="I21" s="319"/>
      <c r="J21" s="319"/>
      <c r="K21" s="319"/>
      <c r="L21" s="319"/>
      <c r="M21" s="319"/>
      <c r="N21" s="319"/>
      <c r="O21" s="319"/>
      <c r="P21" s="319"/>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19" t="s">
        <v>2561</v>
      </c>
      <c r="B22" s="319"/>
      <c r="C22" s="319"/>
      <c r="D22" s="319"/>
      <c r="E22" s="319"/>
      <c r="F22" s="319"/>
      <c r="G22" s="319"/>
      <c r="H22" s="319"/>
      <c r="I22" s="319"/>
      <c r="J22" s="319"/>
      <c r="K22" s="319"/>
      <c r="L22" s="319"/>
      <c r="M22" s="319"/>
      <c r="N22" s="319"/>
      <c r="O22" s="319"/>
      <c r="P22" s="319"/>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19" t="s">
        <v>2562</v>
      </c>
      <c r="B23" s="319"/>
      <c r="C23" s="319"/>
      <c r="D23" s="319"/>
      <c r="E23" s="319"/>
      <c r="F23" s="319"/>
      <c r="G23" s="319"/>
      <c r="H23" s="319"/>
      <c r="I23" s="319"/>
      <c r="J23" s="319"/>
      <c r="K23" s="319"/>
      <c r="L23" s="319"/>
      <c r="M23" s="319"/>
      <c r="N23" s="319"/>
      <c r="O23" s="319"/>
      <c r="P23" s="319"/>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19" t="s">
        <v>2563</v>
      </c>
      <c r="B24" s="319"/>
      <c r="C24" s="319"/>
      <c r="D24" s="319"/>
      <c r="E24" s="319"/>
      <c r="F24" s="319"/>
      <c r="G24" s="319"/>
      <c r="H24" s="319"/>
      <c r="I24" s="319"/>
      <c r="J24" s="319"/>
      <c r="K24" s="319"/>
      <c r="L24" s="319"/>
      <c r="M24" s="319"/>
      <c r="N24" s="319"/>
      <c r="O24" s="319"/>
      <c r="P24" s="319"/>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19" t="s">
        <v>2564</v>
      </c>
      <c r="B25" s="319"/>
      <c r="C25" s="319"/>
      <c r="D25" s="319"/>
      <c r="E25" s="319"/>
      <c r="F25" s="319"/>
      <c r="G25" s="319"/>
      <c r="H25" s="319"/>
      <c r="I25" s="319"/>
      <c r="J25" s="319"/>
      <c r="K25" s="319"/>
      <c r="L25" s="319"/>
      <c r="M25" s="319"/>
      <c r="N25" s="319"/>
      <c r="O25" s="319"/>
      <c r="P25" s="319"/>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4" t="s">
        <v>2569</v>
      </c>
      <c r="B26" s="334"/>
      <c r="C26" s="334"/>
      <c r="D26" s="334"/>
      <c r="E26" s="334"/>
      <c r="F26" s="334"/>
      <c r="G26" s="334"/>
      <c r="H26" s="334"/>
      <c r="I26" s="334"/>
      <c r="J26" s="334"/>
      <c r="K26" s="334"/>
      <c r="L26" s="334"/>
      <c r="M26" s="334"/>
      <c r="N26" s="334"/>
      <c r="O26" s="334"/>
      <c r="P26" s="334"/>
      <c r="Q26" s="334"/>
      <c r="R26" s="137">
        <f>SUM(R21:R25)</f>
        <v>100</v>
      </c>
      <c r="S26" s="58"/>
      <c r="T26" s="90">
        <f>SUM(T21:T25)</f>
        <v>5</v>
      </c>
      <c r="U26" s="91"/>
      <c r="V26" s="92"/>
      <c r="W26" s="92"/>
    </row>
    <row r="27" spans="1:23" ht="15" customHeight="1" thickTop="1" thickBot="1" x14ac:dyDescent="0.3">
      <c r="A27" s="175"/>
      <c r="B27" s="175"/>
      <c r="C27" s="175"/>
      <c r="D27" s="175"/>
      <c r="E27" s="175"/>
      <c r="F27" s="175"/>
      <c r="G27" s="175"/>
      <c r="H27" s="175"/>
      <c r="I27" s="175"/>
      <c r="J27" s="175"/>
      <c r="K27" s="175"/>
      <c r="L27" s="175"/>
      <c r="M27" s="175"/>
      <c r="N27" s="175"/>
      <c r="O27" s="175"/>
      <c r="P27" s="175"/>
      <c r="Q27" s="175"/>
      <c r="R27" s="17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2570</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2571</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2572</v>
      </c>
      <c r="R32" s="173">
        <f>(R28*0.8)+(R30*0.2)</f>
        <v>99.999999999999986</v>
      </c>
      <c r="S32" s="58"/>
      <c r="T32" s="90"/>
      <c r="U32" s="58"/>
      <c r="V32" s="58"/>
      <c r="W32" s="58"/>
    </row>
  </sheetData>
  <sheetProtection algorithmName="SHA-512" hashValue="nKSG/jGFBE3RTcx3Jpzom9nULch7oXm5s+1gu6vOhDsrJhpSNMU4JXwhQEM5I8KsH5iapHSjKGCTQEezD7zhQA==" saltValue="9jObHdvgynZ+RR1WyZHUO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2565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29</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Trabajo y Fomento al Empleo.</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4"/>
      <c r="G6" s="224"/>
      <c r="H6" s="224"/>
      <c r="I6" s="224"/>
      <c r="J6" s="224"/>
      <c r="K6" s="224"/>
      <c r="L6" s="224"/>
      <c r="M6" s="224"/>
      <c r="N6" s="224"/>
      <c r="O6" s="224"/>
      <c r="P6" s="224"/>
      <c r="Q6" s="224"/>
      <c r="R6" s="224"/>
      <c r="S6" s="159"/>
      <c r="T6" s="160"/>
      <c r="U6" s="159"/>
      <c r="V6" s="159"/>
      <c r="W6" s="159"/>
    </row>
    <row r="7" spans="1:23" ht="30.75" customHeight="1" x14ac:dyDescent="0.25">
      <c r="A7" s="336" t="s">
        <v>2566</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6" t="s">
        <v>25</v>
      </c>
      <c r="B10" s="326"/>
      <c r="C10" s="326"/>
      <c r="D10" s="326"/>
      <c r="E10" s="326"/>
      <c r="F10" s="326"/>
      <c r="G10" s="326"/>
      <c r="H10" s="326"/>
      <c r="I10" s="326"/>
      <c r="J10" s="326"/>
      <c r="K10" s="326"/>
      <c r="L10" s="326"/>
      <c r="M10" s="326"/>
      <c r="N10" s="326"/>
      <c r="O10" s="326"/>
      <c r="P10" s="326"/>
      <c r="Q10" s="165" t="s">
        <v>48</v>
      </c>
      <c r="R10" s="166" t="s">
        <v>9</v>
      </c>
      <c r="S10" s="85" t="s">
        <v>1550</v>
      </c>
      <c r="T10" s="85" t="s">
        <v>1551</v>
      </c>
      <c r="U10" s="85" t="s">
        <v>1552</v>
      </c>
      <c r="V10" s="86" t="s">
        <v>1553</v>
      </c>
      <c r="W10" s="85"/>
    </row>
    <row r="11" spans="1:23" ht="30" customHeight="1" x14ac:dyDescent="0.25">
      <c r="A11" s="340" t="s">
        <v>2553</v>
      </c>
      <c r="B11" s="340"/>
      <c r="C11" s="340"/>
      <c r="D11" s="340"/>
      <c r="E11" s="340"/>
      <c r="F11" s="340"/>
      <c r="G11" s="340"/>
      <c r="H11" s="340"/>
      <c r="I11" s="340"/>
      <c r="J11" s="340"/>
      <c r="K11" s="340"/>
      <c r="L11" s="340"/>
      <c r="M11" s="340"/>
      <c r="N11" s="340"/>
      <c r="O11" s="340"/>
      <c r="P11" s="340"/>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0" t="s">
        <v>2567</v>
      </c>
      <c r="B12" s="340"/>
      <c r="C12" s="340"/>
      <c r="D12" s="340"/>
      <c r="E12" s="340"/>
      <c r="F12" s="340"/>
      <c r="G12" s="340"/>
      <c r="H12" s="340"/>
      <c r="I12" s="340"/>
      <c r="J12" s="340"/>
      <c r="K12" s="340"/>
      <c r="L12" s="340"/>
      <c r="M12" s="340"/>
      <c r="N12" s="340"/>
      <c r="O12" s="340"/>
      <c r="P12" s="340"/>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0" t="s">
        <v>2555</v>
      </c>
      <c r="B13" s="340"/>
      <c r="C13" s="340"/>
      <c r="D13" s="340"/>
      <c r="E13" s="340"/>
      <c r="F13" s="340"/>
      <c r="G13" s="340"/>
      <c r="H13" s="340"/>
      <c r="I13" s="340"/>
      <c r="J13" s="340"/>
      <c r="K13" s="340"/>
      <c r="L13" s="340"/>
      <c r="M13" s="340"/>
      <c r="N13" s="340"/>
      <c r="O13" s="340"/>
      <c r="P13" s="340"/>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0" t="s">
        <v>2556</v>
      </c>
      <c r="B14" s="340"/>
      <c r="C14" s="340"/>
      <c r="D14" s="340"/>
      <c r="E14" s="340"/>
      <c r="F14" s="340"/>
      <c r="G14" s="340"/>
      <c r="H14" s="340"/>
      <c r="I14" s="340"/>
      <c r="J14" s="340"/>
      <c r="K14" s="340"/>
      <c r="L14" s="340"/>
      <c r="M14" s="340"/>
      <c r="N14" s="340"/>
      <c r="O14" s="340"/>
      <c r="P14" s="340"/>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0" t="s">
        <v>2557</v>
      </c>
      <c r="B15" s="340"/>
      <c r="C15" s="340"/>
      <c r="D15" s="340"/>
      <c r="E15" s="340"/>
      <c r="F15" s="340"/>
      <c r="G15" s="340"/>
      <c r="H15" s="340"/>
      <c r="I15" s="340"/>
      <c r="J15" s="340"/>
      <c r="K15" s="340"/>
      <c r="L15" s="340"/>
      <c r="M15" s="340"/>
      <c r="N15" s="340"/>
      <c r="O15" s="340"/>
      <c r="P15" s="340"/>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0" t="s">
        <v>2558</v>
      </c>
      <c r="B16" s="340"/>
      <c r="C16" s="340"/>
      <c r="D16" s="340"/>
      <c r="E16" s="340"/>
      <c r="F16" s="340"/>
      <c r="G16" s="340"/>
      <c r="H16" s="340"/>
      <c r="I16" s="340"/>
      <c r="J16" s="340"/>
      <c r="K16" s="340"/>
      <c r="L16" s="340"/>
      <c r="M16" s="340"/>
      <c r="N16" s="340"/>
      <c r="O16" s="340"/>
      <c r="P16" s="340"/>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0" t="s">
        <v>2559</v>
      </c>
      <c r="B17" s="340"/>
      <c r="C17" s="340"/>
      <c r="D17" s="340"/>
      <c r="E17" s="340"/>
      <c r="F17" s="340"/>
      <c r="G17" s="340"/>
      <c r="H17" s="340"/>
      <c r="I17" s="340"/>
      <c r="J17" s="340"/>
      <c r="K17" s="340"/>
      <c r="L17" s="340"/>
      <c r="M17" s="340"/>
      <c r="N17" s="340"/>
      <c r="O17" s="340"/>
      <c r="P17" s="340"/>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0" t="s">
        <v>2568</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57</v>
      </c>
      <c r="B20" s="335"/>
      <c r="C20" s="335"/>
      <c r="D20" s="335"/>
      <c r="E20" s="335"/>
      <c r="F20" s="335"/>
      <c r="G20" s="335"/>
      <c r="H20" s="335"/>
      <c r="I20" s="335"/>
      <c r="J20" s="335"/>
      <c r="K20" s="335"/>
      <c r="L20" s="335"/>
      <c r="M20" s="335"/>
      <c r="N20" s="335"/>
      <c r="O20" s="335"/>
      <c r="P20" s="335"/>
      <c r="Q20" s="170" t="s">
        <v>48</v>
      </c>
      <c r="R20" s="171" t="s">
        <v>9</v>
      </c>
      <c r="S20" s="58"/>
      <c r="T20" s="90"/>
      <c r="U20" s="91"/>
      <c r="V20" s="92"/>
      <c r="W20" s="92"/>
    </row>
    <row r="21" spans="1:23" ht="30" customHeight="1" thickTop="1" thickBot="1" x14ac:dyDescent="0.3">
      <c r="A21" s="319" t="s">
        <v>2560</v>
      </c>
      <c r="B21" s="319"/>
      <c r="C21" s="319"/>
      <c r="D21" s="319"/>
      <c r="E21" s="319"/>
      <c r="F21" s="319"/>
      <c r="G21" s="319"/>
      <c r="H21" s="319"/>
      <c r="I21" s="319"/>
      <c r="J21" s="319"/>
      <c r="K21" s="319"/>
      <c r="L21" s="319"/>
      <c r="M21" s="319"/>
      <c r="N21" s="319"/>
      <c r="O21" s="319"/>
      <c r="P21" s="319"/>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19" t="s">
        <v>2561</v>
      </c>
      <c r="B22" s="319"/>
      <c r="C22" s="319"/>
      <c r="D22" s="319"/>
      <c r="E22" s="319"/>
      <c r="F22" s="319"/>
      <c r="G22" s="319"/>
      <c r="H22" s="319"/>
      <c r="I22" s="319"/>
      <c r="J22" s="319"/>
      <c r="K22" s="319"/>
      <c r="L22" s="319"/>
      <c r="M22" s="319"/>
      <c r="N22" s="319"/>
      <c r="O22" s="319"/>
      <c r="P22" s="319"/>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19" t="s">
        <v>2562</v>
      </c>
      <c r="B23" s="319"/>
      <c r="C23" s="319"/>
      <c r="D23" s="319"/>
      <c r="E23" s="319"/>
      <c r="F23" s="319"/>
      <c r="G23" s="319"/>
      <c r="H23" s="319"/>
      <c r="I23" s="319"/>
      <c r="J23" s="319"/>
      <c r="K23" s="319"/>
      <c r="L23" s="319"/>
      <c r="M23" s="319"/>
      <c r="N23" s="319"/>
      <c r="O23" s="319"/>
      <c r="P23" s="319"/>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19" t="s">
        <v>2563</v>
      </c>
      <c r="B24" s="319"/>
      <c r="C24" s="319"/>
      <c r="D24" s="319"/>
      <c r="E24" s="319"/>
      <c r="F24" s="319"/>
      <c r="G24" s="319"/>
      <c r="H24" s="319"/>
      <c r="I24" s="319"/>
      <c r="J24" s="319"/>
      <c r="K24" s="319"/>
      <c r="L24" s="319"/>
      <c r="M24" s="319"/>
      <c r="N24" s="319"/>
      <c r="O24" s="319"/>
      <c r="P24" s="319"/>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19" t="s">
        <v>2564</v>
      </c>
      <c r="B25" s="319"/>
      <c r="C25" s="319"/>
      <c r="D25" s="319"/>
      <c r="E25" s="319"/>
      <c r="F25" s="319"/>
      <c r="G25" s="319"/>
      <c r="H25" s="319"/>
      <c r="I25" s="319"/>
      <c r="J25" s="319"/>
      <c r="K25" s="319"/>
      <c r="L25" s="319"/>
      <c r="M25" s="319"/>
      <c r="N25" s="319"/>
      <c r="O25" s="319"/>
      <c r="P25" s="319"/>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4" t="s">
        <v>2569</v>
      </c>
      <c r="B26" s="334"/>
      <c r="C26" s="334"/>
      <c r="D26" s="334"/>
      <c r="E26" s="334"/>
      <c r="F26" s="334"/>
      <c r="G26" s="334"/>
      <c r="H26" s="334"/>
      <c r="I26" s="334"/>
      <c r="J26" s="334"/>
      <c r="K26" s="334"/>
      <c r="L26" s="334"/>
      <c r="M26" s="334"/>
      <c r="N26" s="334"/>
      <c r="O26" s="334"/>
      <c r="P26" s="334"/>
      <c r="Q26" s="334"/>
      <c r="R26" s="137">
        <f>SUM(R21:R25)</f>
        <v>100</v>
      </c>
      <c r="S26" s="58"/>
      <c r="T26" s="90">
        <f>SUM(T21:T25)</f>
        <v>5</v>
      </c>
      <c r="U26" s="91"/>
      <c r="V26" s="92"/>
      <c r="W26" s="92"/>
    </row>
    <row r="27" spans="1:23" ht="15" customHeight="1" thickTop="1" thickBot="1" x14ac:dyDescent="0.3">
      <c r="A27" s="175"/>
      <c r="B27" s="175"/>
      <c r="C27" s="175"/>
      <c r="D27" s="175"/>
      <c r="E27" s="175"/>
      <c r="F27" s="175"/>
      <c r="G27" s="175"/>
      <c r="H27" s="175"/>
      <c r="I27" s="175"/>
      <c r="J27" s="175"/>
      <c r="K27" s="175"/>
      <c r="L27" s="175"/>
      <c r="M27" s="175"/>
      <c r="N27" s="175"/>
      <c r="O27" s="175"/>
      <c r="P27" s="175"/>
      <c r="Q27" s="175"/>
      <c r="R27" s="17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2570</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1"/>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2571</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2572</v>
      </c>
      <c r="R32" s="173">
        <f>(R28*0.8)+(R30*0.2)</f>
        <v>99.999999999999986</v>
      </c>
      <c r="S32" s="58"/>
      <c r="T32" s="90"/>
      <c r="U32" s="58"/>
      <c r="V32" s="58"/>
      <c r="W32" s="58"/>
    </row>
  </sheetData>
  <sheetProtection algorithmName="SHA-512" hashValue="T1O7LQkF337c5/GtjmtlUrQRH6EpHqsvQCD9wN2QkgB7s/r5VlU+RVgql0rcTMPEjbRe/IIjqHErnaNqV2GrDg==" saltValue="r1gcAt/f+ToWr4O8RRGV2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1" t="s">
        <v>2573</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147 (cálculo PI)'!T18</f>
        <v>7</v>
      </c>
      <c r="C8"/>
      <c r="E8" s="178" t="s">
        <v>1772</v>
      </c>
      <c r="F8" s="177">
        <f>'Artículo 147 (cálculo PI)'!T26</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147 (cálculo PI)'!R11</f>
        <v>14.285714285714285</v>
      </c>
      <c r="C12" s="184">
        <f t="shared" ref="C12:C18" si="0">(B12/(1/$B$8))</f>
        <v>100</v>
      </c>
      <c r="E12" s="183" t="s">
        <v>2440</v>
      </c>
      <c r="F12" s="184">
        <f>'Artículo 147 (cálculo PI)'!R21</f>
        <v>20</v>
      </c>
      <c r="G12" s="184">
        <f t="shared" ref="G12:G16" si="1">(F12/(1/$F$8))</f>
        <v>100</v>
      </c>
    </row>
    <row r="13" spans="1:7" ht="18" customHeight="1" thickBot="1" x14ac:dyDescent="0.3">
      <c r="A13" s="183" t="s">
        <v>2435</v>
      </c>
      <c r="B13" s="184">
        <f>'Artículo 147 (cálculo PI)'!R12</f>
        <v>14.285714285714285</v>
      </c>
      <c r="C13" s="184">
        <f t="shared" si="0"/>
        <v>100</v>
      </c>
      <c r="E13" s="183" t="s">
        <v>2543</v>
      </c>
      <c r="F13" s="184">
        <f>'Artículo 147 (cálculo PI)'!R22</f>
        <v>20</v>
      </c>
      <c r="G13" s="184">
        <f t="shared" si="1"/>
        <v>100</v>
      </c>
    </row>
    <row r="14" spans="1:7" ht="18" customHeight="1" thickBot="1" x14ac:dyDescent="0.3">
      <c r="A14" s="183" t="s">
        <v>2437</v>
      </c>
      <c r="B14" s="184">
        <f>'Artículo 147 (cálculo PI)'!R13</f>
        <v>14.285714285714285</v>
      </c>
      <c r="C14" s="184">
        <f t="shared" si="0"/>
        <v>100</v>
      </c>
      <c r="E14" s="183" t="s">
        <v>2544</v>
      </c>
      <c r="F14" s="184">
        <f>'Artículo 147 (cálculo PI)'!R23</f>
        <v>20</v>
      </c>
      <c r="G14" s="184">
        <f t="shared" si="1"/>
        <v>100</v>
      </c>
    </row>
    <row r="15" spans="1:7" ht="18" customHeight="1" thickBot="1" x14ac:dyDescent="0.3">
      <c r="A15" s="183" t="s">
        <v>2434</v>
      </c>
      <c r="B15" s="184">
        <f>'Artículo 147 (cálculo PI)'!R14</f>
        <v>14.285714285714285</v>
      </c>
      <c r="C15" s="184">
        <f t="shared" si="0"/>
        <v>100</v>
      </c>
      <c r="E15" s="183" t="s">
        <v>2545</v>
      </c>
      <c r="F15" s="184">
        <f>'Artículo 147 (cálculo PI)'!R24</f>
        <v>20</v>
      </c>
      <c r="G15" s="184">
        <f t="shared" si="1"/>
        <v>100</v>
      </c>
    </row>
    <row r="16" spans="1:7" ht="18" customHeight="1" thickBot="1" x14ac:dyDescent="0.3">
      <c r="A16" s="183" t="s">
        <v>2436</v>
      </c>
      <c r="B16" s="184">
        <f>'Artículo 147 (cálculo PI)'!R15</f>
        <v>14.285714285714285</v>
      </c>
      <c r="C16" s="184">
        <f t="shared" si="0"/>
        <v>100</v>
      </c>
      <c r="E16" s="183" t="s">
        <v>2537</v>
      </c>
      <c r="F16" s="184">
        <f>'Artículo 147 (cálculo PI)'!R25</f>
        <v>20</v>
      </c>
      <c r="G16" s="184">
        <f t="shared" si="1"/>
        <v>100</v>
      </c>
    </row>
    <row r="17" spans="1:6" ht="18" customHeight="1" thickBot="1" x14ac:dyDescent="0.3">
      <c r="A17" s="183" t="s">
        <v>2438</v>
      </c>
      <c r="B17" s="184">
        <f>'Artículo 147 (cálculo PI)'!R16</f>
        <v>14.285714285714285</v>
      </c>
      <c r="C17" s="184">
        <f t="shared" si="0"/>
        <v>100</v>
      </c>
    </row>
    <row r="18" spans="1:6" ht="18" customHeight="1" thickBot="1" x14ac:dyDescent="0.3">
      <c r="A18" s="183" t="s">
        <v>2439</v>
      </c>
      <c r="B18" s="184">
        <f>'Artículo 147 (cálculo PI)'!R17</f>
        <v>14.285714285714285</v>
      </c>
      <c r="C18" s="184">
        <f t="shared" si="0"/>
        <v>100</v>
      </c>
    </row>
    <row r="19" spans="1:6" ht="6" customHeight="1" thickBot="1" x14ac:dyDescent="0.3"/>
    <row r="20" spans="1:6" ht="18" customHeight="1" thickBot="1" x14ac:dyDescent="0.3">
      <c r="A20" s="186" t="s">
        <v>2574</v>
      </c>
      <c r="B20" s="184">
        <f>SUM(B12:B18)</f>
        <v>99.999999999999972</v>
      </c>
      <c r="C20" s="187"/>
      <c r="E20" s="185" t="s">
        <v>2575</v>
      </c>
      <c r="F20" s="184">
        <f>SUM(F12:F16)</f>
        <v>100</v>
      </c>
    </row>
    <row r="21" spans="1:6" ht="6" customHeight="1" thickBot="1" x14ac:dyDescent="0.3"/>
    <row r="22" spans="1:6" ht="18" customHeight="1" thickBot="1" x14ac:dyDescent="0.3">
      <c r="A22" s="188" t="s">
        <v>2576</v>
      </c>
      <c r="B22" s="189"/>
      <c r="C22" s="184">
        <f>(B20*0.8)+(F20*0.2)</f>
        <v>99.999999999999986</v>
      </c>
    </row>
  </sheetData>
  <sheetProtection algorithmName="SHA-512" hashValue="B70g23E2dibrEwv2jsiyoBJLIkSJ7qIAXwsDr5B2amH6ALZuIWdPZIHi2AqUcitskD/dU7rthZB48cqVa/YPXw==" saltValue="UUPo6W0iG25Z3XPpLVLG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1" t="s">
        <v>2573</v>
      </c>
      <c r="B2" s="241"/>
      <c r="C2" s="241"/>
      <c r="D2" s="241"/>
      <c r="E2" s="241"/>
      <c r="F2" s="241"/>
      <c r="G2" s="241"/>
    </row>
    <row r="3" spans="1:7" ht="18" customHeight="1" x14ac:dyDescent="0.25">
      <c r="A3" s="241" t="s">
        <v>29</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147 (cálculo PNT)'!T18</f>
        <v>7</v>
      </c>
      <c r="C8"/>
      <c r="E8" s="178" t="s">
        <v>1772</v>
      </c>
      <c r="F8" s="177">
        <f>'Artículo 147 (cálculo PNT)'!T26</f>
        <v>5</v>
      </c>
      <c r="G8"/>
    </row>
    <row r="9" spans="1:7" ht="6" customHeight="1" thickBot="1" x14ac:dyDescent="0.3">
      <c r="F9" s="139"/>
      <c r="G9" s="139"/>
    </row>
    <row r="10" spans="1:7" ht="36" customHeight="1" thickBot="1" x14ac:dyDescent="0.3">
      <c r="A10" s="329"/>
      <c r="B10" s="330" t="s">
        <v>25</v>
      </c>
      <c r="C10" s="330"/>
      <c r="E10" s="331"/>
      <c r="F10" s="332" t="s">
        <v>1934</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147 (cálculo PNT)'!R11</f>
        <v>14.285714285714285</v>
      </c>
      <c r="C12" s="184">
        <f t="shared" ref="C12:C18" si="0">(B12/(1/$B$8))</f>
        <v>100</v>
      </c>
      <c r="E12" s="183" t="s">
        <v>2440</v>
      </c>
      <c r="F12" s="184">
        <f>'Artículo 147 (cálculo PNT)'!R21</f>
        <v>20</v>
      </c>
      <c r="G12" s="184">
        <f t="shared" ref="G12:G16" si="1">(F12/(1/$F$8))</f>
        <v>100</v>
      </c>
    </row>
    <row r="13" spans="1:7" ht="18" customHeight="1" thickBot="1" x14ac:dyDescent="0.3">
      <c r="A13" s="183" t="s">
        <v>2435</v>
      </c>
      <c r="B13" s="184">
        <f>'Artículo 147 (cálculo PNT)'!R12</f>
        <v>14.285714285714285</v>
      </c>
      <c r="C13" s="184">
        <f t="shared" si="0"/>
        <v>100</v>
      </c>
      <c r="E13" s="183" t="s">
        <v>2543</v>
      </c>
      <c r="F13" s="184">
        <f>'Artículo 147 (cálculo PNT)'!R22</f>
        <v>20</v>
      </c>
      <c r="G13" s="184">
        <f t="shared" si="1"/>
        <v>100</v>
      </c>
    </row>
    <row r="14" spans="1:7" ht="18" customHeight="1" thickBot="1" x14ac:dyDescent="0.3">
      <c r="A14" s="183" t="s">
        <v>2437</v>
      </c>
      <c r="B14" s="184">
        <f>'Artículo 147 (cálculo PNT)'!R13</f>
        <v>14.285714285714285</v>
      </c>
      <c r="C14" s="184">
        <f t="shared" si="0"/>
        <v>100</v>
      </c>
      <c r="E14" s="183" t="s">
        <v>2544</v>
      </c>
      <c r="F14" s="184">
        <f>'Artículo 147 (cálculo PNT)'!R23</f>
        <v>20</v>
      </c>
      <c r="G14" s="184">
        <f t="shared" si="1"/>
        <v>100</v>
      </c>
    </row>
    <row r="15" spans="1:7" ht="18" customHeight="1" thickBot="1" x14ac:dyDescent="0.3">
      <c r="A15" s="183" t="s">
        <v>2434</v>
      </c>
      <c r="B15" s="184">
        <f>'Artículo 147 (cálculo PNT)'!R14</f>
        <v>14.285714285714285</v>
      </c>
      <c r="C15" s="184">
        <f t="shared" si="0"/>
        <v>100</v>
      </c>
      <c r="E15" s="183" t="s">
        <v>2545</v>
      </c>
      <c r="F15" s="184">
        <f>'Artículo 147 (cálculo PNT)'!R24</f>
        <v>20</v>
      </c>
      <c r="G15" s="184">
        <f t="shared" si="1"/>
        <v>100</v>
      </c>
    </row>
    <row r="16" spans="1:7" ht="18" customHeight="1" thickBot="1" x14ac:dyDescent="0.3">
      <c r="A16" s="183" t="s">
        <v>2436</v>
      </c>
      <c r="B16" s="184">
        <f>'Artículo 147 (cálculo PNT)'!R15</f>
        <v>14.285714285714285</v>
      </c>
      <c r="C16" s="184">
        <f t="shared" si="0"/>
        <v>100</v>
      </c>
      <c r="E16" s="183" t="s">
        <v>2537</v>
      </c>
      <c r="F16" s="184">
        <f>'Artículo 147 (cálculo PNT)'!R25</f>
        <v>20</v>
      </c>
      <c r="G16" s="184">
        <f t="shared" si="1"/>
        <v>100</v>
      </c>
    </row>
    <row r="17" spans="1:6" ht="18" customHeight="1" thickBot="1" x14ac:dyDescent="0.3">
      <c r="A17" s="183" t="s">
        <v>2438</v>
      </c>
      <c r="B17" s="184">
        <f>'Artículo 147 (cálculo PNT)'!R16</f>
        <v>14.285714285714285</v>
      </c>
      <c r="C17" s="184">
        <f t="shared" si="0"/>
        <v>100</v>
      </c>
    </row>
    <row r="18" spans="1:6" ht="18" customHeight="1" thickBot="1" x14ac:dyDescent="0.3">
      <c r="A18" s="183" t="s">
        <v>2439</v>
      </c>
      <c r="B18" s="184">
        <f>'Artículo 147 (cálculo PNT)'!R17</f>
        <v>14.285714285714285</v>
      </c>
      <c r="C18" s="184">
        <f t="shared" si="0"/>
        <v>100</v>
      </c>
    </row>
    <row r="19" spans="1:6" ht="6" customHeight="1" thickBot="1" x14ac:dyDescent="0.3"/>
    <row r="20" spans="1:6" ht="18" customHeight="1" thickBot="1" x14ac:dyDescent="0.3">
      <c r="A20" s="186" t="s">
        <v>2574</v>
      </c>
      <c r="B20" s="184">
        <f>SUM(B12:B18)</f>
        <v>99.999999999999972</v>
      </c>
      <c r="C20" s="187"/>
      <c r="E20" s="185" t="s">
        <v>2575</v>
      </c>
      <c r="F20" s="184">
        <f>SUM(F12:F16)</f>
        <v>100</v>
      </c>
    </row>
    <row r="21" spans="1:6" ht="6" customHeight="1" thickBot="1" x14ac:dyDescent="0.3"/>
    <row r="22" spans="1:6" ht="18" customHeight="1" thickBot="1" x14ac:dyDescent="0.3">
      <c r="A22" s="188" t="s">
        <v>2576</v>
      </c>
      <c r="B22" s="189"/>
      <c r="C22" s="184">
        <f>(B20*0.8)+(F20*0.2)</f>
        <v>99.999999999999986</v>
      </c>
    </row>
  </sheetData>
  <sheetProtection algorithmName="SHA-512" hashValue="vO23opGAaZj2qVsfG4GUVKj8AGW1YSXd0AIWxIhmTSb3lp1TXXn5dJmiI+XVmtpcxmnowyU5aWAbmC01ZEi/KA==" saltValue="EyApCfAsCKzUexjhNh6I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K17" zoomScaleNormal="100"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2577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4"/>
      <c r="B9" s="234"/>
      <c r="C9" s="234"/>
      <c r="D9" s="23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4"/>
      <c r="B10" s="234"/>
      <c r="C10" s="234"/>
      <c r="D10" s="23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0" t="s">
        <v>2578</v>
      </c>
      <c r="B17" s="250"/>
      <c r="C17" s="250"/>
      <c r="D17" s="250"/>
      <c r="E17" s="250"/>
      <c r="F17" s="250"/>
      <c r="G17" s="250"/>
      <c r="H17" s="251">
        <f>'Artículo 172 (cálculo PI)'!AE35</f>
        <v>49.999999999999993</v>
      </c>
      <c r="I17" s="251"/>
      <c r="J17" s="38"/>
      <c r="K17" s="38"/>
      <c r="L17" s="39"/>
      <c r="M17" s="250" t="s">
        <v>2579</v>
      </c>
      <c r="N17" s="250"/>
      <c r="O17" s="250"/>
      <c r="P17" s="250"/>
      <c r="Q17" s="250"/>
      <c r="R17" s="251">
        <f>'Artículo 172 (cálculo PI)'!AE39</f>
        <v>50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20"/>
      <c r="B18" s="220"/>
      <c r="C18" s="220"/>
      <c r="D18" s="220"/>
      <c r="E18" s="220"/>
      <c r="F18" s="220"/>
      <c r="G18" s="220"/>
      <c r="H18" s="42"/>
      <c r="I18" s="42"/>
      <c r="J18" s="38"/>
      <c r="K18" s="38"/>
      <c r="L18" s="39"/>
      <c r="M18" s="220"/>
      <c r="N18" s="220"/>
      <c r="O18" s="220"/>
      <c r="P18" s="220"/>
      <c r="Q18" s="22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2578</v>
      </c>
      <c r="B22" s="250"/>
      <c r="C22" s="250"/>
      <c r="D22" s="250"/>
      <c r="E22" s="250"/>
      <c r="F22" s="250"/>
      <c r="G22" s="250"/>
      <c r="H22" s="251">
        <f>'Artículo 172 (cálculo PNT)'!AE35</f>
        <v>49.999999999999993</v>
      </c>
      <c r="I22" s="251"/>
      <c r="J22" s="38"/>
      <c r="K22" s="38"/>
      <c r="L22" s="39"/>
      <c r="M22" s="250" t="s">
        <v>2579</v>
      </c>
      <c r="N22" s="250"/>
      <c r="O22" s="250"/>
      <c r="P22" s="250"/>
      <c r="Q22" s="250"/>
      <c r="R22" s="251">
        <f>'Artículo 172 (cálculo PNT)'!AE37</f>
        <v>50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0"/>
      <c r="X23" s="220"/>
      <c r="Y23" s="220"/>
      <c r="Z23" s="220"/>
      <c r="AA23" s="220"/>
      <c r="AB23" s="220"/>
      <c r="AC23" s="220"/>
      <c r="AD23" s="232"/>
      <c r="AE23" s="232"/>
      <c r="AF23"/>
      <c r="AG23"/>
      <c r="AH23"/>
      <c r="AI23"/>
      <c r="AJ23"/>
      <c r="AK23"/>
      <c r="AL23"/>
      <c r="AM23"/>
      <c r="AN23"/>
      <c r="AO23"/>
      <c r="AP23"/>
      <c r="AQ23"/>
      <c r="AR23"/>
      <c r="AS23"/>
      <c r="AT23"/>
    </row>
    <row r="24" spans="1:256" s="41" customFormat="1" ht="18" customHeight="1" x14ac:dyDescent="0.25">
      <c r="C24" s="234"/>
      <c r="D24" s="234"/>
      <c r="E24" s="234"/>
      <c r="F24" s="234"/>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2580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2581</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25</v>
      </c>
      <c r="B31" s="316"/>
      <c r="C31" s="316"/>
      <c r="D31" s="316"/>
      <c r="E31" s="316"/>
      <c r="F31" s="316"/>
      <c r="G31" s="316"/>
      <c r="H31" s="316"/>
      <c r="I31" s="316"/>
      <c r="J31" s="316"/>
      <c r="K31" s="316"/>
      <c r="L31" s="316"/>
      <c r="M31" s="316"/>
      <c r="N31" s="316"/>
      <c r="O31" s="316"/>
      <c r="P31" s="316"/>
      <c r="Q31" s="153" t="s">
        <v>48</v>
      </c>
      <c r="R31" s="317" t="s">
        <v>49</v>
      </c>
      <c r="S31" s="317"/>
      <c r="T31" s="317"/>
      <c r="U31" s="317"/>
      <c r="V31" s="317"/>
      <c r="W31" s="317"/>
      <c r="X31" s="317"/>
      <c r="Y31" s="317"/>
      <c r="Z31" s="317"/>
      <c r="AA31" s="317"/>
      <c r="AB31" s="317"/>
      <c r="AC31" s="317"/>
      <c r="AD31" s="317"/>
      <c r="AE31" s="317"/>
      <c r="AF31" s="154" t="s">
        <v>48</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2553</v>
      </c>
      <c r="B32" s="319"/>
      <c r="C32" s="319"/>
      <c r="D32" s="319"/>
      <c r="E32" s="319"/>
      <c r="F32" s="319"/>
      <c r="G32" s="319"/>
      <c r="H32" s="319"/>
      <c r="I32" s="319"/>
      <c r="J32" s="319"/>
      <c r="K32" s="319"/>
      <c r="L32" s="319"/>
      <c r="M32" s="319"/>
      <c r="N32" s="319"/>
      <c r="O32" s="319"/>
      <c r="P32" s="319"/>
      <c r="Q32" s="155">
        <v>1</v>
      </c>
      <c r="R32" s="320" t="s">
        <v>2450</v>
      </c>
      <c r="S32" s="320"/>
      <c r="T32" s="320"/>
      <c r="U32" s="320"/>
      <c r="V32" s="320"/>
      <c r="W32" s="320"/>
      <c r="X32" s="320"/>
      <c r="Y32" s="320"/>
      <c r="Z32" s="320"/>
      <c r="AA32" s="320"/>
      <c r="AB32" s="320"/>
      <c r="AC32" s="320"/>
      <c r="AD32" s="320"/>
      <c r="AE32" s="320"/>
      <c r="AF32" s="155">
        <v>1</v>
      </c>
      <c r="AG32" s="320" t="s">
        <v>2450</v>
      </c>
      <c r="AH32" s="320"/>
      <c r="AI32" s="320"/>
      <c r="AJ32" s="320"/>
      <c r="AK32" s="320"/>
      <c r="AL32" s="320"/>
      <c r="AM32" s="320"/>
      <c r="AN32" s="320"/>
      <c r="AO32" s="320"/>
      <c r="AP32" s="320"/>
      <c r="AQ32" s="320"/>
      <c r="AR32" s="320"/>
      <c r="AS32" s="320"/>
      <c r="AT32" s="320"/>
    </row>
    <row r="33" spans="1:46" ht="63" customHeight="1" thickTop="1" thickBot="1" x14ac:dyDescent="0.3">
      <c r="A33" s="319" t="s">
        <v>2471</v>
      </c>
      <c r="B33" s="319"/>
      <c r="C33" s="319"/>
      <c r="D33" s="319"/>
      <c r="E33" s="319"/>
      <c r="F33" s="319"/>
      <c r="G33" s="319"/>
      <c r="H33" s="319"/>
      <c r="I33" s="319"/>
      <c r="J33" s="319"/>
      <c r="K33" s="319"/>
      <c r="L33" s="319"/>
      <c r="M33" s="319"/>
      <c r="N33" s="319"/>
      <c r="O33" s="319"/>
      <c r="P33" s="319"/>
      <c r="Q33" s="155">
        <v>1</v>
      </c>
      <c r="R33" s="321"/>
      <c r="S33" s="321"/>
      <c r="T33" s="321"/>
      <c r="U33" s="321"/>
      <c r="V33" s="321"/>
      <c r="W33" s="321"/>
      <c r="X33" s="321"/>
      <c r="Y33" s="321"/>
      <c r="Z33" s="321"/>
      <c r="AA33" s="321"/>
      <c r="AB33" s="321"/>
      <c r="AC33" s="321"/>
      <c r="AD33" s="321"/>
      <c r="AE33" s="321"/>
      <c r="AF33" s="155">
        <v>1</v>
      </c>
      <c r="AG33" s="320" t="s">
        <v>2413</v>
      </c>
      <c r="AH33" s="320"/>
      <c r="AI33" s="320"/>
      <c r="AJ33" s="320"/>
      <c r="AK33" s="320"/>
      <c r="AL33" s="320"/>
      <c r="AM33" s="320"/>
      <c r="AN33" s="320"/>
      <c r="AO33" s="320"/>
      <c r="AP33" s="320"/>
      <c r="AQ33" s="320"/>
      <c r="AR33" s="320"/>
      <c r="AS33" s="320"/>
      <c r="AT33" s="320"/>
    </row>
    <row r="34" spans="1:46" ht="63" customHeight="1" thickTop="1" thickBot="1" x14ac:dyDescent="0.3">
      <c r="A34" s="319" t="s">
        <v>2582</v>
      </c>
      <c r="B34" s="319"/>
      <c r="C34" s="319"/>
      <c r="D34" s="319"/>
      <c r="E34" s="319"/>
      <c r="F34" s="319"/>
      <c r="G34" s="319"/>
      <c r="H34" s="319"/>
      <c r="I34" s="319"/>
      <c r="J34" s="319"/>
      <c r="K34" s="319"/>
      <c r="L34" s="319"/>
      <c r="M34" s="319"/>
      <c r="N34" s="319"/>
      <c r="O34" s="319"/>
      <c r="P34" s="319"/>
      <c r="Q34" s="155">
        <v>1</v>
      </c>
      <c r="R34" s="321"/>
      <c r="S34" s="321"/>
      <c r="T34" s="321"/>
      <c r="U34" s="321"/>
      <c r="V34" s="321"/>
      <c r="W34" s="321"/>
      <c r="X34" s="321"/>
      <c r="Y34" s="321"/>
      <c r="Z34" s="321"/>
      <c r="AA34" s="321"/>
      <c r="AB34" s="321"/>
      <c r="AC34" s="321"/>
      <c r="AD34" s="321"/>
      <c r="AE34" s="321"/>
      <c r="AF34" s="155">
        <v>1</v>
      </c>
      <c r="AG34" s="320" t="s">
        <v>2415</v>
      </c>
      <c r="AH34" s="320"/>
      <c r="AI34" s="320"/>
      <c r="AJ34" s="320"/>
      <c r="AK34" s="320"/>
      <c r="AL34" s="320"/>
      <c r="AM34" s="320"/>
      <c r="AN34" s="320"/>
      <c r="AO34" s="320"/>
      <c r="AP34" s="320"/>
      <c r="AQ34" s="320"/>
      <c r="AR34" s="320"/>
      <c r="AS34" s="320"/>
      <c r="AT34" s="320"/>
    </row>
    <row r="35" spans="1:46" ht="45" customHeight="1" thickTop="1" thickBot="1" x14ac:dyDescent="0.3">
      <c r="Q35" s="156"/>
      <c r="AF35" s="156"/>
    </row>
    <row r="36" spans="1:46" ht="45" customHeight="1" thickTop="1" thickBot="1" x14ac:dyDescent="0.3">
      <c r="A36" s="322" t="s">
        <v>57</v>
      </c>
      <c r="B36" s="322"/>
      <c r="C36" s="322"/>
      <c r="D36" s="322"/>
      <c r="E36" s="322"/>
      <c r="F36" s="322"/>
      <c r="G36" s="322"/>
      <c r="H36" s="322"/>
      <c r="I36" s="322"/>
      <c r="J36" s="322"/>
      <c r="K36" s="322"/>
      <c r="L36" s="322"/>
      <c r="M36" s="322"/>
      <c r="N36" s="322"/>
      <c r="O36" s="322"/>
      <c r="P36" s="322"/>
      <c r="Q36" s="157" t="s">
        <v>48</v>
      </c>
      <c r="R36" s="323" t="s">
        <v>49</v>
      </c>
      <c r="S36" s="323"/>
      <c r="T36" s="323"/>
      <c r="U36" s="323"/>
      <c r="V36" s="323"/>
      <c r="W36" s="323"/>
      <c r="X36" s="323"/>
      <c r="Y36" s="323"/>
      <c r="Z36" s="323"/>
      <c r="AA36" s="323"/>
      <c r="AB36" s="323"/>
      <c r="AC36" s="323"/>
      <c r="AD36" s="323"/>
      <c r="AE36" s="323"/>
      <c r="AF36" s="158" t="s">
        <v>48</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2492</v>
      </c>
      <c r="B37" s="319"/>
      <c r="C37" s="319"/>
      <c r="D37" s="319"/>
      <c r="E37" s="319"/>
      <c r="F37" s="319"/>
      <c r="G37" s="319"/>
      <c r="H37" s="319"/>
      <c r="I37" s="319"/>
      <c r="J37" s="319"/>
      <c r="K37" s="319"/>
      <c r="L37" s="319"/>
      <c r="M37" s="319"/>
      <c r="N37" s="319"/>
      <c r="O37" s="319"/>
      <c r="P37" s="319"/>
      <c r="Q37" s="155">
        <v>1</v>
      </c>
      <c r="R37" s="320" t="s">
        <v>2450</v>
      </c>
      <c r="S37" s="320"/>
      <c r="T37" s="320"/>
      <c r="U37" s="320"/>
      <c r="V37" s="320"/>
      <c r="W37" s="320"/>
      <c r="X37" s="320"/>
      <c r="Y37" s="320"/>
      <c r="Z37" s="320"/>
      <c r="AA37" s="320"/>
      <c r="AB37" s="320"/>
      <c r="AC37" s="320"/>
      <c r="AD37" s="320"/>
      <c r="AE37" s="320"/>
      <c r="AF37" s="155">
        <v>1</v>
      </c>
      <c r="AG37" s="320" t="s">
        <v>2450</v>
      </c>
      <c r="AH37" s="320"/>
      <c r="AI37" s="320"/>
      <c r="AJ37" s="320"/>
      <c r="AK37" s="320"/>
      <c r="AL37" s="320"/>
      <c r="AM37" s="320"/>
      <c r="AN37" s="320"/>
      <c r="AO37" s="320"/>
      <c r="AP37" s="320"/>
      <c r="AQ37" s="320"/>
      <c r="AR37" s="320"/>
      <c r="AS37" s="320"/>
      <c r="AT37" s="320"/>
    </row>
    <row r="38" spans="1:46" ht="45" customHeight="1" thickTop="1" thickBot="1" x14ac:dyDescent="0.3">
      <c r="A38" s="319" t="s">
        <v>2493</v>
      </c>
      <c r="B38" s="319"/>
      <c r="C38" s="319"/>
      <c r="D38" s="319"/>
      <c r="E38" s="319"/>
      <c r="F38" s="319"/>
      <c r="G38" s="319"/>
      <c r="H38" s="319"/>
      <c r="I38" s="319"/>
      <c r="J38" s="319"/>
      <c r="K38" s="319"/>
      <c r="L38" s="319"/>
      <c r="M38" s="319"/>
      <c r="N38" s="319"/>
      <c r="O38" s="319"/>
      <c r="P38" s="319"/>
      <c r="Q38" s="155">
        <v>1</v>
      </c>
      <c r="R38" s="320"/>
      <c r="S38" s="320"/>
      <c r="T38" s="320"/>
      <c r="U38" s="320"/>
      <c r="V38" s="320"/>
      <c r="W38" s="320"/>
      <c r="X38" s="320"/>
      <c r="Y38" s="320"/>
      <c r="Z38" s="320"/>
      <c r="AA38" s="320"/>
      <c r="AB38" s="320"/>
      <c r="AC38" s="320"/>
      <c r="AD38" s="320"/>
      <c r="AE38" s="320"/>
      <c r="AF38" s="155">
        <v>1</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2418</v>
      </c>
      <c r="B39" s="319"/>
      <c r="C39" s="319"/>
      <c r="D39" s="319"/>
      <c r="E39" s="319"/>
      <c r="F39" s="319"/>
      <c r="G39" s="319"/>
      <c r="H39" s="319"/>
      <c r="I39" s="319"/>
      <c r="J39" s="319"/>
      <c r="K39" s="319"/>
      <c r="L39" s="319"/>
      <c r="M39" s="319"/>
      <c r="N39" s="319"/>
      <c r="O39" s="319"/>
      <c r="P39" s="319"/>
      <c r="Q39" s="155">
        <v>1</v>
      </c>
      <c r="R39" s="320"/>
      <c r="S39" s="320"/>
      <c r="T39" s="320"/>
      <c r="U39" s="320"/>
      <c r="V39" s="320"/>
      <c r="W39" s="320"/>
      <c r="X39" s="320"/>
      <c r="Y39" s="320"/>
      <c r="Z39" s="320"/>
      <c r="AA39" s="320"/>
      <c r="AB39" s="320"/>
      <c r="AC39" s="320"/>
      <c r="AD39" s="320"/>
      <c r="AE39" s="320"/>
      <c r="AF39" s="155">
        <v>1</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2419</v>
      </c>
      <c r="B40" s="319"/>
      <c r="C40" s="319"/>
      <c r="D40" s="319"/>
      <c r="E40" s="319"/>
      <c r="F40" s="319"/>
      <c r="G40" s="319"/>
      <c r="H40" s="319"/>
      <c r="I40" s="319"/>
      <c r="J40" s="319"/>
      <c r="K40" s="319"/>
      <c r="L40" s="319"/>
      <c r="M40" s="319"/>
      <c r="N40" s="319"/>
      <c r="O40" s="319"/>
      <c r="P40" s="319"/>
      <c r="Q40" s="155">
        <v>1</v>
      </c>
      <c r="R40" s="320"/>
      <c r="S40" s="320"/>
      <c r="T40" s="320"/>
      <c r="U40" s="320"/>
      <c r="V40" s="320"/>
      <c r="W40" s="320"/>
      <c r="X40" s="320"/>
      <c r="Y40" s="320"/>
      <c r="Z40" s="320"/>
      <c r="AA40" s="320"/>
      <c r="AB40" s="320"/>
      <c r="AC40" s="320"/>
      <c r="AD40" s="320"/>
      <c r="AE40" s="320"/>
      <c r="AF40" s="155">
        <v>1</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2473</v>
      </c>
      <c r="B41" s="319"/>
      <c r="C41" s="319"/>
      <c r="D41" s="319"/>
      <c r="E41" s="319"/>
      <c r="F41" s="319"/>
      <c r="G41" s="319"/>
      <c r="H41" s="319"/>
      <c r="I41" s="319"/>
      <c r="J41" s="319"/>
      <c r="K41" s="319"/>
      <c r="L41" s="319"/>
      <c r="M41" s="319"/>
      <c r="N41" s="319"/>
      <c r="O41" s="319"/>
      <c r="P41" s="319"/>
      <c r="Q41" s="155">
        <v>1</v>
      </c>
      <c r="R41" s="325"/>
      <c r="S41" s="325"/>
      <c r="T41" s="325"/>
      <c r="U41" s="325"/>
      <c r="V41" s="325"/>
      <c r="W41" s="325"/>
      <c r="X41" s="325"/>
      <c r="Y41" s="325"/>
      <c r="Z41" s="325"/>
      <c r="AA41" s="325"/>
      <c r="AB41" s="325"/>
      <c r="AC41" s="325"/>
      <c r="AD41" s="325"/>
      <c r="AE41" s="325"/>
      <c r="AF41" s="155">
        <v>1</v>
      </c>
      <c r="AG41" s="325"/>
      <c r="AH41" s="325"/>
      <c r="AI41" s="325"/>
      <c r="AJ41" s="325"/>
      <c r="AK41" s="325"/>
      <c r="AL41" s="325"/>
      <c r="AM41" s="325"/>
      <c r="AN41" s="325"/>
      <c r="AO41" s="325"/>
      <c r="AP41" s="325"/>
      <c r="AQ41" s="325"/>
      <c r="AR41" s="325"/>
      <c r="AS41" s="325"/>
      <c r="AT41" s="325"/>
    </row>
  </sheetData>
  <sheetProtection algorithmName="SHA-512" hashValue="tq302eYJY4tPpMc/uQLWSV+uqujlhHLWUmJMsmnaLztWtOJnr5abz0f8yBYr0qxIhzlSFEiHP7/4O7jlQ2dw+A==" saltValue="NlszA+oiI6rYTKkSvNzaC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1491</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1492</v>
      </c>
      <c r="B10" s="282"/>
      <c r="C10" s="225" t="s">
        <v>1493</v>
      </c>
      <c r="D10" s="225" t="s">
        <v>1494</v>
      </c>
      <c r="E10" s="225" t="s">
        <v>1495</v>
      </c>
      <c r="F10" s="225" t="s">
        <v>1496</v>
      </c>
      <c r="G10" s="225" t="s">
        <v>1497</v>
      </c>
      <c r="H10" s="225" t="s">
        <v>1498</v>
      </c>
      <c r="I10" s="225" t="s">
        <v>1499</v>
      </c>
      <c r="J10" s="225" t="s">
        <v>1500</v>
      </c>
      <c r="K10" s="225" t="s">
        <v>1501</v>
      </c>
      <c r="L10" s="225" t="s">
        <v>1502</v>
      </c>
      <c r="M10" s="225" t="s">
        <v>1503</v>
      </c>
      <c r="N10" s="225" t="s">
        <v>1504</v>
      </c>
      <c r="O10" s="225" t="s">
        <v>1505</v>
      </c>
      <c r="P10" s="225" t="s">
        <v>1506</v>
      </c>
      <c r="Q10" s="225" t="s">
        <v>1507</v>
      </c>
      <c r="R10" s="225" t="s">
        <v>1508</v>
      </c>
      <c r="S10" s="225" t="s">
        <v>1509</v>
      </c>
      <c r="T10" s="225" t="s">
        <v>1510</v>
      </c>
      <c r="U10" s="225" t="s">
        <v>1511</v>
      </c>
      <c r="V10" s="225" t="s">
        <v>1512</v>
      </c>
      <c r="W10" s="225" t="s">
        <v>1513</v>
      </c>
      <c r="X10" s="225" t="s">
        <v>1514</v>
      </c>
      <c r="Y10" s="225" t="s">
        <v>1515</v>
      </c>
      <c r="Z10" s="225" t="s">
        <v>1516</v>
      </c>
      <c r="AA10" s="225" t="s">
        <v>1517</v>
      </c>
      <c r="AB10" s="225" t="s">
        <v>1518</v>
      </c>
      <c r="AC10" s="225" t="s">
        <v>1519</v>
      </c>
    </row>
    <row r="11" spans="1:38" ht="15" customHeight="1" x14ac:dyDescent="0.25">
      <c r="A11" s="282" t="s">
        <v>1520</v>
      </c>
      <c r="B11" s="282"/>
      <c r="C11" s="225">
        <f>IF(AND(AVERAGE('Art. 121'!Q35:Q41)=3,AVERAGE('Art. 121'!AF35:AF41)=3),0,1)</f>
        <v>1</v>
      </c>
      <c r="D11" s="225">
        <f>IF(AND(AVERAGE('Art. 121'!Q57:Q70)=3,AVERAGE('Art. 121'!AF57:AF70)=3),0,1)</f>
        <v>1</v>
      </c>
      <c r="E11" s="225">
        <f>IF(AND(AVERAGE('Art. 121'!Q86:Q91)=3,AVERAGE(,'Art. 121'!AF86:AF91)=3),0,1)</f>
        <v>1</v>
      </c>
      <c r="F11" s="225">
        <f>IF(AND(AVERAGE('Art. 121'!Q107:Q114)=3,AVERAGE('Art. 121'!AF107:AF114)=3),0,1)</f>
        <v>1</v>
      </c>
      <c r="G11" s="225">
        <f>IF(AND(AVERAGE('Art. 121'!Q130:Q144)=3,AVERAGE('Art. 121'!AF130:AF144)=3),0,1)</f>
        <v>1</v>
      </c>
      <c r="H11" s="225">
        <f>IF(AND(AVERAGE('Art. 121'!Q160:Q175)=3,AVERAGE('Art. 121'!AF160:AF175)=3),0,1)</f>
        <v>1</v>
      </c>
      <c r="I11" s="225">
        <f>IF(AND(AVERAGE('Art. 121'!Q191:Q212)=3,AVERAGE('Art. 121'!AF191:AF212)=3),0,1)</f>
        <v>1</v>
      </c>
      <c r="J11" s="225">
        <f>IF(AND(AVERAGE('Art. 121'!Q228:Q238)=3,AVERAGE('Art. 121'!AF228:AF238)=3),0,1)</f>
        <v>1</v>
      </c>
      <c r="K11" s="225">
        <f>IF(AND(AVERAGE('Art. 121'!Q254:Q325)=3,AVERAGE('Art. 121'!AF254:AF325)=3),0,1)</f>
        <v>1</v>
      </c>
      <c r="L11" s="225">
        <f>IF(AND(AVERAGE('Art. 121'!Q341:Q367)=3,AVERAGE('Art. 121'!AF341:AF367)=3),0,1)</f>
        <v>1</v>
      </c>
      <c r="M11" s="225">
        <f>IF(AND(AVERAGE('Art. 121'!Q383:Q399)=3,AVERAGE('Art. 121'!AF383:AF399)=3),0,1)</f>
        <v>1</v>
      </c>
      <c r="N11" s="225">
        <f>IF(AND(AVERAGE('Art. 121'!Q415:Q428)=3,AVERAGE('Art. 121'!AF415:AF428)=3),0,1)</f>
        <v>1</v>
      </c>
      <c r="O11" s="225">
        <f>IF(AND(AVERAGE('Art. 121'!Q444:Q455)=3,AVERAGE('Art. 121'!AF444:AF455)=3),0,1)</f>
        <v>1</v>
      </c>
      <c r="P11" s="225">
        <f>IF(AND(AVERAGE('Art. 121'!Q471:Q481)=3,AVERAGE('Art. 121'!AF471:AF481)=3),0,1)</f>
        <v>1</v>
      </c>
      <c r="Q11" s="225">
        <f>IF(AND(AVERAGE('Art. 121'!Q497:Q515)=3,AVERAGE('Art. 121'!AF497:AF515)=3),0,1)</f>
        <v>1</v>
      </c>
      <c r="R11" s="225">
        <f>IF(AND(AVERAGE('Art. 121'!Q531:Q549)=3,AVERAGE('Art. 121'!AF531:AF549)=3),0,1)</f>
        <v>1</v>
      </c>
      <c r="S11" s="225">
        <f>IF(AND(AVERAGE('Art. 121'!Q565:Q589)=3,AVERAGE('Art. 121'!AF565:AF589)=3),0,1)</f>
        <v>1</v>
      </c>
      <c r="T11" s="225">
        <f>IF(AND(AVERAGE('Art. 121'!Q605:Q620)=3,AVERAGE('Art. 121'!AF605:AF620)=3),0,1)</f>
        <v>1</v>
      </c>
      <c r="U11" s="225">
        <f>IF(AND(AVERAGE('Art. 121'!Q636:Q663)=3,AVERAGE('Art. 121'!AF636:AF663)=3),0,1)</f>
        <v>1</v>
      </c>
      <c r="V11" s="225">
        <f>IF(AND(AVERAGE('Art. 121'!Q679:Q707)=3,AVERAGE('Art. 121'!AF679:AF707)=3),0,1)</f>
        <v>1</v>
      </c>
      <c r="W11" s="225">
        <f>IF(AND(AVERAGE('Art. 121'!Q723:Q778)=3,AVERAGE('Art. 121'!AF723:AF778)=3),0,1)</f>
        <v>1</v>
      </c>
      <c r="X11" s="225">
        <f>IF(AND(AVERAGE('Art. 121'!Q794:Q803)=3,AVERAGE('Art. 121'!AF794:AF803)=3),0,1)</f>
        <v>1</v>
      </c>
      <c r="Y11" s="225">
        <f>IF(AND(AVERAGE('Art. 121'!Q819)=3,AVERAGE('Art. 121'!AF819)=3),0,1)</f>
        <v>1</v>
      </c>
      <c r="Z11" s="225">
        <f>IF(AND(AVERAGE('Art. 121'!Q837:Q862)=3,AVERAGE('Art. 121'!AF837:AF862)=3),0,1)</f>
        <v>1</v>
      </c>
      <c r="AA11" s="225">
        <f>IF(AND(AVERAGE('Art. 121'!Q878:Q938)=3,AVERAGE('Art. 121'!AF878:AF938)=3),0,1)</f>
        <v>1</v>
      </c>
      <c r="AB11" s="225">
        <f>IF(AND(AVERAGE('Art. 121'!Q954:Q977)=3,AVERAGE('Art. 121'!AF954:AF977)=3),0,1)</f>
        <v>1</v>
      </c>
      <c r="AC11" s="225">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1492</v>
      </c>
      <c r="B14" s="282"/>
      <c r="C14" s="225" t="s">
        <v>1521</v>
      </c>
      <c r="D14" s="225" t="s">
        <v>1522</v>
      </c>
      <c r="E14" s="225" t="s">
        <v>1523</v>
      </c>
      <c r="F14" s="225" t="s">
        <v>1524</v>
      </c>
      <c r="G14" s="225" t="s">
        <v>1525</v>
      </c>
      <c r="H14" s="225" t="s">
        <v>1526</v>
      </c>
      <c r="I14" s="225" t="s">
        <v>1527</v>
      </c>
      <c r="J14" s="225" t="s">
        <v>1528</v>
      </c>
      <c r="K14" s="225" t="s">
        <v>1529</v>
      </c>
      <c r="L14" s="225" t="s">
        <v>1530</v>
      </c>
      <c r="M14" s="225" t="s">
        <v>1531</v>
      </c>
      <c r="N14" s="225" t="s">
        <v>1532</v>
      </c>
      <c r="O14" s="225" t="s">
        <v>1533</v>
      </c>
      <c r="P14" s="225" t="s">
        <v>1534</v>
      </c>
      <c r="Q14" s="225" t="s">
        <v>1535</v>
      </c>
      <c r="R14" s="225" t="s">
        <v>1536</v>
      </c>
      <c r="S14" s="225" t="s">
        <v>1537</v>
      </c>
      <c r="T14" s="225" t="s">
        <v>1538</v>
      </c>
      <c r="U14" s="225" t="s">
        <v>1539</v>
      </c>
      <c r="V14" s="225" t="s">
        <v>1540</v>
      </c>
      <c r="W14" s="225" t="s">
        <v>1541</v>
      </c>
      <c r="X14" s="225" t="s">
        <v>1542</v>
      </c>
      <c r="Y14" s="225" t="s">
        <v>1543</v>
      </c>
      <c r="Z14" s="225" t="s">
        <v>1544</v>
      </c>
      <c r="AA14" s="225" t="s">
        <v>1545</v>
      </c>
      <c r="AB14" s="225" t="s">
        <v>1546</v>
      </c>
      <c r="AC14" s="225" t="s">
        <v>1547</v>
      </c>
    </row>
    <row r="15" spans="1:38" ht="15" customHeight="1" x14ac:dyDescent="0.25">
      <c r="A15" s="282" t="s">
        <v>1520</v>
      </c>
      <c r="B15" s="282"/>
      <c r="C15" s="225">
        <f>IF(AND(AVERAGE('Art. 121'!Q1024:Q1044)=3,AVERAGE('Art. 121'!AF1024:AF1044)=3),0,1)</f>
        <v>1</v>
      </c>
      <c r="D15" s="225">
        <f>IF(AND(AVERAGE('Art. 121'!Q1060:Q1079)=3,AVERAGE('Art. 121'!AF1060:AF1079)=3),0,1)</f>
        <v>1</v>
      </c>
      <c r="E15" s="225">
        <f>IF(AND(AVERAGE('Art. 121'!Q1095:Q1200)=3,AVERAGE('Art. 121'!AF1095:AF1200)=3),0,1)</f>
        <v>1</v>
      </c>
      <c r="F15" s="225">
        <f>IF(AND(AVERAGE('Art. 121'!Q1216:Q1223)=3,AVERAGE('Art. 121'!AF1216:AF1223)=3),0,1)</f>
        <v>1</v>
      </c>
      <c r="G15" s="225">
        <f>IF(AND(AVERAGE('Art. 121'!Q1239:Q1248)=3,AVERAGE('Art. 121'!AF1239:AF1248)=3),0,1)</f>
        <v>1</v>
      </c>
      <c r="H15" s="225">
        <f>IF(AND(AVERAGE('Art. 121'!Q1264:Q1284)=3,AVERAGE('Art. 121'!AF1264:AF1284)=3),0,1)</f>
        <v>1</v>
      </c>
      <c r="I15" s="225">
        <f>IF(AND(AVERAGE('Art. 121'!Q1300:Q1322)=3,AVERAGE('Art. 121'!AF1300:AF1322)=3),0,1)</f>
        <v>1</v>
      </c>
      <c r="J15" s="225">
        <f>IF(AND(AVERAGE('Art. 121'!Q1338:Q1351)=3,AVERAGE('Art. 121'!AF1338:AF1351)=3),0,1)</f>
        <v>1</v>
      </c>
      <c r="K15" s="225">
        <f>IF(AND(AVERAGE('Art. 121'!Q1367:Q1425)=3, AVERAGE('Art. 121'!AF1367:AF1425)=3),0,1)</f>
        <v>1</v>
      </c>
      <c r="L15" s="225">
        <f>IF(AND(AVERAGE('Art. 121'!Q1441:Q1503)=3,AVERAGE('Art. 121'!AF1441:AF1503)=3),0,1)</f>
        <v>1</v>
      </c>
      <c r="M15" s="225">
        <f>IF(AND(AVERAGE('Art. 121'!Q1519:Q1530)=3,AVERAGE('Art. 121'!AF1519:AF1530)=3),0,1)</f>
        <v>1</v>
      </c>
      <c r="N15" s="225">
        <f>IF(AND(AVERAGE('Art. 121'!Q1546:Q1555)=3,AVERAGE('Art. 121'!AF1546:AF1555)=3),0,1)</f>
        <v>0</v>
      </c>
      <c r="O15" s="225">
        <f>IF(AND(AVERAGE('Art. 121'!Q1571:Q1596)=3,AVERAGE('Art. 121'!AF1571:AF1596)=3),0,1)</f>
        <v>1</v>
      </c>
      <c r="P15" s="225">
        <f>IF(AND(AVERAGE('Art. 121'!Q1612:Q1660)=3,AVERAGE('Art. 121'!AF1612:AF1660)=3),0,1)</f>
        <v>1</v>
      </c>
      <c r="Q15" s="225">
        <f>IF(AND(AVERAGE('Art. 121'!Q1676:Q1683)=3,AVERAGE('Art. 121'!AF1676:AF1683)=3),0,1)</f>
        <v>0</v>
      </c>
      <c r="R15" s="225">
        <f>IF(AND(AVERAGE('Art. 121'!Q1699:Q1737)=3,AVERAGE('Art. 121'!AF1699:AF1737)=3),0,1)</f>
        <v>1</v>
      </c>
      <c r="S15" s="225">
        <f>IF(AND(AVERAGE('Art. 121'!Q1753:Q1763)=3,AVERAGE('Art. 121'!AF1753:AF1763)=3),0,1)</f>
        <v>1</v>
      </c>
      <c r="T15" s="225">
        <f>IF(AND(AVERAGE('Art. 121'!Q1779:Q1794)=3,AVERAGE('Art. 121'!AF1779:AF1794)=3),0,1)</f>
        <v>1</v>
      </c>
      <c r="U15" s="225">
        <f>IF(AND(AVERAGE('Art. 121'!Q1810:Q1820)=3,AVERAGE('Art. 121'!AF1810:AF1820)=3),0,1)</f>
        <v>1</v>
      </c>
      <c r="V15" s="225">
        <f>IF(AND(AVERAGE('Art. 121'!Q1836:Q1852)=3,AVERAGE('Art. 121'!AF1836:AF1852)=3),0,1)</f>
        <v>1</v>
      </c>
      <c r="W15" s="225">
        <f>IF(AND(AVERAGE('Art. 121'!Q1868:Q1890)=3,AVERAGE('Art. 121'!AF1868:AF1890)=3),0,1)</f>
        <v>1</v>
      </c>
      <c r="X15" s="225">
        <f>IF(AND(AVERAGE('Art. 121'!Q1906:Q1912)=3,AVERAGE('Art. 121'!AF1906:AF1912)=3),0,1)</f>
        <v>1</v>
      </c>
      <c r="Y15" s="225">
        <f>IF(AND(AVERAGE('Art. 121'!Q1928:Q1943)=3,AVERAGE('Art. 121'!AF1928:AF1943)=3),0,1)</f>
        <v>1</v>
      </c>
      <c r="Z15" s="225">
        <f>IF(AND(AVERAGE('Art. 121'!Q1959:Q1977)=3,AVERAGE('Art. 121'!AF1959:AF1977)=3),0,1)</f>
        <v>1</v>
      </c>
      <c r="AA15" s="225">
        <f>IF(AND(AVERAGE('Art. 121'!Q1993:Q2007)=3,AVERAGE('Art. 121'!AF1993:AF2007)=3),0,1)</f>
        <v>1</v>
      </c>
      <c r="AB15" s="225">
        <f>IF(AND(AVERAGE('Art. 121'!Q2023:Q2036)=3,AVERAGE('Art. 121'!AF2023:AF2036)=3),0,1)</f>
        <v>0</v>
      </c>
      <c r="AC15" s="225">
        <f>IF(AND(AVERAGE('Art. 121'!Q2052:Q2067)=3,AVERAGE('Art. 121'!AF2052:AF2067)=3),0,1)</f>
        <v>0</v>
      </c>
    </row>
    <row r="16" spans="1:38" ht="15" customHeight="1" x14ac:dyDescent="0.25"/>
    <row r="17" spans="1:37" ht="15" customHeight="1" x14ac:dyDescent="0.25">
      <c r="W17" s="287" t="s">
        <v>1548</v>
      </c>
      <c r="X17" s="287"/>
      <c r="Y17" s="287"/>
      <c r="Z17" s="287"/>
      <c r="AA17" s="287"/>
      <c r="AB17" s="287"/>
      <c r="AC17" s="225">
        <f>SUM(C11:AC11,C15:AC15)</f>
        <v>50</v>
      </c>
    </row>
    <row r="18" spans="1:37" ht="15" customHeight="1" x14ac:dyDescent="0.25"/>
    <row r="19" spans="1:37" ht="30" customHeight="1" x14ac:dyDescent="0.25">
      <c r="A19" s="285" t="s">
        <v>1549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5" t="s">
        <v>44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8"/>
      <c r="AE22" s="228"/>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6" t="s">
        <v>25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48</v>
      </c>
      <c r="AE24" s="84" t="s">
        <v>9</v>
      </c>
      <c r="AF24" s="85" t="s">
        <v>1550</v>
      </c>
      <c r="AG24" s="85" t="s">
        <v>1551</v>
      </c>
      <c r="AH24" s="85" t="s">
        <v>1552</v>
      </c>
      <c r="AI24" s="86" t="s">
        <v>1553</v>
      </c>
      <c r="AJ24" s="85"/>
      <c r="AK24" s="86" t="s">
        <v>1554</v>
      </c>
    </row>
    <row r="25" spans="1:37" ht="24.9" customHeight="1" thickTop="1" thickBot="1" x14ac:dyDescent="0.3">
      <c r="A25" s="274" t="s">
        <v>50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9">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4" t="s">
        <v>51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9">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4" t="s">
        <v>52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9">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4" t="s">
        <v>53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9">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4" t="s">
        <v>54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9">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4" t="s">
        <v>55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9">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4" t="s">
        <v>56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9">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3" t="s">
        <v>1555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1.9999999999999996</v>
      </c>
      <c r="AF32" s="58"/>
      <c r="AG32" s="90">
        <f>SUM(AG25:AG31)</f>
        <v>7</v>
      </c>
      <c r="AH32" s="91"/>
      <c r="AI32" s="92"/>
      <c r="AJ32" s="92"/>
      <c r="AK32" s="92"/>
    </row>
    <row r="33" spans="1:37" ht="24.9" customHeight="1" x14ac:dyDescent="0.25">
      <c r="A33" s="284" t="s">
        <v>1556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57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48</v>
      </c>
      <c r="AE35" s="95" t="s">
        <v>9</v>
      </c>
      <c r="AF35" s="85" t="s">
        <v>1550</v>
      </c>
      <c r="AG35" s="85" t="s">
        <v>1551</v>
      </c>
      <c r="AH35" s="85" t="s">
        <v>1552</v>
      </c>
      <c r="AI35" s="86" t="s">
        <v>1553</v>
      </c>
      <c r="AJ35" s="85"/>
      <c r="AK35" s="86" t="s">
        <v>1554</v>
      </c>
    </row>
    <row r="36" spans="1:37" ht="24.9" customHeight="1" thickTop="1" thickBot="1" x14ac:dyDescent="0.3">
      <c r="A36" s="274" t="s">
        <v>58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9">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4" t="s">
        <v>59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9">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4" t="s">
        <v>60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9">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4" t="s">
        <v>61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9">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4" t="s">
        <v>62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9">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3" t="s">
        <v>1557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v>
      </c>
      <c r="AF41" s="58"/>
      <c r="AG41" s="90">
        <f>SUM(AG36:AG40)</f>
        <v>5</v>
      </c>
      <c r="AH41" s="91"/>
      <c r="AI41" s="92"/>
      <c r="AJ41" s="92"/>
      <c r="AK41" s="92"/>
    </row>
    <row r="42" spans="1:37" ht="24.9" customHeight="1" x14ac:dyDescent="0.25">
      <c r="A42" s="284" t="s">
        <v>1558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1559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25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48</v>
      </c>
      <c r="AE48" s="84" t="s">
        <v>9</v>
      </c>
      <c r="AF48" s="85" t="s">
        <v>1550</v>
      </c>
      <c r="AG48" s="85" t="s">
        <v>1551</v>
      </c>
      <c r="AH48" s="85" t="s">
        <v>1552</v>
      </c>
      <c r="AI48" s="86" t="s">
        <v>1553</v>
      </c>
      <c r="AJ48" s="85"/>
      <c r="AK48" s="86" t="s">
        <v>1554</v>
      </c>
    </row>
    <row r="49" spans="1:37" ht="24.9" customHeight="1" thickTop="1" thickBot="1" x14ac:dyDescent="0.3">
      <c r="A49" s="274" t="s">
        <v>50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9">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4" t="s">
        <v>51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9">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4" t="s">
        <v>64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9">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4" t="s">
        <v>65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9">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4" t="s">
        <v>66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9">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4" t="s">
        <v>67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9">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4" t="s">
        <v>68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9">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4" t="s">
        <v>69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9">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4" t="s">
        <v>70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9">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4" t="s">
        <v>71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9">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4" t="s">
        <v>72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9">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4" t="s">
        <v>73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9">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4" t="s">
        <v>74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9">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4" t="s">
        <v>75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9">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3" t="s">
        <v>1560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1.9999999999999993</v>
      </c>
      <c r="AF63" s="58"/>
      <c r="AG63" s="90">
        <f>SUM(AG49:AG62)</f>
        <v>14</v>
      </c>
      <c r="AH63" s="91"/>
      <c r="AI63" s="92"/>
      <c r="AJ63" s="92"/>
      <c r="AK63" s="92"/>
    </row>
    <row r="64" spans="1:37" ht="24.9" customHeight="1" x14ac:dyDescent="0.25">
      <c r="A64" s="284" t="s">
        <v>1561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57</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48</v>
      </c>
      <c r="AE66" s="103" t="s">
        <v>9</v>
      </c>
      <c r="AF66" s="85" t="s">
        <v>1550</v>
      </c>
      <c r="AG66" s="85" t="s">
        <v>1551</v>
      </c>
      <c r="AH66" s="85" t="s">
        <v>1552</v>
      </c>
      <c r="AI66" s="86" t="s">
        <v>1553</v>
      </c>
      <c r="AJ66" s="85"/>
      <c r="AK66" s="86" t="s">
        <v>1554</v>
      </c>
    </row>
    <row r="67" spans="1:37" ht="24.9" customHeight="1" thickTop="1" thickBot="1" x14ac:dyDescent="0.3">
      <c r="A67" s="274" t="s">
        <v>58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9">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4" t="s">
        <v>59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9">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4" t="s">
        <v>60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9">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4" t="s">
        <v>61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9">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4" t="s">
        <v>62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9">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3" t="s">
        <v>1562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v>
      </c>
      <c r="AF72" s="58"/>
      <c r="AG72" s="90">
        <f>SUM(AG67:AG71)</f>
        <v>5</v>
      </c>
      <c r="AH72" s="91"/>
      <c r="AI72" s="92"/>
      <c r="AJ72" s="92"/>
      <c r="AK72" s="92"/>
    </row>
    <row r="73" spans="1:37" ht="24.9" customHeight="1" x14ac:dyDescent="0.25">
      <c r="A73" s="284" t="s">
        <v>1563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1564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8"/>
      <c r="AE77" s="228"/>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25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48</v>
      </c>
      <c r="AE79" s="222" t="s">
        <v>9</v>
      </c>
      <c r="AF79" s="85" t="s">
        <v>1550</v>
      </c>
      <c r="AG79" s="85" t="s">
        <v>1551</v>
      </c>
      <c r="AH79" s="85" t="s">
        <v>1552</v>
      </c>
      <c r="AI79" s="86" t="s">
        <v>1553</v>
      </c>
      <c r="AJ79" s="85"/>
      <c r="AK79" s="86" t="s">
        <v>1554</v>
      </c>
    </row>
    <row r="80" spans="1:37" ht="24.9" customHeight="1" thickTop="1" thickBot="1" x14ac:dyDescent="0.3">
      <c r="A80" s="274" t="s">
        <v>50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4" t="s">
        <v>51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4" t="s">
        <v>64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4" t="s">
        <v>77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4" t="s">
        <v>78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4" t="s">
        <v>79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3" t="s">
        <v>1565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1.9999999999999998</v>
      </c>
      <c r="AF86" s="58"/>
      <c r="AG86" s="90">
        <f>SUM(AG80:AG85)</f>
        <v>6</v>
      </c>
      <c r="AH86" s="91"/>
      <c r="AI86" s="92"/>
      <c r="AJ86" s="92"/>
      <c r="AK86" s="92"/>
    </row>
    <row r="87" spans="1:37" ht="24.9" customHeight="1" x14ac:dyDescent="0.25">
      <c r="A87" s="284" t="s">
        <v>1566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57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48</v>
      </c>
      <c r="AE89" s="103" t="s">
        <v>9</v>
      </c>
      <c r="AF89" s="85" t="s">
        <v>1550</v>
      </c>
      <c r="AG89" s="85" t="s">
        <v>1551</v>
      </c>
      <c r="AH89" s="85" t="s">
        <v>1552</v>
      </c>
      <c r="AI89" s="86" t="s">
        <v>1553</v>
      </c>
      <c r="AJ89" s="85"/>
      <c r="AK89" s="86" t="s">
        <v>1554</v>
      </c>
    </row>
    <row r="90" spans="1:37" ht="24.9" customHeight="1" thickTop="1" thickBot="1" x14ac:dyDescent="0.3">
      <c r="A90" s="274" t="s">
        <v>80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9">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4" t="s">
        <v>81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4" t="s">
        <v>82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9">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4" t="s">
        <v>83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4" t="s">
        <v>84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9">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3" t="s">
        <v>1567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v>
      </c>
      <c r="AF95" s="58"/>
      <c r="AG95" s="90">
        <f>SUM(AG90:AG94)</f>
        <v>5</v>
      </c>
      <c r="AH95" s="91"/>
      <c r="AI95" s="92"/>
      <c r="AJ95" s="92"/>
      <c r="AK95" s="92"/>
    </row>
    <row r="96" spans="1:37" ht="24.9" customHeight="1" x14ac:dyDescent="0.25">
      <c r="A96" s="284" t="s">
        <v>1568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1569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8"/>
      <c r="AE100" s="228"/>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25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48</v>
      </c>
      <c r="AE102" s="222" t="s">
        <v>9</v>
      </c>
      <c r="AF102" s="85" t="s">
        <v>1550</v>
      </c>
      <c r="AG102" s="85" t="s">
        <v>1551</v>
      </c>
      <c r="AH102" s="85" t="s">
        <v>1552</v>
      </c>
      <c r="AI102" s="86" t="s">
        <v>1553</v>
      </c>
      <c r="AJ102" s="85"/>
      <c r="AK102" s="86" t="s">
        <v>1554</v>
      </c>
    </row>
    <row r="103" spans="1:37" ht="24.9" customHeight="1" thickTop="1" thickBot="1" x14ac:dyDescent="0.3">
      <c r="A103" s="274" t="s">
        <v>50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4" t="s">
        <v>51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4" t="s">
        <v>87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4" t="s">
        <v>88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4" t="s">
        <v>89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9">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4" t="s">
        <v>90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4" t="s">
        <v>91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4" t="s">
        <v>92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9">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3" t="s">
        <v>1570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v>
      </c>
      <c r="AF111" s="58"/>
      <c r="AG111" s="90">
        <f>SUM(AG103:AG110)</f>
        <v>8</v>
      </c>
      <c r="AH111" s="91"/>
      <c r="AI111" s="92"/>
      <c r="AJ111" s="92"/>
      <c r="AK111" s="92"/>
    </row>
    <row r="112" spans="1:37" ht="24.9" customHeight="1" x14ac:dyDescent="0.25">
      <c r="A112" s="284" t="s">
        <v>1571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57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48</v>
      </c>
      <c r="AE114" s="103" t="s">
        <v>9</v>
      </c>
      <c r="AF114" s="85" t="s">
        <v>1550</v>
      </c>
      <c r="AG114" s="85" t="s">
        <v>1551</v>
      </c>
      <c r="AH114" s="85" t="s">
        <v>1552</v>
      </c>
      <c r="AI114" s="86" t="s">
        <v>1553</v>
      </c>
      <c r="AJ114" s="85"/>
      <c r="AK114" s="86" t="s">
        <v>1554</v>
      </c>
    </row>
    <row r="115" spans="1:37" ht="24.9" customHeight="1" thickTop="1" thickBot="1" x14ac:dyDescent="0.3">
      <c r="A115" s="274" t="s">
        <v>93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4" t="s">
        <v>94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4" t="s">
        <v>95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4" t="s">
        <v>96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4" t="s">
        <v>97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3" t="s">
        <v>1572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v>
      </c>
      <c r="AF120" s="58"/>
      <c r="AG120" s="90">
        <f>SUM(AG115:AG119)</f>
        <v>5</v>
      </c>
      <c r="AH120" s="91"/>
      <c r="AI120" s="92"/>
      <c r="AJ120" s="92"/>
      <c r="AK120" s="92"/>
    </row>
    <row r="121" spans="1:37" ht="24.9" customHeight="1" x14ac:dyDescent="0.25">
      <c r="A121" s="284" t="s">
        <v>1573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25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48</v>
      </c>
      <c r="AE127" s="222" t="s">
        <v>9</v>
      </c>
      <c r="AF127" s="85" t="s">
        <v>1550</v>
      </c>
      <c r="AG127" s="85" t="s">
        <v>1551</v>
      </c>
      <c r="AH127" s="85" t="s">
        <v>1552</v>
      </c>
      <c r="AI127" s="86" t="s">
        <v>1553</v>
      </c>
      <c r="AJ127" s="85"/>
      <c r="AK127" s="86" t="s">
        <v>1554</v>
      </c>
    </row>
    <row r="128" spans="1:37" ht="24.9" customHeight="1" thickTop="1" thickBot="1" x14ac:dyDescent="0.3">
      <c r="A128" s="274" t="s">
        <v>50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9">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4" t="s">
        <v>51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9">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4" t="s">
        <v>100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9">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4" t="s">
        <v>101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4" t="s">
        <v>102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4" t="s">
        <v>103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4" t="s">
        <v>104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4" t="s">
        <v>105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4" t="s">
        <v>106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4" t="s">
        <v>107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4" t="s">
        <v>108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4" t="s">
        <v>109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9">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4" t="s">
        <v>110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9">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4" t="s">
        <v>111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9">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4" t="s">
        <v>112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9">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3" t="s">
        <v>1574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1.9999999999999998</v>
      </c>
      <c r="AF143" s="58"/>
      <c r="AG143" s="90">
        <f>SUM(AG128:AG142)</f>
        <v>15</v>
      </c>
      <c r="AH143" s="91"/>
      <c r="AI143" s="92"/>
      <c r="AJ143" s="92"/>
      <c r="AK143" s="92"/>
    </row>
    <row r="144" spans="1:37" ht="24.9" customHeight="1" x14ac:dyDescent="0.25">
      <c r="A144" s="284" t="s">
        <v>1575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57</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48</v>
      </c>
      <c r="AE146" s="103" t="s">
        <v>9</v>
      </c>
      <c r="AF146" s="85" t="s">
        <v>1550</v>
      </c>
      <c r="AG146" s="85" t="s">
        <v>1551</v>
      </c>
      <c r="AH146" s="85" t="s">
        <v>1552</v>
      </c>
      <c r="AI146" s="86" t="s">
        <v>1553</v>
      </c>
      <c r="AJ146" s="85"/>
      <c r="AK146" s="86" t="s">
        <v>1554</v>
      </c>
    </row>
    <row r="147" spans="1:37" ht="24.9" customHeight="1" thickTop="1" thickBot="1" x14ac:dyDescent="0.3">
      <c r="A147" s="274" t="s">
        <v>113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4" t="s">
        <v>114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9">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4" t="s">
        <v>115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9">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4" t="s">
        <v>116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9">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4" t="s">
        <v>118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9">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3" t="s">
        <v>1576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v>
      </c>
      <c r="AF152" s="58"/>
      <c r="AG152" s="90">
        <f>SUM(AG147:AG151)</f>
        <v>5</v>
      </c>
      <c r="AH152" s="91"/>
      <c r="AI152" s="92"/>
      <c r="AJ152" s="92"/>
      <c r="AK152" s="92"/>
    </row>
    <row r="153" spans="1:37" ht="24.9" customHeight="1" x14ac:dyDescent="0.25">
      <c r="A153" s="284" t="s">
        <v>1577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119</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25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48</v>
      </c>
      <c r="AE159" s="222" t="s">
        <v>9</v>
      </c>
      <c r="AF159" s="85" t="s">
        <v>1550</v>
      </c>
      <c r="AG159" s="85" t="s">
        <v>1551</v>
      </c>
      <c r="AH159" s="85" t="s">
        <v>1552</v>
      </c>
      <c r="AI159" s="86" t="s">
        <v>1553</v>
      </c>
      <c r="AJ159" s="85"/>
      <c r="AK159" s="86" t="s">
        <v>1554</v>
      </c>
    </row>
    <row r="160" spans="1:37" ht="24.9" customHeight="1" thickTop="1" thickBot="1" x14ac:dyDescent="0.3">
      <c r="A160" s="274" t="s">
        <v>50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9">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4" t="s">
        <v>51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9">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4" t="s">
        <v>120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9">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4" t="s">
        <v>121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9">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4" t="s">
        <v>122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9">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4" t="s">
        <v>123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9">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4" t="s">
        <v>124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9">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4" t="s">
        <v>125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9">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4" t="s">
        <v>126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9">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4" t="s">
        <v>127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9">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4" t="s">
        <v>128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9">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4" t="s">
        <v>129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9">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4" t="s">
        <v>130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9">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4" t="s">
        <v>131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9">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4" t="s">
        <v>132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9">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4" t="s">
        <v>133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9">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3" t="s">
        <v>1578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v>
      </c>
      <c r="AF176" s="58"/>
      <c r="AG176" s="90">
        <f>SUM(AG160:AG175)</f>
        <v>16</v>
      </c>
      <c r="AH176" s="91"/>
      <c r="AI176" s="92"/>
      <c r="AJ176" s="92"/>
      <c r="AK176" s="92"/>
    </row>
    <row r="177" spans="1:37" ht="24.9" customHeight="1" x14ac:dyDescent="0.25">
      <c r="A177" s="284" t="s">
        <v>1579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57</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48</v>
      </c>
      <c r="AE179" s="103" t="s">
        <v>9</v>
      </c>
      <c r="AF179" s="85" t="s">
        <v>1550</v>
      </c>
      <c r="AG179" s="85" t="s">
        <v>1551</v>
      </c>
      <c r="AH179" s="85" t="s">
        <v>1552</v>
      </c>
      <c r="AI179" s="86" t="s">
        <v>1553</v>
      </c>
      <c r="AJ179" s="85"/>
      <c r="AK179" s="86" t="s">
        <v>1554</v>
      </c>
    </row>
    <row r="180" spans="1:37" ht="24.9" customHeight="1" thickTop="1" thickBot="1" x14ac:dyDescent="0.3">
      <c r="A180" s="274" t="s">
        <v>134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9">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4" t="s">
        <v>135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9">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4" t="s">
        <v>136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9">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4" t="s">
        <v>137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9">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4" t="s">
        <v>138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9">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3" t="s">
        <v>1580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v>
      </c>
      <c r="AF185" s="58"/>
      <c r="AG185" s="90">
        <f>SUM(AG180:AG184)</f>
        <v>5</v>
      </c>
      <c r="AH185" s="91"/>
      <c r="AI185" s="92"/>
      <c r="AJ185" s="92"/>
      <c r="AK185" s="92"/>
    </row>
    <row r="186" spans="1:37" ht="24.9" customHeight="1" x14ac:dyDescent="0.25">
      <c r="A186" s="284" t="s">
        <v>1581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139</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25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48</v>
      </c>
      <c r="AE192" s="222" t="s">
        <v>9</v>
      </c>
      <c r="AF192" s="85" t="s">
        <v>1550</v>
      </c>
      <c r="AG192" s="85" t="s">
        <v>1551</v>
      </c>
      <c r="AH192" s="85" t="s">
        <v>1552</v>
      </c>
      <c r="AI192" s="86" t="s">
        <v>1553</v>
      </c>
      <c r="AJ192" s="85"/>
      <c r="AK192" s="86" t="s">
        <v>1554</v>
      </c>
    </row>
    <row r="193" spans="1:37" ht="24.9" customHeight="1" thickTop="1" thickBot="1" x14ac:dyDescent="0.3">
      <c r="A193" s="274" t="s">
        <v>50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9">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4" t="s">
        <v>51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9">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4" t="s">
        <v>140</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9">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4" t="s">
        <v>141</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9">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4" t="s">
        <v>142</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9">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4" t="s">
        <v>143</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9">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4" t="s">
        <v>144</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9">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4" t="s">
        <v>145</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9">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4" t="s">
        <v>146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9">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4" t="s">
        <v>147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9">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4" t="s">
        <v>148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9">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4" t="s">
        <v>149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9">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4" t="s">
        <v>74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9">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4" t="s">
        <v>150</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9">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4" t="s">
        <v>151</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9">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4" t="s">
        <v>152</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9">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4" t="s">
        <v>153</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9">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4" t="s">
        <v>154</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9">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4" t="s">
        <v>155</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9">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4" t="s">
        <v>156</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9">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4" t="s">
        <v>157</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9">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4" t="s">
        <v>158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9">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3" t="s">
        <v>1582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1.9999999999999993</v>
      </c>
      <c r="AF215" s="58"/>
      <c r="AG215" s="90">
        <f>SUM(AG193:AG214)</f>
        <v>22</v>
      </c>
      <c r="AH215" s="91"/>
      <c r="AI215" s="92"/>
      <c r="AJ215" s="92"/>
      <c r="AK215" s="92"/>
    </row>
    <row r="216" spans="1:37" ht="24.9" customHeight="1" x14ac:dyDescent="0.25">
      <c r="A216" s="284" t="s">
        <v>1583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57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48</v>
      </c>
      <c r="AE218" s="103" t="s">
        <v>9</v>
      </c>
      <c r="AF218" s="85" t="s">
        <v>1550</v>
      </c>
      <c r="AG218" s="85" t="s">
        <v>1551</v>
      </c>
      <c r="AH218" s="85" t="s">
        <v>1552</v>
      </c>
      <c r="AI218" s="86" t="s">
        <v>1553</v>
      </c>
      <c r="AJ218" s="85"/>
      <c r="AK218" s="86" t="s">
        <v>1554</v>
      </c>
    </row>
    <row r="219" spans="1:37" ht="24.9" customHeight="1" thickTop="1" thickBot="1" x14ac:dyDescent="0.3">
      <c r="A219" s="274" t="s">
        <v>159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9">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4" t="s">
        <v>160</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9">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4" t="s">
        <v>161</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9">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4" t="s">
        <v>162</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9">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4" t="s">
        <v>163</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9">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3" t="s">
        <v>1584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v>
      </c>
      <c r="AF224" s="58"/>
      <c r="AG224" s="90">
        <f>SUM(AG219:AG223)</f>
        <v>5</v>
      </c>
      <c r="AH224" s="91"/>
      <c r="AI224" s="92"/>
      <c r="AJ224" s="92"/>
      <c r="AK224" s="92"/>
    </row>
    <row r="225" spans="1:37" ht="24.9" customHeight="1" x14ac:dyDescent="0.25">
      <c r="A225" s="284" t="s">
        <v>1585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164</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25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48</v>
      </c>
      <c r="AE231" s="222" t="s">
        <v>9</v>
      </c>
      <c r="AF231" s="85" t="s">
        <v>1550</v>
      </c>
      <c r="AG231" s="85" t="s">
        <v>1551</v>
      </c>
      <c r="AH231" s="85" t="s">
        <v>1552</v>
      </c>
      <c r="AI231" s="86" t="s">
        <v>1553</v>
      </c>
      <c r="AJ231" s="85"/>
      <c r="AK231" s="86" t="s">
        <v>1554</v>
      </c>
    </row>
    <row r="232" spans="1:37" ht="24.9" customHeight="1" thickTop="1" thickBot="1" x14ac:dyDescent="0.3">
      <c r="A232" s="274" t="s">
        <v>50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9">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4" t="s">
        <v>51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9">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4" t="s">
        <v>165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9">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4" t="s">
        <v>166</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9">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4" t="s">
        <v>167</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9">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4" t="s">
        <v>168</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9">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4" t="s">
        <v>169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9">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4" t="s">
        <v>170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9">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4" t="s">
        <v>171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9">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4" t="s">
        <v>172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9">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4" t="s">
        <v>173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9">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3" t="s">
        <v>1586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2.0000000000000004</v>
      </c>
      <c r="AF243" s="58"/>
      <c r="AG243" s="90">
        <f>SUM(AG232:AG242)</f>
        <v>11</v>
      </c>
      <c r="AH243" s="91"/>
      <c r="AI243" s="92"/>
      <c r="AJ243" s="92"/>
      <c r="AK243" s="92"/>
    </row>
    <row r="244" spans="1:37" ht="24.9" customHeight="1" x14ac:dyDescent="0.25">
      <c r="A244" s="284" t="s">
        <v>1587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57</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48</v>
      </c>
      <c r="AE246" s="103" t="s">
        <v>9</v>
      </c>
      <c r="AF246" s="85" t="s">
        <v>1550</v>
      </c>
      <c r="AG246" s="85" t="s">
        <v>1551</v>
      </c>
      <c r="AH246" s="85" t="s">
        <v>1552</v>
      </c>
      <c r="AI246" s="86" t="s">
        <v>1553</v>
      </c>
      <c r="AJ246" s="85"/>
      <c r="AK246" s="86" t="s">
        <v>1554</v>
      </c>
    </row>
    <row r="247" spans="1:37" ht="24.9" customHeight="1" thickTop="1" thickBot="1" x14ac:dyDescent="0.3">
      <c r="A247" s="274" t="s">
        <v>174</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9">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4" t="s">
        <v>175</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9">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4" t="s">
        <v>176</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9">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4" t="s">
        <v>177</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9">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4" t="s">
        <v>178</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9">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3" t="s">
        <v>1588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v>
      </c>
      <c r="AF252" s="58"/>
      <c r="AG252" s="90">
        <f>SUM(AG247:AG251)</f>
        <v>5</v>
      </c>
      <c r="AH252" s="91"/>
      <c r="AI252" s="92"/>
      <c r="AJ252" s="92"/>
      <c r="AK252" s="92"/>
    </row>
    <row r="253" spans="1:37" ht="24.9" customHeight="1" x14ac:dyDescent="0.25">
      <c r="A253" s="284" t="s">
        <v>1589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179</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25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48</v>
      </c>
      <c r="AE259" s="222" t="s">
        <v>9</v>
      </c>
      <c r="AF259" s="85" t="s">
        <v>1550</v>
      </c>
      <c r="AG259" s="85" t="s">
        <v>1551</v>
      </c>
      <c r="AH259" s="85" t="s">
        <v>1552</v>
      </c>
      <c r="AI259" s="86" t="s">
        <v>1553</v>
      </c>
      <c r="AJ259" s="85"/>
      <c r="AK259" s="86" t="s">
        <v>1554</v>
      </c>
    </row>
    <row r="260" spans="1:37" ht="24.9" customHeight="1" thickTop="1" thickBot="1" x14ac:dyDescent="0.3">
      <c r="A260" s="274" t="s">
        <v>50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9">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74" t="s">
        <v>181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4" t="s">
        <v>182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4" t="s">
        <v>183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4" t="s">
        <v>184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4" t="s">
        <v>185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4" t="s">
        <v>186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4" t="s">
        <v>187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4" t="s">
        <v>188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4" t="s">
        <v>189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4" t="s">
        <v>190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4" t="s">
        <v>191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4" t="s">
        <v>192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4" t="s">
        <v>193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9">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4" t="s">
        <v>194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9">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4" t="s">
        <v>195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9">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4" t="s">
        <v>196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9">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4" t="s">
        <v>197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9">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4" t="s">
        <v>198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9">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4" t="s">
        <v>199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9">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4" t="s">
        <v>200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9">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4" t="s">
        <v>201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9">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4" t="s">
        <v>202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9">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4" t="s">
        <v>203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9">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4" t="s">
        <v>204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9">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4" t="s">
        <v>205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9">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4" t="s">
        <v>206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9">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4" t="s">
        <v>207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9">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4" t="s">
        <v>208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9">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4" t="s">
        <v>209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9">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4" t="s">
        <v>210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9">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4" t="s">
        <v>211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9">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4" t="s">
        <v>212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9">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74" t="s">
        <v>213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9">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74" t="s">
        <v>214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9">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74" t="s">
        <v>215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9">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74" t="s">
        <v>216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9">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74" t="s">
        <v>217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9">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74" t="s">
        <v>218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9">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74" t="s">
        <v>219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9">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74" t="s">
        <v>220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9">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74" t="s">
        <v>221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9">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74" t="s">
        <v>222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9">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74" t="s">
        <v>223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9">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74" t="s">
        <v>224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9">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74" t="s">
        <v>225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9">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74" t="s">
        <v>226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9">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74" t="s">
        <v>227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9">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74" t="s">
        <v>228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9">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74" t="s">
        <v>229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9">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74" t="s">
        <v>230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9">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74" t="s">
        <v>231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9">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74" t="s">
        <v>232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9">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74" t="s">
        <v>233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9">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74" t="s">
        <v>234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9">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74" t="s">
        <v>235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9">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74" t="s">
        <v>236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9">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74" t="s">
        <v>237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9">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74" t="s">
        <v>238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9">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74" t="s">
        <v>239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9">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74" t="s">
        <v>240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9">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74" t="s">
        <v>241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9">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74" t="s">
        <v>242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9">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74" t="s">
        <v>243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9">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74" t="s">
        <v>244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9">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74" t="s">
        <v>245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9">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74" t="s">
        <v>246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9">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74" t="s">
        <v>247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9">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74" t="s">
        <v>248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9">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74" t="s">
        <v>249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9">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74" t="s">
        <v>250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9">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74" t="s">
        <v>251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9">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3" t="s">
        <v>1590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1.9999999999999967</v>
      </c>
      <c r="AF332" s="58"/>
      <c r="AG332" s="90">
        <f>SUM(AG260:AG331)</f>
        <v>72</v>
      </c>
      <c r="AH332" s="91"/>
      <c r="AI332" s="92"/>
      <c r="AJ332" s="92"/>
      <c r="AK332" s="92"/>
    </row>
    <row r="333" spans="1:37" ht="24.9" customHeight="1" x14ac:dyDescent="0.25">
      <c r="A333" s="284" t="s">
        <v>1591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57</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48</v>
      </c>
      <c r="AE335" s="103" t="s">
        <v>9</v>
      </c>
      <c r="AF335" s="85" t="s">
        <v>1550</v>
      </c>
      <c r="AG335" s="85" t="s">
        <v>1551</v>
      </c>
      <c r="AH335" s="85" t="s">
        <v>1552</v>
      </c>
      <c r="AI335" s="86" t="s">
        <v>1553</v>
      </c>
      <c r="AJ335" s="85"/>
      <c r="AK335" s="86" t="s">
        <v>1554</v>
      </c>
    </row>
    <row r="336" spans="1:37" ht="24.9" customHeight="1" thickTop="1" thickBot="1" x14ac:dyDescent="0.3">
      <c r="A336" s="274" t="s">
        <v>252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4" t="s">
        <v>253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4" t="s">
        <v>254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9">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4" t="s">
        <v>255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4" t="s">
        <v>256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9">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3" t="s">
        <v>1592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v>
      </c>
      <c r="AF341" s="58"/>
      <c r="AG341" s="90">
        <f>SUM(AG336:AG340)</f>
        <v>5</v>
      </c>
      <c r="AH341" s="91"/>
      <c r="AI341" s="92"/>
      <c r="AJ341" s="92"/>
      <c r="AK341" s="92"/>
    </row>
    <row r="342" spans="1:37" ht="24.9" customHeight="1" x14ac:dyDescent="0.25">
      <c r="A342" s="284" t="s">
        <v>1593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257</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25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48</v>
      </c>
      <c r="AE348" s="222" t="s">
        <v>9</v>
      </c>
      <c r="AF348" s="85" t="s">
        <v>1550</v>
      </c>
      <c r="AG348" s="85" t="s">
        <v>1551</v>
      </c>
      <c r="AH348" s="85" t="s">
        <v>1552</v>
      </c>
      <c r="AI348" s="86" t="s">
        <v>1553</v>
      </c>
      <c r="AJ348" s="85"/>
      <c r="AK348" s="86" t="s">
        <v>1554</v>
      </c>
    </row>
    <row r="349" spans="1:37" ht="24.9" customHeight="1" thickTop="1" thickBot="1" x14ac:dyDescent="0.3">
      <c r="A349" s="274" t="s">
        <v>50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9">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4" t="s">
        <v>181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9">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4" t="s">
        <v>258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9">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4" t="s">
        <v>259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9">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4" t="s">
        <v>260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9">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4" t="s">
        <v>261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9">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4" t="s">
        <v>262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9">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4" t="s">
        <v>263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9">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4" t="s">
        <v>264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9">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4" t="s">
        <v>265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9">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4" t="s">
        <v>266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9">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4" t="s">
        <v>267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9">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4" t="s">
        <v>268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9">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4" t="s">
        <v>269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9">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4" t="s">
        <v>270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9">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4" t="s">
        <v>271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9">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4" t="s">
        <v>272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9">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4" t="s">
        <v>273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9">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4" t="s">
        <v>274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9">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4" t="s">
        <v>275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9">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4" t="s">
        <v>276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9">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4" t="s">
        <v>277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9">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4" t="s">
        <v>278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9">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4" t="s">
        <v>279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9">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4" t="s">
        <v>280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9">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4" t="s">
        <v>281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9">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4" t="s">
        <v>282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9">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3" t="s">
        <v>1594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1.9999999999999987</v>
      </c>
      <c r="AF376" s="58"/>
      <c r="AG376" s="90">
        <f>SUM(AG349:AG375)</f>
        <v>27</v>
      </c>
      <c r="AH376" s="91"/>
      <c r="AI376" s="92"/>
      <c r="AJ376" s="92"/>
      <c r="AK376" s="92"/>
    </row>
    <row r="377" spans="1:37" ht="24.9" customHeight="1" x14ac:dyDescent="0.25">
      <c r="A377" s="284" t="s">
        <v>1595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57</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48</v>
      </c>
      <c r="AE379" s="103" t="s">
        <v>9</v>
      </c>
      <c r="AF379" s="85" t="s">
        <v>1550</v>
      </c>
      <c r="AG379" s="85" t="s">
        <v>1551</v>
      </c>
      <c r="AH379" s="85" t="s">
        <v>1552</v>
      </c>
      <c r="AI379" s="86" t="s">
        <v>1553</v>
      </c>
      <c r="AJ379" s="85"/>
      <c r="AK379" s="86" t="s">
        <v>1554</v>
      </c>
    </row>
    <row r="380" spans="1:37" ht="24.9" customHeight="1" thickTop="1" thickBot="1" x14ac:dyDescent="0.3">
      <c r="A380" s="274" t="s">
        <v>283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9">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4" t="s">
        <v>284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9">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4" t="s">
        <v>285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9">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4" t="s">
        <v>286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9">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4" t="s">
        <v>287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9">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3" t="s">
        <v>1596</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v>
      </c>
      <c r="AF385" s="58"/>
      <c r="AG385" s="90">
        <f>SUM(AG380:AG384)</f>
        <v>5</v>
      </c>
      <c r="AH385" s="91"/>
      <c r="AI385" s="92"/>
      <c r="AJ385" s="92"/>
      <c r="AK385" s="92"/>
    </row>
    <row r="386" spans="1:37" ht="24.9" customHeight="1" x14ac:dyDescent="0.25">
      <c r="A386" s="284" t="s">
        <v>1597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8"/>
      <c r="AE389" s="228"/>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25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48</v>
      </c>
      <c r="AE392" s="222" t="s">
        <v>9</v>
      </c>
      <c r="AF392" s="85" t="s">
        <v>1550</v>
      </c>
      <c r="AG392" s="85" t="s">
        <v>1551</v>
      </c>
      <c r="AH392" s="85" t="s">
        <v>1552</v>
      </c>
      <c r="AI392" s="86" t="s">
        <v>1553</v>
      </c>
      <c r="AJ392" s="85"/>
      <c r="AK392" s="86" t="s">
        <v>1554</v>
      </c>
    </row>
    <row r="393" spans="1:37" ht="24.9" customHeight="1" thickTop="1" thickBot="1" x14ac:dyDescent="0.3">
      <c r="A393" s="274" t="s">
        <v>50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9">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4" t="s">
        <v>51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9">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4" t="s">
        <v>289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9">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4" t="s">
        <v>290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9">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4" t="s">
        <v>291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9">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4" t="s">
        <v>292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9">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4" t="s">
        <v>293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9">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4" t="s">
        <v>294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9">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4" t="s">
        <v>295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9">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4" t="s">
        <v>296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9">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4" t="s">
        <v>297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9">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4" t="s">
        <v>298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9">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4" t="s">
        <v>299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9">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4" t="s">
        <v>300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9">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4" t="s">
        <v>301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9">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4" t="s">
        <v>302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9">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4" t="s">
        <v>303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9">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3" t="s">
        <v>1598</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v>
      </c>
      <c r="AF410" s="58"/>
      <c r="AG410" s="90">
        <f>SUM(AG393:AG409)</f>
        <v>17</v>
      </c>
      <c r="AH410" s="91"/>
      <c r="AI410" s="92"/>
      <c r="AJ410" s="92"/>
      <c r="AK410" s="92"/>
    </row>
    <row r="411" spans="1:37" ht="24.9" customHeight="1" x14ac:dyDescent="0.25">
      <c r="A411" s="284" t="s">
        <v>1599</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57</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48</v>
      </c>
      <c r="AE413" s="103" t="s">
        <v>9</v>
      </c>
      <c r="AF413" s="85" t="s">
        <v>1550</v>
      </c>
      <c r="AG413" s="85" t="s">
        <v>1551</v>
      </c>
      <c r="AH413" s="85" t="s">
        <v>1552</v>
      </c>
      <c r="AI413" s="86" t="s">
        <v>1553</v>
      </c>
      <c r="AJ413" s="85"/>
      <c r="AK413" s="86" t="s">
        <v>1554</v>
      </c>
    </row>
    <row r="414" spans="1:37" ht="24.9" customHeight="1" thickTop="1" thickBot="1" x14ac:dyDescent="0.3">
      <c r="A414" s="274" t="s">
        <v>304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9">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4" t="s">
        <v>305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9">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4" t="s">
        <v>306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9">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4" t="s">
        <v>307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9">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4" t="s">
        <v>308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9">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3" t="s">
        <v>1600</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v>
      </c>
      <c r="AF419" s="58"/>
      <c r="AG419" s="90">
        <f>SUM(AG414:AG418)</f>
        <v>5</v>
      </c>
      <c r="AH419" s="91"/>
      <c r="AI419" s="92"/>
      <c r="AJ419" s="92"/>
      <c r="AK419" s="92"/>
    </row>
    <row r="420" spans="1:37" ht="24.9" customHeight="1" x14ac:dyDescent="0.25">
      <c r="A420" s="284" t="s">
        <v>1601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309</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8"/>
      <c r="AE423" s="228"/>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25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48</v>
      </c>
      <c r="AE426" s="222" t="s">
        <v>9</v>
      </c>
      <c r="AF426" s="85" t="s">
        <v>1550</v>
      </c>
      <c r="AG426" s="85" t="s">
        <v>1551</v>
      </c>
      <c r="AH426" s="85" t="s">
        <v>1552</v>
      </c>
      <c r="AI426" s="86" t="s">
        <v>1553</v>
      </c>
      <c r="AJ426" s="85"/>
      <c r="AK426" s="86" t="s">
        <v>1554</v>
      </c>
    </row>
    <row r="427" spans="1:37" ht="24.9" customHeight="1" thickTop="1" thickBot="1" x14ac:dyDescent="0.3">
      <c r="A427" s="274" t="s">
        <v>50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9">
        <f>'Art. 121'!Q415</f>
        <v>1</v>
      </c>
      <c r="AE427" s="87">
        <f t="shared" ref="AE427:AE440" si="91">IF(AG427=1,AK427,AG427)</f>
        <v>7.1428571428571425E-2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7.1428571428571425E-2</v>
      </c>
    </row>
    <row r="428" spans="1:37" ht="24.9" customHeight="1" thickTop="1" thickBot="1" x14ac:dyDescent="0.3">
      <c r="A428" s="274" t="s">
        <v>51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9">
        <f>'Art. 121'!Q416</f>
        <v>1</v>
      </c>
      <c r="AE428" s="87">
        <f t="shared" si="91"/>
        <v>7.1428571428571425E-2</v>
      </c>
      <c r="AF428">
        <f t="shared" si="92"/>
        <v>0.5</v>
      </c>
      <c r="AG428" s="85">
        <f t="shared" si="93"/>
        <v>1</v>
      </c>
      <c r="AH428" s="88">
        <f t="shared" si="94"/>
        <v>0.5</v>
      </c>
      <c r="AI428" s="89">
        <f t="shared" si="95"/>
        <v>7.1428571428571425E-2</v>
      </c>
      <c r="AJ428" s="89">
        <f t="shared" si="96"/>
        <v>3.5714285714285712E-2</v>
      </c>
      <c r="AK428" s="89">
        <f t="shared" si="97"/>
        <v>7.1428571428571425E-2</v>
      </c>
    </row>
    <row r="429" spans="1:37" ht="24.9" customHeight="1" thickTop="1" thickBot="1" x14ac:dyDescent="0.3">
      <c r="A429" s="274" t="s">
        <v>311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9">
        <f>'Art. 121'!Q417</f>
        <v>1</v>
      </c>
      <c r="AE429" s="87">
        <f t="shared" si="91"/>
        <v>7.1428571428571425E-2</v>
      </c>
      <c r="AF429">
        <f t="shared" si="92"/>
        <v>0.5</v>
      </c>
      <c r="AG429" s="85">
        <f t="shared" si="93"/>
        <v>1</v>
      </c>
      <c r="AH429" s="88">
        <f t="shared" si="94"/>
        <v>0.5</v>
      </c>
      <c r="AI429" s="89">
        <f t="shared" si="95"/>
        <v>7.1428571428571425E-2</v>
      </c>
      <c r="AJ429" s="89">
        <f t="shared" si="96"/>
        <v>3.5714285714285712E-2</v>
      </c>
      <c r="AK429" s="89">
        <f t="shared" si="97"/>
        <v>7.1428571428571425E-2</v>
      </c>
    </row>
    <row r="430" spans="1:37" ht="24.9" customHeight="1" thickTop="1" thickBot="1" x14ac:dyDescent="0.3">
      <c r="A430" s="274" t="s">
        <v>312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9">
        <f>'Art. 121'!Q418</f>
        <v>1</v>
      </c>
      <c r="AE430" s="87">
        <f t="shared" si="91"/>
        <v>7.1428571428571425E-2</v>
      </c>
      <c r="AF430">
        <f t="shared" si="92"/>
        <v>0.5</v>
      </c>
      <c r="AG430" s="85">
        <f t="shared" si="93"/>
        <v>1</v>
      </c>
      <c r="AH430" s="88">
        <f t="shared" si="94"/>
        <v>0.5</v>
      </c>
      <c r="AI430" s="89">
        <f t="shared" si="95"/>
        <v>7.1428571428571425E-2</v>
      </c>
      <c r="AJ430" s="89">
        <f t="shared" si="96"/>
        <v>3.5714285714285712E-2</v>
      </c>
      <c r="AK430" s="89">
        <f t="shared" si="97"/>
        <v>7.1428571428571425E-2</v>
      </c>
    </row>
    <row r="431" spans="1:37" ht="24.9" customHeight="1" thickTop="1" thickBot="1" x14ac:dyDescent="0.3">
      <c r="A431" s="274" t="s">
        <v>313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9">
        <f>'Art. 121'!Q419</f>
        <v>1</v>
      </c>
      <c r="AE431" s="87">
        <f t="shared" si="91"/>
        <v>7.1428571428571425E-2</v>
      </c>
      <c r="AF431">
        <f t="shared" si="92"/>
        <v>0.5</v>
      </c>
      <c r="AG431" s="85">
        <f t="shared" si="93"/>
        <v>1</v>
      </c>
      <c r="AH431" s="88">
        <f t="shared" si="94"/>
        <v>0.5</v>
      </c>
      <c r="AI431" s="89">
        <f t="shared" si="95"/>
        <v>7.1428571428571425E-2</v>
      </c>
      <c r="AJ431" s="89">
        <f t="shared" si="96"/>
        <v>3.5714285714285712E-2</v>
      </c>
      <c r="AK431" s="89">
        <f t="shared" si="97"/>
        <v>7.1428571428571425E-2</v>
      </c>
    </row>
    <row r="432" spans="1:37" ht="24.9" customHeight="1" thickTop="1" thickBot="1" x14ac:dyDescent="0.3">
      <c r="A432" s="274" t="s">
        <v>314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9">
        <f>'Art. 121'!Q420</f>
        <v>1</v>
      </c>
      <c r="AE432" s="87">
        <f t="shared" si="91"/>
        <v>7.1428571428571425E-2</v>
      </c>
      <c r="AF432">
        <f t="shared" si="92"/>
        <v>0.5</v>
      </c>
      <c r="AG432" s="85">
        <f t="shared" si="93"/>
        <v>1</v>
      </c>
      <c r="AH432" s="88">
        <f t="shared" si="94"/>
        <v>0.5</v>
      </c>
      <c r="AI432" s="89">
        <f t="shared" si="95"/>
        <v>7.1428571428571425E-2</v>
      </c>
      <c r="AJ432" s="89">
        <f t="shared" si="96"/>
        <v>3.5714285714285712E-2</v>
      </c>
      <c r="AK432" s="89">
        <f t="shared" si="97"/>
        <v>7.1428571428571425E-2</v>
      </c>
    </row>
    <row r="433" spans="1:37" ht="24.9" customHeight="1" thickTop="1" thickBot="1" x14ac:dyDescent="0.3">
      <c r="A433" s="274" t="s">
        <v>315</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9">
        <f>'Art. 121'!Q421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74" t="s">
        <v>316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9">
        <f>'Art. 121'!Q422</f>
        <v>1</v>
      </c>
      <c r="AE434" s="87">
        <f t="shared" si="91"/>
        <v>7.1428571428571425E-2</v>
      </c>
      <c r="AF434">
        <f t="shared" si="92"/>
        <v>0.5</v>
      </c>
      <c r="AG434" s="85">
        <f t="shared" si="93"/>
        <v>1</v>
      </c>
      <c r="AH434" s="88">
        <f t="shared" si="94"/>
        <v>0.5</v>
      </c>
      <c r="AI434" s="89">
        <f t="shared" si="95"/>
        <v>7.1428571428571425E-2</v>
      </c>
      <c r="AJ434" s="89">
        <f t="shared" si="96"/>
        <v>3.5714285714285712E-2</v>
      </c>
      <c r="AK434" s="89">
        <f t="shared" si="97"/>
        <v>7.1428571428571425E-2</v>
      </c>
    </row>
    <row r="435" spans="1:37" ht="24.9" customHeight="1" thickTop="1" thickBot="1" x14ac:dyDescent="0.3">
      <c r="A435" s="274" t="s">
        <v>317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9">
        <f>'Art. 121'!Q423</f>
        <v>1</v>
      </c>
      <c r="AE435" s="87">
        <f t="shared" si="91"/>
        <v>7.1428571428571425E-2</v>
      </c>
      <c r="AF435">
        <f t="shared" si="92"/>
        <v>0.5</v>
      </c>
      <c r="AG435" s="85">
        <f t="shared" si="93"/>
        <v>1</v>
      </c>
      <c r="AH435" s="88">
        <f t="shared" si="94"/>
        <v>0.5</v>
      </c>
      <c r="AI435" s="89">
        <f t="shared" si="95"/>
        <v>7.1428571428571425E-2</v>
      </c>
      <c r="AJ435" s="89">
        <f t="shared" si="96"/>
        <v>3.5714285714285712E-2</v>
      </c>
      <c r="AK435" s="89">
        <f t="shared" si="97"/>
        <v>7.1428571428571425E-2</v>
      </c>
    </row>
    <row r="436" spans="1:37" ht="24.9" customHeight="1" thickTop="1" thickBot="1" x14ac:dyDescent="0.3">
      <c r="A436" s="274" t="s">
        <v>318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9">
        <f>'Art. 121'!Q424</f>
        <v>1</v>
      </c>
      <c r="AE436" s="87">
        <f t="shared" si="91"/>
        <v>7.1428571428571425E-2</v>
      </c>
      <c r="AF436">
        <f t="shared" si="92"/>
        <v>0.5</v>
      </c>
      <c r="AG436" s="85">
        <f t="shared" si="93"/>
        <v>1</v>
      </c>
      <c r="AH436" s="88">
        <f t="shared" si="94"/>
        <v>0.5</v>
      </c>
      <c r="AI436" s="89">
        <f t="shared" si="95"/>
        <v>7.1428571428571425E-2</v>
      </c>
      <c r="AJ436" s="89">
        <f t="shared" si="96"/>
        <v>3.5714285714285712E-2</v>
      </c>
      <c r="AK436" s="89">
        <f t="shared" si="97"/>
        <v>7.1428571428571425E-2</v>
      </c>
    </row>
    <row r="437" spans="1:37" ht="24.9" customHeight="1" thickTop="1" thickBot="1" x14ac:dyDescent="0.3">
      <c r="A437" s="274" t="s">
        <v>319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9">
        <f>'Art. 121'!Q425</f>
        <v>1</v>
      </c>
      <c r="AE437" s="87">
        <f t="shared" si="91"/>
        <v>7.1428571428571425E-2</v>
      </c>
      <c r="AF437">
        <f t="shared" si="92"/>
        <v>0.5</v>
      </c>
      <c r="AG437" s="85">
        <f t="shared" si="93"/>
        <v>1</v>
      </c>
      <c r="AH437" s="88">
        <f t="shared" si="94"/>
        <v>0.5</v>
      </c>
      <c r="AI437" s="89">
        <f t="shared" si="95"/>
        <v>7.1428571428571425E-2</v>
      </c>
      <c r="AJ437" s="89">
        <f t="shared" si="96"/>
        <v>3.5714285714285712E-2</v>
      </c>
      <c r="AK437" s="89">
        <f t="shared" si="97"/>
        <v>7.1428571428571425E-2</v>
      </c>
    </row>
    <row r="438" spans="1:37" ht="24.9" customHeight="1" thickTop="1" thickBot="1" x14ac:dyDescent="0.3">
      <c r="A438" s="274" t="s">
        <v>320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9">
        <f>'Art. 121'!Q426</f>
        <v>1</v>
      </c>
      <c r="AE438" s="87">
        <f t="shared" si="91"/>
        <v>7.1428571428571425E-2</v>
      </c>
      <c r="AF438">
        <f t="shared" si="92"/>
        <v>0.5</v>
      </c>
      <c r="AG438" s="85">
        <f t="shared" si="93"/>
        <v>1</v>
      </c>
      <c r="AH438" s="88">
        <f t="shared" si="94"/>
        <v>0.5</v>
      </c>
      <c r="AI438" s="89">
        <f t="shared" si="95"/>
        <v>7.1428571428571425E-2</v>
      </c>
      <c r="AJ438" s="89">
        <f t="shared" si="96"/>
        <v>3.5714285714285712E-2</v>
      </c>
      <c r="AK438" s="89">
        <f t="shared" si="97"/>
        <v>7.1428571428571425E-2</v>
      </c>
    </row>
    <row r="439" spans="1:37" ht="24.9" customHeight="1" thickTop="1" thickBot="1" x14ac:dyDescent="0.3">
      <c r="A439" s="274" t="s">
        <v>321</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9">
        <f>'Art. 121'!Q427</f>
        <v>1</v>
      </c>
      <c r="AE439" s="87">
        <f t="shared" si="91"/>
        <v>7.1428571428571425E-2</v>
      </c>
      <c r="AF439">
        <f t="shared" si="92"/>
        <v>0.5</v>
      </c>
      <c r="AG439" s="85">
        <f t="shared" si="93"/>
        <v>1</v>
      </c>
      <c r="AH439" s="88">
        <f t="shared" si="94"/>
        <v>0.5</v>
      </c>
      <c r="AI439" s="89">
        <f t="shared" si="95"/>
        <v>7.1428571428571425E-2</v>
      </c>
      <c r="AJ439" s="89">
        <f t="shared" si="96"/>
        <v>3.5714285714285712E-2</v>
      </c>
      <c r="AK439" s="89">
        <f t="shared" si="97"/>
        <v>7.1428571428571425E-2</v>
      </c>
    </row>
    <row r="440" spans="1:37" ht="24.9" customHeight="1" thickTop="1" thickBot="1" x14ac:dyDescent="0.3">
      <c r="A440" s="274" t="s">
        <v>322</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9">
        <f>'Art. 121'!Q428</f>
        <v>0</v>
      </c>
      <c r="AE440" s="87">
        <f t="shared" si="91"/>
        <v>0</v>
      </c>
      <c r="AF440">
        <f t="shared" si="92"/>
        <v>0</v>
      </c>
      <c r="AG440" s="85">
        <f t="shared" si="93"/>
        <v>1</v>
      </c>
      <c r="AH440" s="88">
        <f t="shared" si="94"/>
        <v>0</v>
      </c>
      <c r="AI440" s="89">
        <f t="shared" si="95"/>
        <v>7.1428571428571425E-2</v>
      </c>
      <c r="AJ440" s="89">
        <f t="shared" si="96"/>
        <v>0</v>
      </c>
      <c r="AK440" s="89">
        <f t="shared" si="97"/>
        <v>0</v>
      </c>
    </row>
    <row r="441" spans="1:37" ht="24.9" customHeight="1" thickTop="1" x14ac:dyDescent="0.25">
      <c r="A441" s="283" t="s">
        <v>1602</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0.92857142857142827</v>
      </c>
      <c r="AF441" s="58"/>
      <c r="AG441" s="90">
        <f>SUM(AG427:AG440)</f>
        <v>14</v>
      </c>
      <c r="AH441" s="91"/>
      <c r="AI441" s="92"/>
      <c r="AJ441" s="92"/>
      <c r="AK441" s="92"/>
    </row>
    <row r="442" spans="1:37" ht="24.9" customHeight="1" x14ac:dyDescent="0.25">
      <c r="A442" s="284" t="s">
        <v>1603</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46.428571428571416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57</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48</v>
      </c>
      <c r="AE444" s="103" t="s">
        <v>9</v>
      </c>
      <c r="AF444" s="85" t="s">
        <v>1550</v>
      </c>
      <c r="AG444" s="85" t="s">
        <v>1551</v>
      </c>
      <c r="AH444" s="85" t="s">
        <v>1552</v>
      </c>
      <c r="AI444" s="86" t="s">
        <v>1553</v>
      </c>
      <c r="AJ444" s="85"/>
      <c r="AK444" s="86" t="s">
        <v>1554</v>
      </c>
    </row>
    <row r="445" spans="1:37" ht="24.9" customHeight="1" thickTop="1" thickBot="1" x14ac:dyDescent="0.3">
      <c r="A445" s="274" t="s">
        <v>323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9">
        <f>'Art. 121'!Q431</f>
        <v>1</v>
      </c>
      <c r="AE445" s="87">
        <f>IF(AG445=1,AK445,AG445)</f>
        <v>0.2</v>
      </c>
      <c r="AF445">
        <f>AD445/2</f>
        <v>0.5</v>
      </c>
      <c r="AG445" s="85">
        <f>IF(AND(AF445&gt;=0,AF445&lt;=1),1,"No aplica")</f>
        <v>1</v>
      </c>
      <c r="AH445" s="88">
        <f>AD445/(AG445*2)</f>
        <v>0.5</v>
      </c>
      <c r="AI445" s="89">
        <f>IF(AG445=1,AG445/$AG$450,"No aplica")</f>
        <v>0.2</v>
      </c>
      <c r="AJ445" s="89">
        <f>AF445*AI445</f>
        <v>0.1</v>
      </c>
      <c r="AK445" s="89">
        <f>AJ445*$AE$23</f>
        <v>0.2</v>
      </c>
    </row>
    <row r="446" spans="1:37" ht="24.9" customHeight="1" thickTop="1" thickBot="1" x14ac:dyDescent="0.3">
      <c r="A446" s="274" t="s">
        <v>324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9">
        <f>'Art. 121'!Q432</f>
        <v>1</v>
      </c>
      <c r="AE446" s="87">
        <f>IF(AG446=1,AK446,AG446)</f>
        <v>0.2</v>
      </c>
      <c r="AF446">
        <f>AD446/2</f>
        <v>0.5</v>
      </c>
      <c r="AG446" s="85">
        <f>IF(AND(AF446&gt;=0,AF446&lt;=1),1,"No aplica")</f>
        <v>1</v>
      </c>
      <c r="AH446" s="88">
        <f>AD446/(AG446*2)</f>
        <v>0.5</v>
      </c>
      <c r="AI446" s="89">
        <f>IF(AG446=1,AG446/$AG$450,"No aplica")</f>
        <v>0.2</v>
      </c>
      <c r="AJ446" s="89">
        <f>AF446*AI446</f>
        <v>0.1</v>
      </c>
      <c r="AK446" s="89">
        <f>AJ446*$AE$23</f>
        <v>0.2</v>
      </c>
    </row>
    <row r="447" spans="1:37" ht="24.9" customHeight="1" thickTop="1" thickBot="1" x14ac:dyDescent="0.3">
      <c r="A447" s="274" t="s">
        <v>325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9">
        <f>'Art. 121'!Q433</f>
        <v>1</v>
      </c>
      <c r="AE447" s="87">
        <f>IF(AG447=1,AK447,AG447)</f>
        <v>0.2</v>
      </c>
      <c r="AF447">
        <f>AD447/2</f>
        <v>0.5</v>
      </c>
      <c r="AG447" s="85">
        <f>IF(AND(AF447&gt;=0,AF447&lt;=1),1,"No aplica")</f>
        <v>1</v>
      </c>
      <c r="AH447" s="88">
        <f>AD447/(AG447*2)</f>
        <v>0.5</v>
      </c>
      <c r="AI447" s="89">
        <f>IF(AG447=1,AG447/$AG$450,"No aplica")</f>
        <v>0.2</v>
      </c>
      <c r="AJ447" s="89">
        <f>AF447*AI447</f>
        <v>0.1</v>
      </c>
      <c r="AK447" s="89">
        <f>AJ447*$AE$23</f>
        <v>0.2</v>
      </c>
    </row>
    <row r="448" spans="1:37" ht="24.9" customHeight="1" thickTop="1" thickBot="1" x14ac:dyDescent="0.3">
      <c r="A448" s="274" t="s">
        <v>326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9">
        <f>'Art. 121'!Q434</f>
        <v>1</v>
      </c>
      <c r="AE448" s="87">
        <f>IF(AG448=1,AK448,AG448)</f>
        <v>0.2</v>
      </c>
      <c r="AF448">
        <f>AD448/2</f>
        <v>0.5</v>
      </c>
      <c r="AG448" s="85">
        <f>IF(AND(AF448&gt;=0,AF448&lt;=1),1,"No aplica")</f>
        <v>1</v>
      </c>
      <c r="AH448" s="88">
        <f>AD448/(AG448*2)</f>
        <v>0.5</v>
      </c>
      <c r="AI448" s="89">
        <f>IF(AG448=1,AG448/$AG$450,"No aplica")</f>
        <v>0.2</v>
      </c>
      <c r="AJ448" s="89">
        <f>AF448*AI448</f>
        <v>0.1</v>
      </c>
      <c r="AK448" s="89">
        <f>AJ448*$AE$23</f>
        <v>0.2</v>
      </c>
    </row>
    <row r="449" spans="1:37" ht="24.9" customHeight="1" thickTop="1" thickBot="1" x14ac:dyDescent="0.3">
      <c r="A449" s="274" t="s">
        <v>327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9">
        <f>'Art. 121'!Q435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4.9" customHeight="1" thickTop="1" x14ac:dyDescent="0.25">
      <c r="A450" s="283" t="s">
        <v>1604</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v>
      </c>
      <c r="AF450" s="58"/>
      <c r="AG450" s="90">
        <f>SUM(AG445:AG449)</f>
        <v>5</v>
      </c>
      <c r="AH450" s="91"/>
      <c r="AI450" s="92"/>
      <c r="AJ450" s="92"/>
      <c r="AK450" s="92"/>
    </row>
    <row r="451" spans="1:37" ht="24.9" customHeight="1" x14ac:dyDescent="0.25">
      <c r="A451" s="284" t="s">
        <v>1605</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50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328</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8"/>
      <c r="AE454" s="228"/>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25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48</v>
      </c>
      <c r="AE457" s="222" t="s">
        <v>9</v>
      </c>
      <c r="AF457" s="85" t="s">
        <v>1550</v>
      </c>
      <c r="AG457" s="85" t="s">
        <v>1551</v>
      </c>
      <c r="AH457" s="85" t="s">
        <v>1552</v>
      </c>
      <c r="AI457" s="86" t="s">
        <v>1553</v>
      </c>
      <c r="AJ457" s="85"/>
      <c r="AK457" s="86" t="s">
        <v>1554</v>
      </c>
    </row>
    <row r="458" spans="1:37" ht="24.9" customHeight="1" thickTop="1" thickBot="1" x14ac:dyDescent="0.3">
      <c r="A458" s="274" t="s">
        <v>50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9">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4" t="s">
        <v>51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9">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4" t="s">
        <v>329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9">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4" t="s">
        <v>330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9">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4" t="s">
        <v>331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9">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4" t="s">
        <v>185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9">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4" t="s">
        <v>332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9">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4" t="s">
        <v>333</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9">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4" t="s">
        <v>334</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9">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4" t="s">
        <v>335</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9">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4" t="s">
        <v>336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9">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4" t="s">
        <v>337</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9">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3" t="s">
        <v>1606</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v>
      </c>
      <c r="AF470" s="58"/>
      <c r="AG470" s="90">
        <f>SUM(AG458:AG469)</f>
        <v>12</v>
      </c>
      <c r="AH470" s="91"/>
      <c r="AI470" s="92"/>
      <c r="AJ470" s="92"/>
      <c r="AK470" s="92"/>
    </row>
    <row r="471" spans="1:37" ht="24.9" customHeight="1" x14ac:dyDescent="0.25">
      <c r="A471" s="284" t="s">
        <v>1607</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57</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48</v>
      </c>
      <c r="AE473" s="103" t="s">
        <v>9</v>
      </c>
      <c r="AF473" s="85" t="s">
        <v>1550</v>
      </c>
      <c r="AG473" s="85" t="s">
        <v>1551</v>
      </c>
      <c r="AH473" s="85" t="s">
        <v>1552</v>
      </c>
      <c r="AI473" s="86" t="s">
        <v>1553</v>
      </c>
      <c r="AJ473" s="85"/>
      <c r="AK473" s="86" t="s">
        <v>1554</v>
      </c>
    </row>
    <row r="474" spans="1:37" ht="24.9" customHeight="1" thickTop="1" thickBot="1" x14ac:dyDescent="0.3">
      <c r="A474" s="274" t="s">
        <v>338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9">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4" t="s">
        <v>339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9">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4" t="s">
        <v>340</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9">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4" t="s">
        <v>341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9">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4" t="s">
        <v>342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9">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3" t="s">
        <v>1608</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v>
      </c>
      <c r="AF479" s="58"/>
      <c r="AG479" s="90">
        <f>SUM(AG474:AG478)</f>
        <v>5</v>
      </c>
      <c r="AH479" s="91"/>
      <c r="AI479" s="92"/>
      <c r="AJ479" s="92"/>
      <c r="AK479" s="92"/>
    </row>
    <row r="480" spans="1:37" ht="24.9" customHeight="1" x14ac:dyDescent="0.25">
      <c r="A480" s="284" t="s">
        <v>1609</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343</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8"/>
      <c r="AE483" s="228"/>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25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48</v>
      </c>
      <c r="AE486" s="222" t="s">
        <v>9</v>
      </c>
      <c r="AF486" s="85" t="s">
        <v>1550</v>
      </c>
      <c r="AG486" s="85" t="s">
        <v>1551</v>
      </c>
      <c r="AH486" s="85" t="s">
        <v>1552</v>
      </c>
      <c r="AI486" s="86" t="s">
        <v>1553</v>
      </c>
      <c r="AJ486" s="85"/>
      <c r="AK486" s="86" t="s">
        <v>1554</v>
      </c>
    </row>
    <row r="487" spans="1:37" ht="24.9" customHeight="1" thickTop="1" thickBot="1" x14ac:dyDescent="0.3">
      <c r="A487" s="274" t="s">
        <v>50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9">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4" t="s">
        <v>51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9">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4" t="s">
        <v>344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9">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4" t="s">
        <v>345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9">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4" t="s">
        <v>346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9">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4" t="s">
        <v>347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9">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4" t="s">
        <v>348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9">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4" t="s">
        <v>349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9">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4" t="s">
        <v>350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9">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4" t="s">
        <v>351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9">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4" t="s">
        <v>352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9">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3" t="s">
        <v>1610</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2.0000000000000004</v>
      </c>
      <c r="AF498" s="58"/>
      <c r="AG498" s="90">
        <f>SUM(AG487:AG497)</f>
        <v>11</v>
      </c>
      <c r="AH498" s="91"/>
      <c r="AI498" s="92"/>
      <c r="AJ498" s="92"/>
      <c r="AK498" s="92"/>
    </row>
    <row r="499" spans="1:37" ht="24.9" customHeight="1" x14ac:dyDescent="0.25">
      <c r="A499" s="284" t="s">
        <v>1611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57</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48</v>
      </c>
      <c r="AE501" s="103" t="s">
        <v>9</v>
      </c>
      <c r="AF501" s="85" t="s">
        <v>1550</v>
      </c>
      <c r="AG501" s="85" t="s">
        <v>1551</v>
      </c>
      <c r="AH501" s="85" t="s">
        <v>1552</v>
      </c>
      <c r="AI501" s="86" t="s">
        <v>1553</v>
      </c>
      <c r="AJ501" s="85"/>
      <c r="AK501" s="86" t="s">
        <v>1554</v>
      </c>
    </row>
    <row r="502" spans="1:37" ht="24.9" customHeight="1" thickTop="1" thickBot="1" x14ac:dyDescent="0.3">
      <c r="A502" s="274" t="s">
        <v>174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9">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4" t="s">
        <v>175</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9">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4" t="s">
        <v>176</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9">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4" t="s">
        <v>177</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9">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4" t="s">
        <v>353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9">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3" t="s">
        <v>1612</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v>
      </c>
      <c r="AF507" s="58"/>
      <c r="AG507" s="90">
        <f>SUM(AG502:AG506)</f>
        <v>5</v>
      </c>
      <c r="AH507" s="91"/>
      <c r="AI507" s="92"/>
      <c r="AJ507" s="92"/>
      <c r="AK507" s="92"/>
    </row>
    <row r="508" spans="1:37" ht="24.9" customHeight="1" x14ac:dyDescent="0.25">
      <c r="A508" s="284" t="s">
        <v>1613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354</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8"/>
      <c r="AE511" s="228"/>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25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48</v>
      </c>
      <c r="AE514" s="222" t="s">
        <v>9</v>
      </c>
      <c r="AF514" s="85" t="s">
        <v>1550</v>
      </c>
      <c r="AG514" s="85" t="s">
        <v>1551</v>
      </c>
      <c r="AH514" s="85" t="s">
        <v>1552</v>
      </c>
      <c r="AI514" s="86" t="s">
        <v>1553</v>
      </c>
      <c r="AJ514" s="85"/>
      <c r="AK514" s="86" t="s">
        <v>1554</v>
      </c>
    </row>
    <row r="515" spans="1:37" ht="24.9" customHeight="1" thickTop="1" thickBot="1" x14ac:dyDescent="0.3">
      <c r="A515" s="274" t="s">
        <v>50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9">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4" t="s">
        <v>51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9">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4" t="s">
        <v>356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9">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4" t="s">
        <v>357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9">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4" t="s">
        <v>358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9">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4" t="s">
        <v>359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9">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4" t="s">
        <v>360</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9">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4" t="s">
        <v>361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9">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4" t="s">
        <v>362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9">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4" t="s">
        <v>363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9">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4" t="s">
        <v>364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9">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4" t="s">
        <v>365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9">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4" t="s">
        <v>366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9">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4" t="s">
        <v>367</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9">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4" t="s">
        <v>368</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9">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4" t="s">
        <v>369</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9">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4" t="s">
        <v>370</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9">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4" t="s">
        <v>371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9">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4" t="s">
        <v>372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9">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3" t="s">
        <v>1614</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1.9999999999999991</v>
      </c>
      <c r="AF534" s="58"/>
      <c r="AG534" s="90">
        <f>SUM(AG515:AG533)</f>
        <v>19</v>
      </c>
      <c r="AH534" s="91"/>
      <c r="AI534" s="92"/>
      <c r="AJ534" s="92"/>
      <c r="AK534" s="92"/>
    </row>
    <row r="535" spans="1:37" ht="24.9" customHeight="1" x14ac:dyDescent="0.25">
      <c r="A535" s="284" t="s">
        <v>1615</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57</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48</v>
      </c>
      <c r="AE537" s="103" t="s">
        <v>9</v>
      </c>
      <c r="AF537" s="85" t="s">
        <v>1550</v>
      </c>
      <c r="AG537" s="85" t="s">
        <v>1551</v>
      </c>
      <c r="AH537" s="85" t="s">
        <v>1552</v>
      </c>
      <c r="AI537" s="86" t="s">
        <v>1553</v>
      </c>
      <c r="AJ537" s="85"/>
      <c r="AK537" s="86" t="s">
        <v>1554</v>
      </c>
    </row>
    <row r="538" spans="1:37" ht="24.9" customHeight="1" thickTop="1" thickBot="1" x14ac:dyDescent="0.3">
      <c r="A538" s="274" t="s">
        <v>373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9">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4" t="s">
        <v>374</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9">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4" t="s">
        <v>375</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9">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4" t="s">
        <v>376</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9">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4" t="s">
        <v>377</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9">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3" t="s">
        <v>1616</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v>
      </c>
      <c r="AF543" s="58"/>
      <c r="AG543" s="90">
        <f>SUM(AG538:AG542)</f>
        <v>5</v>
      </c>
      <c r="AH543" s="91"/>
      <c r="AI543" s="92"/>
      <c r="AJ543" s="92"/>
      <c r="AK543" s="92"/>
    </row>
    <row r="544" spans="1:37" ht="24.9" customHeight="1" x14ac:dyDescent="0.25">
      <c r="A544" s="284" t="s">
        <v>1617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8"/>
      <c r="AE547" s="228"/>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25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48</v>
      </c>
      <c r="AE550" s="222" t="s">
        <v>9</v>
      </c>
      <c r="AF550" s="85" t="s">
        <v>1550</v>
      </c>
      <c r="AG550" s="85" t="s">
        <v>1551</v>
      </c>
      <c r="AH550" s="85" t="s">
        <v>1552</v>
      </c>
      <c r="AI550" s="86" t="s">
        <v>1553</v>
      </c>
      <c r="AJ550" s="85"/>
      <c r="AK550" s="86" t="s">
        <v>1554</v>
      </c>
    </row>
    <row r="551" spans="1:37" ht="24.9" customHeight="1" thickTop="1" thickBot="1" x14ac:dyDescent="0.3">
      <c r="A551" s="274" t="s">
        <v>50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9">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4" t="s">
        <v>51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9">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4" t="s">
        <v>380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9">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4" t="s">
        <v>381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9">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4" t="s">
        <v>382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9">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4" t="s">
        <v>383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9">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4" t="s">
        <v>384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9">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4" t="s">
        <v>385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9">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4" t="s">
        <v>386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9">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4" t="s">
        <v>387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9">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4" t="s">
        <v>388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9">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4" t="s">
        <v>389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9">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4" t="s">
        <v>390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9">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4" t="s">
        <v>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9">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4" t="s">
        <v>392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9">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4" t="s">
        <v>393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9">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4" t="s">
        <v>394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9">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4" t="s">
        <v>395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9">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4" t="s">
        <v>396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9">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3" t="s">
        <v>1618</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1.9999999999999991</v>
      </c>
      <c r="AF570" s="58"/>
      <c r="AG570" s="90">
        <f>SUM(AG551:AG569)</f>
        <v>19</v>
      </c>
      <c r="AH570" s="91"/>
      <c r="AI570" s="92"/>
      <c r="AJ570" s="92"/>
      <c r="AK570" s="92"/>
    </row>
    <row r="571" spans="1:37" ht="24.9" customHeight="1" x14ac:dyDescent="0.25">
      <c r="A571" s="284" t="s">
        <v>1619</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57</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48</v>
      </c>
      <c r="AE573" s="103" t="s">
        <v>9</v>
      </c>
      <c r="AF573" s="85" t="s">
        <v>1550</v>
      </c>
      <c r="AG573" s="85" t="s">
        <v>1551</v>
      </c>
      <c r="AH573" s="85" t="s">
        <v>1552</v>
      </c>
      <c r="AI573" s="86" t="s">
        <v>1553</v>
      </c>
      <c r="AJ573" s="85"/>
      <c r="AK573" s="86" t="s">
        <v>1554</v>
      </c>
    </row>
    <row r="574" spans="1:37" ht="24.9" customHeight="1" thickTop="1" thickBot="1" x14ac:dyDescent="0.3">
      <c r="A574" s="274" t="s">
        <v>373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9">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4" t="s">
        <v>374</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9">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4" t="s">
        <v>375</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9">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4" t="s">
        <v>376</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9">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4" t="s">
        <v>397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9">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3" t="s">
        <v>1620</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v>
      </c>
      <c r="AF579" s="58"/>
      <c r="AG579" s="90">
        <f>SUM(AG574:AG578)</f>
        <v>5</v>
      </c>
      <c r="AH579" s="91"/>
      <c r="AI579" s="92"/>
      <c r="AJ579" s="92"/>
      <c r="AK579" s="92"/>
    </row>
    <row r="580" spans="1:37" ht="24.9" customHeight="1" x14ac:dyDescent="0.25">
      <c r="A580" s="284" t="s">
        <v>1621</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398</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8"/>
      <c r="AE583" s="228"/>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25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48</v>
      </c>
      <c r="AE586" s="222" t="s">
        <v>9</v>
      </c>
      <c r="AF586" s="85" t="s">
        <v>1550</v>
      </c>
      <c r="AG586" s="85" t="s">
        <v>1551</v>
      </c>
      <c r="AH586" s="85" t="s">
        <v>1552</v>
      </c>
      <c r="AI586" s="86" t="s">
        <v>1553</v>
      </c>
      <c r="AJ586" s="85"/>
      <c r="AK586" s="86" t="s">
        <v>1554</v>
      </c>
    </row>
    <row r="587" spans="1:37" ht="24.9" customHeight="1" thickTop="1" thickBot="1" x14ac:dyDescent="0.3">
      <c r="A587" s="274" t="s">
        <v>50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9">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4" t="s">
        <v>51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9">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4" t="s">
        <v>399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9">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4" t="s">
        <v>166</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9">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4" t="s">
        <v>400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9">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4" t="s">
        <v>401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9">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4" t="s">
        <v>402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9">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4" t="s">
        <v>403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9">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4" t="s">
        <v>404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9">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4" t="s">
        <v>405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9">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4" t="s">
        <v>406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9">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4" t="s">
        <v>407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9">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4" t="s">
        <v>408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9">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4" t="s">
        <v>409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9">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4" t="s">
        <v>410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9">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4" t="s">
        <v>411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9">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4" t="s">
        <v>412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9">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4" t="s">
        <v>413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9">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4" t="s">
        <v>414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9">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4" t="s">
        <v>415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9">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4" t="s">
        <v>416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9">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4" t="s">
        <v>417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9">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4" t="s">
        <v>418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9">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4" t="s">
        <v>419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9">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4" t="s">
        <v>420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9">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3" t="s">
        <v>1622</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2.0000000000000004</v>
      </c>
      <c r="AF612" s="58"/>
      <c r="AG612" s="90">
        <f>SUM(AG587:AG611)</f>
        <v>25</v>
      </c>
      <c r="AH612" s="91"/>
      <c r="AI612" s="92"/>
      <c r="AJ612" s="92"/>
      <c r="AK612" s="92"/>
    </row>
    <row r="613" spans="1:37" ht="24.9" customHeight="1" x14ac:dyDescent="0.25">
      <c r="A613" s="284" t="s">
        <v>1623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57</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48</v>
      </c>
      <c r="AE615" s="103" t="s">
        <v>9</v>
      </c>
      <c r="AF615" s="85" t="s">
        <v>1550</v>
      </c>
      <c r="AG615" s="85" t="s">
        <v>1551</v>
      </c>
      <c r="AH615" s="85" t="s">
        <v>1552</v>
      </c>
      <c r="AI615" s="86" t="s">
        <v>1553</v>
      </c>
      <c r="AJ615" s="85"/>
      <c r="AK615" s="86" t="s">
        <v>1554</v>
      </c>
    </row>
    <row r="616" spans="1:37" ht="24.9" customHeight="1" thickTop="1" thickBot="1" x14ac:dyDescent="0.3">
      <c r="A616" s="274" t="s">
        <v>421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9">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4" t="s">
        <v>422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9">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4" t="s">
        <v>423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9">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4" t="s">
        <v>424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9">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4" t="s">
        <v>425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9">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3" t="s">
        <v>1624</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v>
      </c>
      <c r="AF621" s="58"/>
      <c r="AG621" s="90">
        <f>SUM(AG616:AG620)</f>
        <v>5</v>
      </c>
      <c r="AH621" s="91"/>
      <c r="AI621" s="92"/>
      <c r="AJ621" s="92"/>
      <c r="AK621" s="92"/>
    </row>
    <row r="622" spans="1:37" ht="24.9" customHeight="1" x14ac:dyDescent="0.25">
      <c r="A622" s="284" t="s">
        <v>1625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426</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8"/>
      <c r="AE625" s="228"/>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25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48</v>
      </c>
      <c r="AE628" s="222" t="s">
        <v>9</v>
      </c>
      <c r="AF628" s="85" t="s">
        <v>1550</v>
      </c>
      <c r="AG628" s="85" t="s">
        <v>1551</v>
      </c>
      <c r="AH628" s="85" t="s">
        <v>1552</v>
      </c>
      <c r="AI628" s="86" t="s">
        <v>1553</v>
      </c>
      <c r="AJ628" s="85"/>
      <c r="AK628" s="86" t="s">
        <v>1554</v>
      </c>
    </row>
    <row r="629" spans="1:37" ht="24.9" customHeight="1" thickTop="1" thickBot="1" x14ac:dyDescent="0.3">
      <c r="A629" s="274" t="s">
        <v>50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9">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4" t="s">
        <v>51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9">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4" t="s">
        <v>428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9">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4" t="s">
        <v>259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9">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4" t="s">
        <v>331</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9">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4" t="s">
        <v>429</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9">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4" t="s">
        <v>430</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9">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4" t="s">
        <v>431</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9">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4" t="s">
        <v>432</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9">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4" t="s">
        <v>433</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9">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4" t="s">
        <v>434</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9">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4" t="s">
        <v>435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9">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4" t="s">
        <v>436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9">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4" t="s">
        <v>437</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9">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4" t="s">
        <v>438</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9">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4" t="s">
        <v>439</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9">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3" t="s">
        <v>1626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v>
      </c>
      <c r="AF645" s="58"/>
      <c r="AG645" s="90">
        <f>SUM(AG629:AG644)</f>
        <v>16</v>
      </c>
      <c r="AH645" s="91"/>
      <c r="AI645" s="92"/>
      <c r="AJ645" s="92"/>
      <c r="AK645" s="92"/>
    </row>
    <row r="646" spans="1:37" ht="24.9" customHeight="1" x14ac:dyDescent="0.25">
      <c r="A646" s="284" t="s">
        <v>1627</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57</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48</v>
      </c>
      <c r="AE648" s="103" t="s">
        <v>9</v>
      </c>
      <c r="AF648" s="85" t="s">
        <v>1550</v>
      </c>
      <c r="AG648" s="85" t="s">
        <v>1551</v>
      </c>
      <c r="AH648" s="85" t="s">
        <v>1552</v>
      </c>
      <c r="AI648" s="86" t="s">
        <v>1553</v>
      </c>
      <c r="AJ648" s="85"/>
      <c r="AK648" s="86" t="s">
        <v>1554</v>
      </c>
    </row>
    <row r="649" spans="1:37" ht="24.9" customHeight="1" thickTop="1" thickBot="1" x14ac:dyDescent="0.3">
      <c r="A649" s="274" t="s">
        <v>134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9">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4" t="s">
        <v>135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9">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4" t="s">
        <v>136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9">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4" t="s">
        <v>137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9">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4" t="s">
        <v>440</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9">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3" t="s">
        <v>1628</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v>
      </c>
      <c r="AF654" s="58"/>
      <c r="AG654" s="90">
        <f>SUM(AG649:AG653)</f>
        <v>5</v>
      </c>
      <c r="AH654" s="91"/>
      <c r="AI654" s="92"/>
      <c r="AJ654" s="92"/>
      <c r="AK654" s="92"/>
    </row>
    <row r="655" spans="1:37" ht="24.9" customHeight="1" x14ac:dyDescent="0.25">
      <c r="A655" s="284" t="s">
        <v>1629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441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8"/>
      <c r="AE658" s="228"/>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25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48</v>
      </c>
      <c r="AE661" s="222" t="s">
        <v>9</v>
      </c>
      <c r="AF661" s="85" t="s">
        <v>1550</v>
      </c>
      <c r="AG661" s="85" t="s">
        <v>1551</v>
      </c>
      <c r="AH661" s="85" t="s">
        <v>1552</v>
      </c>
      <c r="AI661" s="86" t="s">
        <v>1553</v>
      </c>
      <c r="AJ661" s="85"/>
      <c r="AK661" s="86" t="s">
        <v>1554</v>
      </c>
    </row>
    <row r="662" spans="1:37" ht="24.9" customHeight="1" thickTop="1" thickBot="1" x14ac:dyDescent="0.3">
      <c r="A662" s="274" t="s">
        <v>50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9">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4" t="s">
        <v>51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9">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4" t="s">
        <v>442</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9">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4" t="s">
        <v>443</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9">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4" t="s">
        <v>444</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9">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4" t="s">
        <v>445</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9">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4" t="s">
        <v>446</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9">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4" t="s">
        <v>447</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9">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4" t="s">
        <v>448</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9">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4" t="s">
        <v>449</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9">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4" t="s">
        <v>450</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9">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4" t="s">
        <v>451</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9">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4" t="s">
        <v>452</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9">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4" t="s">
        <v>453</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9">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4" t="s">
        <v>454</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9">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4" t="s">
        <v>455</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9">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4" t="s">
        <v>456</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9">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4" t="s">
        <v>457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9">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4" t="s">
        <v>458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9">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4" t="s">
        <v>459</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9">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4" t="s">
        <v>460</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9">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4" t="s">
        <v>461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9">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4" t="s">
        <v>462</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9">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4" t="s">
        <v>463</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9">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4" t="s">
        <v>464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9">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4" t="s">
        <v>465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9">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4" t="s">
        <v>466</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9">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4" t="s">
        <v>467</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9">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3" t="s">
        <v>1630</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1.9999999999999993</v>
      </c>
      <c r="AF690" s="58"/>
      <c r="AG690" s="90">
        <f>SUM(AG662:AG689)</f>
        <v>28</v>
      </c>
      <c r="AH690" s="91"/>
      <c r="AI690" s="92"/>
      <c r="AJ690" s="92"/>
      <c r="AK690" s="92"/>
    </row>
    <row r="691" spans="1:37" ht="24.9" customHeight="1" x14ac:dyDescent="0.25">
      <c r="A691" s="284" t="s">
        <v>1631</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57</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48</v>
      </c>
      <c r="AE693" s="103" t="s">
        <v>9</v>
      </c>
      <c r="AF693" s="85" t="s">
        <v>1550</v>
      </c>
      <c r="AG693" s="85" t="s">
        <v>1551</v>
      </c>
      <c r="AH693" s="85" t="s">
        <v>1552</v>
      </c>
      <c r="AI693" s="86" t="s">
        <v>1553</v>
      </c>
      <c r="AJ693" s="85"/>
      <c r="AK693" s="86" t="s">
        <v>1554</v>
      </c>
    </row>
    <row r="694" spans="1:37" ht="24.9" customHeight="1" thickTop="1" thickBot="1" x14ac:dyDescent="0.3">
      <c r="A694" s="274" t="s">
        <v>468</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9">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4" t="s">
        <v>469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9">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4" t="s">
        <v>470</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9">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4" t="s">
        <v>471</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9">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4" t="s">
        <v>472</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9">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3" t="s">
        <v>1632</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v>
      </c>
      <c r="AF699" s="58"/>
      <c r="AG699" s="90">
        <f>SUM(AG694:AG698)</f>
        <v>5</v>
      </c>
      <c r="AH699" s="91"/>
      <c r="AI699" s="92"/>
      <c r="AJ699" s="92"/>
      <c r="AK699" s="92"/>
    </row>
    <row r="700" spans="1:37" ht="24.9" customHeight="1" x14ac:dyDescent="0.25">
      <c r="A700" s="284" t="s">
        <v>1633</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473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8"/>
      <c r="AE703" s="228"/>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25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48</v>
      </c>
      <c r="AE706" s="222" t="s">
        <v>9</v>
      </c>
      <c r="AF706" s="85" t="s">
        <v>1550</v>
      </c>
      <c r="AG706" s="85" t="s">
        <v>1551</v>
      </c>
      <c r="AH706" s="85" t="s">
        <v>1552</v>
      </c>
      <c r="AI706" s="86" t="s">
        <v>1553</v>
      </c>
      <c r="AJ706" s="85"/>
      <c r="AK706" s="86" t="s">
        <v>1554</v>
      </c>
    </row>
    <row r="707" spans="1:37" ht="24.9" customHeight="1" thickTop="1" thickBot="1" x14ac:dyDescent="0.3">
      <c r="A707" s="274" t="s">
        <v>50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9">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4" t="s">
        <v>51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9">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4" t="s">
        <v>474</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9">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4" t="s">
        <v>475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9">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4" t="s">
        <v>476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9">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4" t="s">
        <v>477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9">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4" t="s">
        <v>478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9">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4" t="s">
        <v>479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9">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4" t="s">
        <v>480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9">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4" t="s">
        <v>481</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9">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4" t="s">
        <v>482</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9">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4" t="s">
        <v>483</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9">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4" t="s">
        <v>484</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9">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4" t="s">
        <v>485</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9">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0" t="s">
        <v>486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0" t="s">
        <v>487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0" t="s">
        <v>456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0" t="s">
        <v>488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0" t="s">
        <v>458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0" t="s">
        <v>459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0" t="s">
        <v>489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0" t="s">
        <v>490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0" t="s">
        <v>491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0" t="s">
        <v>463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0" t="s">
        <v>492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0" t="s">
        <v>493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0" t="s">
        <v>494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0" t="s">
        <v>495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0" t="s">
        <v>496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3" t="s">
        <v>1634</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1.9999999999999991</v>
      </c>
      <c r="AF736" s="58"/>
      <c r="AG736" s="90">
        <f>SUM(AG707:AG735)</f>
        <v>29</v>
      </c>
      <c r="AH736" s="91"/>
      <c r="AI736" s="92"/>
      <c r="AJ736" s="92"/>
      <c r="AK736" s="92"/>
    </row>
    <row r="737" spans="1:37" ht="24.9" customHeight="1" x14ac:dyDescent="0.25">
      <c r="A737" s="284" t="s">
        <v>1635</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57</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48</v>
      </c>
      <c r="AE739" s="103" t="s">
        <v>9</v>
      </c>
      <c r="AF739" s="85" t="s">
        <v>1550</v>
      </c>
      <c r="AG739" s="85" t="s">
        <v>1551</v>
      </c>
      <c r="AH739" s="85" t="s">
        <v>1552</v>
      </c>
      <c r="AI739" s="86" t="s">
        <v>1553</v>
      </c>
      <c r="AJ739" s="85"/>
      <c r="AK739" s="86" t="s">
        <v>1554</v>
      </c>
    </row>
    <row r="740" spans="1:37" ht="24.9" customHeight="1" thickTop="1" thickBot="1" x14ac:dyDescent="0.3">
      <c r="A740" s="274" t="s">
        <v>497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9">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4" t="s">
        <v>498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9">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4" t="s">
        <v>499</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9">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4" t="s">
        <v>500</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9">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4" t="s">
        <v>501</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9">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3" t="s">
        <v>1636</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v>
      </c>
      <c r="AF745" s="58"/>
      <c r="AG745" s="90">
        <f>SUM(AG740:AG744)</f>
        <v>5</v>
      </c>
      <c r="AH745" s="91"/>
      <c r="AI745" s="92"/>
      <c r="AJ745" s="92"/>
      <c r="AK745" s="92"/>
    </row>
    <row r="746" spans="1:37" ht="24.9" customHeight="1" x14ac:dyDescent="0.25">
      <c r="A746" s="284" t="s">
        <v>1637</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502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8"/>
      <c r="AE749" s="228"/>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25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48</v>
      </c>
      <c r="AE752" s="222" t="s">
        <v>9</v>
      </c>
      <c r="AF752" s="85" t="s">
        <v>1550</v>
      </c>
      <c r="AG752" s="85" t="s">
        <v>1551</v>
      </c>
      <c r="AH752" s="85" t="s">
        <v>1552</v>
      </c>
      <c r="AI752" s="86" t="s">
        <v>1553</v>
      </c>
      <c r="AJ752" s="85"/>
      <c r="AK752" s="86" t="s">
        <v>1554</v>
      </c>
    </row>
    <row r="753" spans="1:37" ht="24.9" customHeight="1" thickTop="1" thickBot="1" x14ac:dyDescent="0.3">
      <c r="A753" s="274" t="s">
        <v>50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9">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4" t="s">
        <v>51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9">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4" t="s">
        <v>504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9">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4" t="s">
        <v>505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9">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4" t="s">
        <v>506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9">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4" t="s">
        <v>507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9">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4" t="s">
        <v>508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9">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4" t="s">
        <v>509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9">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4" t="s">
        <v>510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9">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4" t="s">
        <v>511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9">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4" t="s">
        <v>512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9">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4" t="s">
        <v>513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9">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4" t="s">
        <v>514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9">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4" t="s">
        <v>515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9">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4" t="s">
        <v>516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9">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4" t="s">
        <v>517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9">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4" t="s">
        <v>518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9">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4" t="s">
        <v>519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9">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4" t="s">
        <v>520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9">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4" t="s">
        <v>521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9">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4" t="s">
        <v>522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9">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4" t="s">
        <v>523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9">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4" t="s">
        <v>524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9">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4" t="s">
        <v>525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9">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4" t="s">
        <v>526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9">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4" t="s">
        <v>527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9">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4" t="s">
        <v>528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9">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4" t="s">
        <v>529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9">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4" t="s">
        <v>530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9">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4" t="s">
        <v>531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9">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4" t="s">
        <v>532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9">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4" t="s">
        <v>533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9">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4" t="s">
        <v>534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9">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4" t="s">
        <v>535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9">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4" t="s">
        <v>536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9">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4" t="s">
        <v>537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9">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4" t="s">
        <v>538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9">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4" t="s">
        <v>539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9">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4" t="s">
        <v>540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9">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4" t="s">
        <v>541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9">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4" t="s">
        <v>542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9">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4" t="s">
        <v>543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9">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4" t="s">
        <v>544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9">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4" t="s">
        <v>545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9">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4" t="s">
        <v>546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9">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4" t="s">
        <v>547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9">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4" t="s">
        <v>548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9">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4" t="s">
        <v>549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9">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4" t="s">
        <v>550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9">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4" t="s">
        <v>551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9">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4" t="s">
        <v>552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9">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4" t="s">
        <v>553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9">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4" t="s">
        <v>554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9">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4" t="s">
        <v>555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9">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4" t="s">
        <v>556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9">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4" t="s">
        <v>557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9">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3" t="s">
        <v>1638</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2.0000000000000022</v>
      </c>
      <c r="AF809" s="58"/>
      <c r="AG809" s="90">
        <f>SUM(AG753:AG808)</f>
        <v>56</v>
      </c>
      <c r="AH809" s="91"/>
      <c r="AI809" s="92"/>
      <c r="AJ809" s="92"/>
      <c r="AK809" s="92"/>
    </row>
    <row r="810" spans="1:37" ht="24.9" customHeight="1" x14ac:dyDescent="0.25">
      <c r="A810" s="284" t="s">
        <v>1639</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57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48</v>
      </c>
      <c r="AE812" s="103" t="s">
        <v>9</v>
      </c>
      <c r="AF812" s="85" t="s">
        <v>1550</v>
      </c>
      <c r="AG812" s="85" t="s">
        <v>1551</v>
      </c>
      <c r="AH812" s="85" t="s">
        <v>1552</v>
      </c>
      <c r="AI812" s="86" t="s">
        <v>1553</v>
      </c>
      <c r="AJ812" s="85"/>
      <c r="AK812" s="86" t="s">
        <v>1554</v>
      </c>
    </row>
    <row r="813" spans="1:37" ht="24.9" customHeight="1" thickTop="1" thickBot="1" x14ac:dyDescent="0.3">
      <c r="A813" s="274" t="s">
        <v>558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9">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4" t="s">
        <v>559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9">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4" t="s">
        <v>560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9">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4" t="s">
        <v>561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9">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4" t="s">
        <v>562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9">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3" t="s">
        <v>1640</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v>
      </c>
      <c r="AF818" s="58"/>
      <c r="AG818" s="90">
        <f>SUM(AG813:AG817)</f>
        <v>5</v>
      </c>
      <c r="AH818" s="91"/>
      <c r="AI818" s="92"/>
      <c r="AJ818" s="92"/>
      <c r="AK818" s="92"/>
    </row>
    <row r="819" spans="1:37" ht="24.9" customHeight="1" x14ac:dyDescent="0.25">
      <c r="A819" s="284" t="s">
        <v>1641</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563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8"/>
      <c r="AE822" s="228"/>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25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48</v>
      </c>
      <c r="AE825" s="222" t="s">
        <v>9</v>
      </c>
      <c r="AF825" s="85" t="s">
        <v>1550</v>
      </c>
      <c r="AG825" s="85" t="s">
        <v>1551</v>
      </c>
      <c r="AH825" s="85" t="s">
        <v>1552</v>
      </c>
      <c r="AI825" s="86" t="s">
        <v>1553</v>
      </c>
      <c r="AJ825" s="85"/>
      <c r="AK825" s="86" t="s">
        <v>1554</v>
      </c>
    </row>
    <row r="826" spans="1:37" ht="24.9" customHeight="1" thickTop="1" thickBot="1" x14ac:dyDescent="0.3">
      <c r="A826" s="274" t="s">
        <v>50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9">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4" t="s">
        <v>51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9">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4" t="s">
        <v>565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9">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4" t="s">
        <v>566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9">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4" t="s">
        <v>567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9">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4" t="s">
        <v>568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9">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4" t="s">
        <v>569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9">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4" t="s">
        <v>570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9">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4" t="s">
        <v>571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9">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4" t="s">
        <v>572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9">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3" t="s">
        <v>1642</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1.9999999999999998</v>
      </c>
      <c r="AF836" s="58"/>
      <c r="AG836" s="90">
        <f>SUM(AG826:AG835)</f>
        <v>10</v>
      </c>
      <c r="AH836" s="91"/>
      <c r="AI836" s="92"/>
      <c r="AJ836" s="92"/>
      <c r="AK836" s="92"/>
    </row>
    <row r="837" spans="1:37" ht="24.9" customHeight="1" x14ac:dyDescent="0.25">
      <c r="A837" s="284" t="s">
        <v>1643</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57</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48</v>
      </c>
      <c r="AE839" s="103" t="s">
        <v>9</v>
      </c>
      <c r="AF839" s="85" t="s">
        <v>1550</v>
      </c>
      <c r="AG839" s="85" t="s">
        <v>1551</v>
      </c>
      <c r="AH839" s="85" t="s">
        <v>1552</v>
      </c>
      <c r="AI839" s="86" t="s">
        <v>1553</v>
      </c>
      <c r="AJ839" s="85"/>
      <c r="AK839" s="86" t="s">
        <v>1554</v>
      </c>
    </row>
    <row r="840" spans="1:37" ht="24.9" customHeight="1" thickTop="1" thickBot="1" x14ac:dyDescent="0.3">
      <c r="A840" s="274" t="s">
        <v>573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9">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4" t="s">
        <v>574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9">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4" t="s">
        <v>575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9">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4" t="s">
        <v>576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9">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4" t="s">
        <v>577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9">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3" t="s">
        <v>1644</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v>
      </c>
      <c r="AF845" s="58"/>
      <c r="AG845" s="90">
        <f>SUM(AG840:AG844)</f>
        <v>5</v>
      </c>
      <c r="AH845" s="91"/>
      <c r="AI845" s="92"/>
      <c r="AJ845" s="92"/>
      <c r="AK845" s="92"/>
    </row>
    <row r="846" spans="1:37" ht="24.9" customHeight="1" x14ac:dyDescent="0.25">
      <c r="A846" s="284" t="s">
        <v>1645</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8"/>
      <c r="AE849" s="228"/>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25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48</v>
      </c>
      <c r="AE852" s="222" t="s">
        <v>9</v>
      </c>
      <c r="AF852" s="85" t="s">
        <v>1550</v>
      </c>
      <c r="AG852" s="85" t="s">
        <v>1551</v>
      </c>
      <c r="AH852" s="85" t="s">
        <v>1552</v>
      </c>
      <c r="AI852" s="86" t="s">
        <v>1553</v>
      </c>
      <c r="AJ852" s="85"/>
      <c r="AK852" s="86" t="s">
        <v>1554</v>
      </c>
    </row>
    <row r="853" spans="1:37" ht="24.9" customHeight="1" thickTop="1" thickBot="1" x14ac:dyDescent="0.3">
      <c r="A853" s="274" t="s">
        <v>580</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9">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3" t="s">
        <v>1555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v>
      </c>
      <c r="AF854" s="58"/>
      <c r="AG854" s="90">
        <f>SUM(AG853)</f>
        <v>1</v>
      </c>
      <c r="AH854" s="91"/>
      <c r="AI854" s="92"/>
      <c r="AJ854" s="92"/>
      <c r="AK854" s="92"/>
    </row>
    <row r="855" spans="1:37" ht="24.9" customHeight="1" x14ac:dyDescent="0.25">
      <c r="A855" s="284" t="s">
        <v>1556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26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48</v>
      </c>
      <c r="AE857" s="103" t="s">
        <v>9</v>
      </c>
      <c r="AF857" s="85" t="s">
        <v>1550</v>
      </c>
      <c r="AG857" s="85" t="s">
        <v>1551</v>
      </c>
      <c r="AH857" s="85" t="s">
        <v>1552</v>
      </c>
      <c r="AI857" s="86" t="s">
        <v>1553</v>
      </c>
      <c r="AJ857" s="85"/>
      <c r="AK857" s="86" t="s">
        <v>1554</v>
      </c>
    </row>
    <row r="858" spans="1:37" ht="24.9" customHeight="1" thickTop="1" thickBot="1" x14ac:dyDescent="0.3">
      <c r="A858" s="274" t="s">
        <v>581</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9">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4" t="s">
        <v>582</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9">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4" t="s">
        <v>583</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9">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4" t="s">
        <v>584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9">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4" t="s">
        <v>585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9">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4" t="s">
        <v>586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9">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4" t="s">
        <v>587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9">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3" t="s">
        <v>1646</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1.9999999999999996</v>
      </c>
      <c r="AF865" s="58"/>
      <c r="AG865" s="90">
        <f>SUM(AG858:AG864)</f>
        <v>7</v>
      </c>
      <c r="AH865" s="91"/>
      <c r="AI865" s="92"/>
      <c r="AJ865" s="92"/>
      <c r="AK865" s="92"/>
    </row>
    <row r="866" spans="1:37" ht="24.9" customHeight="1" x14ac:dyDescent="0.25">
      <c r="A866" s="284" t="s">
        <v>1647</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8"/>
      <c r="AE869" s="228"/>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25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48</v>
      </c>
      <c r="AE872" s="222" t="s">
        <v>9</v>
      </c>
      <c r="AF872" s="85" t="s">
        <v>1550</v>
      </c>
      <c r="AG872" s="85" t="s">
        <v>1551</v>
      </c>
      <c r="AH872" s="85" t="s">
        <v>1552</v>
      </c>
      <c r="AI872" s="86" t="s">
        <v>1553</v>
      </c>
      <c r="AJ872" s="85"/>
      <c r="AK872" s="86" t="s">
        <v>1554</v>
      </c>
    </row>
    <row r="873" spans="1:37" ht="24.9" customHeight="1" thickTop="1" thickBot="1" x14ac:dyDescent="0.3">
      <c r="A873" s="274" t="s">
        <v>50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9">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4" t="s">
        <v>51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9">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4" t="s">
        <v>590</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9">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4" t="s">
        <v>591</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9">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4" t="s">
        <v>592</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9">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4" t="s">
        <v>593</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9">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4" t="s">
        <v>594</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9">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4" t="s">
        <v>595</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9">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4" t="s">
        <v>596</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9">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4" t="s">
        <v>597</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9">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4" t="s">
        <v>598</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9">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4" t="s">
        <v>599</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9">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4" t="s">
        <v>600</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9">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4" t="s">
        <v>601</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9">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4" t="s">
        <v>602</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9">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4" t="s">
        <v>603</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9">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4" t="s">
        <v>604</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9">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4" t="s">
        <v>605</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9">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4" t="s">
        <v>606</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9">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4" t="s">
        <v>607</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9">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4" t="s">
        <v>608</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9">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4" t="s">
        <v>609</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9">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4" t="s">
        <v>610</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9">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4" t="s">
        <v>611</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9">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4" t="s">
        <v>612</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9">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4" t="s">
        <v>613</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9">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3" t="s">
        <v>1648</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1.9999999999999991</v>
      </c>
      <c r="AF899" s="58"/>
      <c r="AG899" s="90">
        <f>SUM(AG873:AG898)</f>
        <v>26</v>
      </c>
      <c r="AH899" s="91"/>
      <c r="AI899" s="92"/>
      <c r="AJ899" s="92"/>
      <c r="AK899" s="92"/>
    </row>
    <row r="900" spans="1:37" ht="24.9" customHeight="1" x14ac:dyDescent="0.25">
      <c r="A900" s="284" t="s">
        <v>1649</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57</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48</v>
      </c>
      <c r="AE902" s="103" t="s">
        <v>9</v>
      </c>
      <c r="AF902" s="85" t="s">
        <v>1550</v>
      </c>
      <c r="AG902" s="85" t="s">
        <v>1551</v>
      </c>
      <c r="AH902" s="85" t="s">
        <v>1552</v>
      </c>
      <c r="AI902" s="86" t="s">
        <v>1553</v>
      </c>
      <c r="AJ902" s="85"/>
      <c r="AK902" s="86" t="s">
        <v>1554</v>
      </c>
    </row>
    <row r="903" spans="1:37" ht="24.9" customHeight="1" thickTop="1" thickBot="1" x14ac:dyDescent="0.3">
      <c r="A903" s="274" t="s">
        <v>614</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9">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4" t="s">
        <v>615</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9">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4" t="s">
        <v>616</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9">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4" t="s">
        <v>617</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9">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4" t="s">
        <v>618</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9">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3" t="s">
        <v>1650</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v>
      </c>
      <c r="AF908" s="58"/>
      <c r="AG908" s="90">
        <f>SUM(AG903:AG907)</f>
        <v>5</v>
      </c>
      <c r="AH908" s="91"/>
      <c r="AI908" s="92"/>
      <c r="AJ908" s="92"/>
      <c r="AK908" s="92"/>
    </row>
    <row r="909" spans="1:37" ht="24.9" customHeight="1" x14ac:dyDescent="0.25">
      <c r="A909" s="284" t="s">
        <v>1651</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619</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8"/>
      <c r="AE912" s="228"/>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25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48</v>
      </c>
      <c r="AE915" s="222" t="s">
        <v>9</v>
      </c>
      <c r="AF915" s="85" t="s">
        <v>1550</v>
      </c>
      <c r="AG915" s="85" t="s">
        <v>1551</v>
      </c>
      <c r="AH915" s="85" t="s">
        <v>1552</v>
      </c>
      <c r="AI915" s="86" t="s">
        <v>1553</v>
      </c>
      <c r="AJ915" s="85"/>
      <c r="AK915" s="86" t="s">
        <v>1554</v>
      </c>
    </row>
    <row r="916" spans="1:37" ht="24.9" customHeight="1" thickTop="1" thickBot="1" x14ac:dyDescent="0.3">
      <c r="A916" s="274" t="s">
        <v>50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9">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4" t="s">
        <v>51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9">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4" t="s">
        <v>621</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9">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4" t="s">
        <v>622</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9">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4" t="s">
        <v>623</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9">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4" t="s">
        <v>624</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9">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4" t="s">
        <v>569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9">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4" t="s">
        <v>625</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9">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4" t="s">
        <v>626</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9">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4" t="s">
        <v>627</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9">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4" t="s">
        <v>628</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9">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4" t="s">
        <v>629</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9">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4" t="s">
        <v>630</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9">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4" t="s">
        <v>631</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9">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4" t="s">
        <v>632</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9">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4" t="s">
        <v>633</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9">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4" t="s">
        <v>634</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9">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4" t="s">
        <v>635</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9">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4" t="s">
        <v>636</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9">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4" t="s">
        <v>637</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9">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4" t="s">
        <v>638</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9">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4" t="s">
        <v>639</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9">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4" t="s">
        <v>640</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9">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4" t="s">
        <v>641</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9">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4" t="s">
        <v>642</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9">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4" t="s">
        <v>643</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9">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4" t="s">
        <v>644</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9">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4" t="s">
        <v>645</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9">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4" t="s">
        <v>646</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9">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4" t="s">
        <v>647</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9">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4" t="s">
        <v>648</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9">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4" t="s">
        <v>649</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9">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4" t="s">
        <v>650</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9">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4" t="s">
        <v>651</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9">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4" t="s">
        <v>652</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9">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4" t="s">
        <v>653</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9">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4" t="s">
        <v>654</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9">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4" t="s">
        <v>655</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9">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4" t="s">
        <v>656</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9">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4" t="s">
        <v>657</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9">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4" t="s">
        <v>658</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9">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4" t="s">
        <v>659</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9">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4" t="s">
        <v>660</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9">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4" t="s">
        <v>661</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9">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4" t="s">
        <v>662</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9">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4" t="s">
        <v>663</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9">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4" t="s">
        <v>664</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9">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4" t="s">
        <v>665</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9">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4" t="s">
        <v>666</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9">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4" t="s">
        <v>667</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9">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4" t="s">
        <v>668</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9">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4" t="s">
        <v>669</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9">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4" t="s">
        <v>670</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9">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4" t="s">
        <v>671</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9">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4" t="s">
        <v>672</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9">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4" t="s">
        <v>673</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9">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4" t="s">
        <v>674</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9">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4" t="s">
        <v>675</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9">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4" t="s">
        <v>676</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9">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4" t="s">
        <v>677</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9">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4" t="s">
        <v>678</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9">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3" t="s">
        <v>1652</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2.0000000000000013</v>
      </c>
      <c r="AF977" s="58"/>
      <c r="AG977" s="90">
        <f>SUM(AG916:AG976)</f>
        <v>61</v>
      </c>
      <c r="AH977" s="91"/>
      <c r="AI977" s="92"/>
      <c r="AJ977" s="92"/>
      <c r="AK977" s="92"/>
    </row>
    <row r="978" spans="1:37" ht="24.9" customHeight="1" x14ac:dyDescent="0.25">
      <c r="A978" s="284" t="s">
        <v>1653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57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48</v>
      </c>
      <c r="AE980" s="103" t="s">
        <v>9</v>
      </c>
      <c r="AF980" s="85" t="s">
        <v>1550</v>
      </c>
      <c r="AG980" s="85" t="s">
        <v>1551</v>
      </c>
      <c r="AH980" s="85" t="s">
        <v>1552</v>
      </c>
      <c r="AI980" s="86" t="s">
        <v>1553</v>
      </c>
      <c r="AJ980" s="85"/>
      <c r="AK980" s="86" t="s">
        <v>1554</v>
      </c>
    </row>
    <row r="981" spans="1:37" ht="24.9" customHeight="1" thickTop="1" thickBot="1" x14ac:dyDescent="0.3">
      <c r="A981" s="274" t="s">
        <v>679</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9">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4" t="s">
        <v>680</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9">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4" t="s">
        <v>681</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9">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4" t="s">
        <v>682</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9">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4" t="s">
        <v>683</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9">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3" t="s">
        <v>1654</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v>
      </c>
      <c r="AF986" s="58"/>
      <c r="AG986" s="90">
        <f>SUM(AG981:AG985)</f>
        <v>5</v>
      </c>
      <c r="AH986" s="91"/>
      <c r="AI986" s="92"/>
      <c r="AJ986" s="92"/>
      <c r="AK986" s="92"/>
    </row>
    <row r="987" spans="1:37" ht="24.9" customHeight="1" x14ac:dyDescent="0.25">
      <c r="A987" s="284" t="s">
        <v>1655</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684</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8"/>
      <c r="AE990" s="228"/>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25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48</v>
      </c>
      <c r="AE993" s="222" t="s">
        <v>9</v>
      </c>
      <c r="AF993" s="85" t="s">
        <v>1550</v>
      </c>
      <c r="AG993" s="85" t="s">
        <v>1551</v>
      </c>
      <c r="AH993" s="85" t="s">
        <v>1552</v>
      </c>
      <c r="AI993" s="86" t="s">
        <v>1553</v>
      </c>
      <c r="AJ993" s="85"/>
      <c r="AK993" s="86" t="s">
        <v>1554</v>
      </c>
    </row>
    <row r="994" spans="1:37" ht="24.9" customHeight="1" thickTop="1" thickBot="1" x14ac:dyDescent="0.3">
      <c r="A994" s="274" t="s">
        <v>50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9">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4" t="s">
        <v>51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9">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4" t="s">
        <v>686</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9">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4" t="s">
        <v>687</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9">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4" t="s">
        <v>688</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9">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4" t="s">
        <v>689</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9">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4" t="s">
        <v>690</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9">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4" t="s">
        <v>691</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9">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4" t="s">
        <v>692</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9">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4" t="s">
        <v>693</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9">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4" t="s">
        <v>694</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9">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4" t="s">
        <v>695</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9">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4" t="s">
        <v>696</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9">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4" t="s">
        <v>697</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9">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4" t="s">
        <v>698</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9">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4" t="s">
        <v>699</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9">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4" t="s">
        <v>700</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9">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4" t="s">
        <v>701</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9">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4" t="s">
        <v>702</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9">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4" t="s">
        <v>703</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9">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4" t="s">
        <v>704</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9">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4" t="s">
        <v>705</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9">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4" t="s">
        <v>706</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9">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4" t="s">
        <v>707</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9">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3" t="s">
        <v>1656</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1.9999999999999991</v>
      </c>
      <c r="AF1018" s="58"/>
      <c r="AG1018" s="90">
        <f>SUM(AG994:AG1017)</f>
        <v>24</v>
      </c>
      <c r="AH1018" s="91"/>
      <c r="AI1018" s="92"/>
      <c r="AJ1018" s="92"/>
      <c r="AK1018" s="92"/>
    </row>
    <row r="1019" spans="1:37" ht="24.9" customHeight="1" x14ac:dyDescent="0.25">
      <c r="A1019" s="284" t="s">
        <v>1657</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57</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48</v>
      </c>
      <c r="AE1021" s="103" t="s">
        <v>9</v>
      </c>
      <c r="AF1021" s="85" t="s">
        <v>1550</v>
      </c>
      <c r="AG1021" s="85" t="s">
        <v>1551</v>
      </c>
      <c r="AH1021" s="85" t="s">
        <v>1552</v>
      </c>
      <c r="AI1021" s="86" t="s">
        <v>1553</v>
      </c>
      <c r="AJ1021" s="85"/>
      <c r="AK1021" s="86" t="s">
        <v>1554</v>
      </c>
    </row>
    <row r="1022" spans="1:37" ht="24.9" customHeight="1" thickTop="1" thickBot="1" x14ac:dyDescent="0.3">
      <c r="A1022" s="274" t="s">
        <v>708</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9">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4" t="s">
        <v>709</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9">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4" t="s">
        <v>710</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9">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4" t="s">
        <v>711</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9">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4" t="s">
        <v>712</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9">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3" t="s">
        <v>1658</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v>
      </c>
      <c r="AF1027" s="58"/>
      <c r="AG1027" s="90">
        <f>SUM(AG1022:AG1026)</f>
        <v>5</v>
      </c>
      <c r="AH1027" s="91"/>
      <c r="AI1027" s="92"/>
      <c r="AJ1027" s="92"/>
      <c r="AK1027" s="92"/>
    </row>
    <row r="1028" spans="1:37" ht="24.9" customHeight="1" x14ac:dyDescent="0.25">
      <c r="A1028" s="284" t="s">
        <v>1659</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713</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8"/>
      <c r="AE1031" s="228"/>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25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48</v>
      </c>
      <c r="AE1034" s="222" t="s">
        <v>9</v>
      </c>
      <c r="AF1034" s="85" t="s">
        <v>1550</v>
      </c>
      <c r="AG1034" s="85" t="s">
        <v>1551</v>
      </c>
      <c r="AH1034" s="85" t="s">
        <v>1552</v>
      </c>
      <c r="AI1034" s="86" t="s">
        <v>1553</v>
      </c>
      <c r="AJ1034" s="85"/>
      <c r="AK1034" s="86" t="s">
        <v>1554</v>
      </c>
    </row>
    <row r="1035" spans="1:37" ht="24.9" customHeight="1" thickTop="1" thickBot="1" x14ac:dyDescent="0.3">
      <c r="A1035" s="274" t="s">
        <v>50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9">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4" t="s">
        <v>51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9">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4" t="s">
        <v>715</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9">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4" t="s">
        <v>716</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9">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4" t="s">
        <v>717</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9">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4" t="s">
        <v>718</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9">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4" t="s">
        <v>719</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9">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4" t="s">
        <v>145</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9">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4" t="s">
        <v>720</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9">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4" t="s">
        <v>721</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9">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4" t="s">
        <v>722</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9">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4" t="s">
        <v>723</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9">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4" t="s">
        <v>724</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9">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4" t="s">
        <v>725</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9">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4" t="s">
        <v>726</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9">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4" t="s">
        <v>727</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9">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3" t="s">
        <v>1660</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v>
      </c>
      <c r="AF1051" s="58"/>
      <c r="AG1051" s="90">
        <f>SUM(AG1035:AG1050)</f>
        <v>16</v>
      </c>
      <c r="AH1051" s="91"/>
      <c r="AI1051" s="92"/>
      <c r="AJ1051" s="92"/>
      <c r="AK1051" s="92"/>
    </row>
    <row r="1052" spans="1:37" ht="24.9" customHeight="1" x14ac:dyDescent="0.25">
      <c r="A1052" s="284" t="s">
        <v>1661</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57</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48</v>
      </c>
      <c r="AE1054" s="103" t="s">
        <v>9</v>
      </c>
      <c r="AF1054" s="85" t="s">
        <v>1550</v>
      </c>
      <c r="AG1054" s="85" t="s">
        <v>1551</v>
      </c>
      <c r="AH1054" s="85" t="s">
        <v>1552</v>
      </c>
      <c r="AI1054" s="86" t="s">
        <v>1553</v>
      </c>
      <c r="AJ1054" s="85"/>
      <c r="AK1054" s="86" t="s">
        <v>1554</v>
      </c>
    </row>
    <row r="1055" spans="1:37" ht="24.9" customHeight="1" thickTop="1" thickBot="1" x14ac:dyDescent="0.3">
      <c r="A1055" s="274" t="s">
        <v>134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9">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4" t="s">
        <v>135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9">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4" t="s">
        <v>136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9">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4" t="s">
        <v>137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9">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4" t="s">
        <v>728</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9">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3" t="s">
        <v>1662</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v>
      </c>
      <c r="AF1060" s="58"/>
      <c r="AG1060" s="90">
        <f>SUM(AG1055:AG1059)</f>
        <v>5</v>
      </c>
      <c r="AH1060" s="91"/>
      <c r="AI1060" s="92"/>
      <c r="AJ1060" s="92"/>
      <c r="AK1060" s="92"/>
    </row>
    <row r="1061" spans="1:37" ht="24.9" customHeight="1" x14ac:dyDescent="0.25">
      <c r="A1061" s="284" t="s">
        <v>1663</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729</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8"/>
      <c r="AE1064" s="228"/>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25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48</v>
      </c>
      <c r="AE1067" s="222" t="s">
        <v>9</v>
      </c>
      <c r="AF1067" s="85" t="s">
        <v>1550</v>
      </c>
      <c r="AG1067" s="85" t="s">
        <v>1551</v>
      </c>
      <c r="AH1067" s="85" t="s">
        <v>1552</v>
      </c>
      <c r="AI1067" s="86" t="s">
        <v>1553</v>
      </c>
      <c r="AJ1067" s="85"/>
      <c r="AK1067" s="86" t="s">
        <v>1554</v>
      </c>
    </row>
    <row r="1068" spans="1:37" ht="24.9" customHeight="1" thickTop="1" thickBot="1" x14ac:dyDescent="0.3">
      <c r="A1068" s="274" t="s">
        <v>50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9">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4" t="s">
        <v>51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9">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4" t="s">
        <v>731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9">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4" t="s">
        <v>732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9">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4" t="s">
        <v>733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9">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4" t="s">
        <v>734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9">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4" t="s">
        <v>735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9">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4" t="s">
        <v>736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9">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4" t="s">
        <v>737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9">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4" t="s">
        <v>738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9">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4" t="s">
        <v>739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9">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4" t="s">
        <v>740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9">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4" t="s">
        <v>741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9">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4" t="s">
        <v>742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9">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4" t="s">
        <v>743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9">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4" t="s">
        <v>744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9">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4" t="s">
        <v>745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9">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4" t="s">
        <v>746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9">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4" t="s">
        <v>747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9">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4" t="s">
        <v>748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9">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4" t="s">
        <v>749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9">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3" t="s">
        <v>1664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2.0000000000000009</v>
      </c>
      <c r="AF1089" s="58"/>
      <c r="AG1089" s="90">
        <f>SUM(AG1068:AG1088)</f>
        <v>21</v>
      </c>
      <c r="AH1089" s="91"/>
      <c r="AI1089" s="92"/>
      <c r="AJ1089" s="92"/>
      <c r="AK1089" s="92"/>
    </row>
    <row r="1090" spans="1:37" ht="24.9" customHeight="1" x14ac:dyDescent="0.25">
      <c r="A1090" s="284" t="s">
        <v>1665</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57</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48</v>
      </c>
      <c r="AE1092" s="103" t="s">
        <v>9</v>
      </c>
      <c r="AF1092" s="85" t="s">
        <v>1550</v>
      </c>
      <c r="AG1092" s="85" t="s">
        <v>1551</v>
      </c>
      <c r="AH1092" s="85" t="s">
        <v>1552</v>
      </c>
      <c r="AI1092" s="86" t="s">
        <v>1553</v>
      </c>
      <c r="AJ1092" s="85"/>
      <c r="AK1092" s="86" t="s">
        <v>1554</v>
      </c>
    </row>
    <row r="1093" spans="1:37" ht="24.9" customHeight="1" thickTop="1" thickBot="1" x14ac:dyDescent="0.3">
      <c r="A1093" s="274" t="s">
        <v>750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9">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4" t="s">
        <v>751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9">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4" t="s">
        <v>752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9">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4" t="s">
        <v>753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9">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4" t="s">
        <v>754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9">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3" t="s">
        <v>1666</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v>
      </c>
      <c r="AF1098" s="58"/>
      <c r="AG1098" s="90">
        <f>SUM(AG1093:AG1097)</f>
        <v>5</v>
      </c>
      <c r="AH1098" s="91"/>
      <c r="AI1098" s="92"/>
      <c r="AJ1098" s="92"/>
      <c r="AK1098" s="92"/>
    </row>
    <row r="1099" spans="1:37" ht="24.9" customHeight="1" x14ac:dyDescent="0.25">
      <c r="A1099" s="284" t="s">
        <v>1667</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755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8"/>
      <c r="AE1102" s="228"/>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25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48</v>
      </c>
      <c r="AE1105" s="222" t="s">
        <v>9</v>
      </c>
      <c r="AF1105" s="85" t="s">
        <v>1550</v>
      </c>
      <c r="AG1105" s="85" t="s">
        <v>1551</v>
      </c>
      <c r="AH1105" s="85" t="s">
        <v>1552</v>
      </c>
      <c r="AI1105" s="86" t="s">
        <v>1553</v>
      </c>
      <c r="AJ1105" s="85"/>
      <c r="AK1105" s="86" t="s">
        <v>1554</v>
      </c>
    </row>
    <row r="1106" spans="1:37" ht="24.9" customHeight="1" thickTop="1" thickBot="1" x14ac:dyDescent="0.3">
      <c r="A1106" s="274" t="s">
        <v>50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9">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4" t="s">
        <v>51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9">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4" t="s">
        <v>757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9">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4" t="s">
        <v>758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9">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4" t="s">
        <v>759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9">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4" t="s">
        <v>760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9">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4" t="s">
        <v>761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9">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4" t="s">
        <v>762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9">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4" t="s">
        <v>763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9">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4" t="s">
        <v>764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9">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4" t="s">
        <v>765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9">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4" t="s">
        <v>766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9">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4" t="s">
        <v>767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9">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4" t="s">
        <v>768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9">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4" t="s">
        <v>769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9">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4" t="s">
        <v>770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9">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4" t="s">
        <v>771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9">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4" t="s">
        <v>772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9">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4" t="s">
        <v>773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9">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4" t="s">
        <v>774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9">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3" t="s">
        <v>1668</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2.0000000000000004</v>
      </c>
      <c r="AF1126" s="58"/>
      <c r="AG1126" s="90">
        <f>SUM(AG1106:AG1125)</f>
        <v>20</v>
      </c>
      <c r="AH1126" s="91"/>
      <c r="AI1126" s="92"/>
      <c r="AJ1126" s="92"/>
      <c r="AK1126" s="92"/>
    </row>
    <row r="1127" spans="1:37" ht="24.9" customHeight="1" x14ac:dyDescent="0.25">
      <c r="A1127" s="284" t="s">
        <v>1669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57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48</v>
      </c>
      <c r="AE1129" s="103" t="s">
        <v>9</v>
      </c>
      <c r="AF1129" s="85" t="s">
        <v>1550</v>
      </c>
      <c r="AG1129" s="85" t="s">
        <v>1551</v>
      </c>
      <c r="AH1129" s="85" t="s">
        <v>1552</v>
      </c>
      <c r="AI1129" s="86" t="s">
        <v>1553</v>
      </c>
      <c r="AJ1129" s="85"/>
      <c r="AK1129" s="86" t="s">
        <v>1554</v>
      </c>
    </row>
    <row r="1130" spans="1:37" ht="24.9" customHeight="1" thickTop="1" thickBot="1" x14ac:dyDescent="0.3">
      <c r="A1130" s="274" t="s">
        <v>775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9">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4" t="s">
        <v>776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9">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4" t="s">
        <v>777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9">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4" t="s">
        <v>307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9">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4" t="s">
        <v>308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9">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3" t="s">
        <v>1670</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v>
      </c>
      <c r="AF1135" s="58"/>
      <c r="AG1135" s="90">
        <f>SUM(AG1130:AG1134)</f>
        <v>5</v>
      </c>
      <c r="AH1135" s="91"/>
      <c r="AI1135" s="92"/>
      <c r="AJ1135" s="92"/>
      <c r="AK1135" s="92"/>
    </row>
    <row r="1136" spans="1:37" ht="24.9" customHeight="1" x14ac:dyDescent="0.25">
      <c r="A1136" s="284" t="s">
        <v>1671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778</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8"/>
      <c r="AE1139" s="228"/>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25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48</v>
      </c>
      <c r="AE1142" s="222" t="s">
        <v>9</v>
      </c>
      <c r="AF1142" s="85" t="s">
        <v>1550</v>
      </c>
      <c r="AG1142" s="85" t="s">
        <v>1551</v>
      </c>
      <c r="AH1142" s="85" t="s">
        <v>1552</v>
      </c>
      <c r="AI1142" s="86" t="s">
        <v>1553</v>
      </c>
      <c r="AJ1142" s="85"/>
      <c r="AK1142" s="86" t="s">
        <v>1554</v>
      </c>
    </row>
    <row r="1143" spans="1:37" ht="24.9" customHeight="1" thickTop="1" thickBot="1" x14ac:dyDescent="0.3">
      <c r="A1143" s="274" t="s">
        <v>50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9">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4" t="s">
        <v>51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9">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4" t="s">
        <v>780</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9">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4" t="s">
        <v>781</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9">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4" t="s">
        <v>782</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9">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4" t="s">
        <v>783</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9">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4" t="s">
        <v>784</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9">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4" t="s">
        <v>785</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9">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4" t="s">
        <v>786</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9">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4" t="s">
        <v>787</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9">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4" t="s">
        <v>788</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9">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4" t="s">
        <v>789</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9">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4" t="s">
        <v>790</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9">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4" t="s">
        <v>791</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9">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4" t="s">
        <v>792</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9">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4" t="s">
        <v>793</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9">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4" t="s">
        <v>794</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9">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4" t="s">
        <v>795</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9">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4" t="s">
        <v>796</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9">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4" t="s">
        <v>797</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9">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4" t="s">
        <v>798</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9">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4" t="s">
        <v>799</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9">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4" t="s">
        <v>800</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9">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4" t="s">
        <v>801</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9">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4" t="s">
        <v>802</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9">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4" t="s">
        <v>803</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9">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4" t="s">
        <v>804</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9">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4" t="s">
        <v>805</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9">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4" t="s">
        <v>806</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9">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4" t="s">
        <v>807</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9">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4" t="s">
        <v>808</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9">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4" t="s">
        <v>809</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9">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4" t="s">
        <v>810</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9">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4" t="s">
        <v>811</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9">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4" t="s">
        <v>812</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9">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4" t="s">
        <v>813</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9">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4" t="s">
        <v>814</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9">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4" t="s">
        <v>815</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9">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4" t="s">
        <v>816</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9">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4" t="s">
        <v>817</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9">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4" t="s">
        <v>818</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9">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4" t="s">
        <v>819</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9">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4" t="s">
        <v>820</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9">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4" t="s">
        <v>821</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9">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4" t="s">
        <v>822</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9">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4" t="s">
        <v>823</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9">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4" t="s">
        <v>824</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9">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4" t="s">
        <v>825</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9">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4" t="s">
        <v>826</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9">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4" t="s">
        <v>827</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9">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4" t="s">
        <v>828</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9">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4" t="s">
        <v>829</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9">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4" t="s">
        <v>830</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9">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4" t="s">
        <v>831</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9">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4" t="s">
        <v>832</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9">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4" t="s">
        <v>833</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9">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4" t="s">
        <v>834</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9">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4" t="s">
        <v>835</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9">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4" t="s">
        <v>836</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9">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4" t="s">
        <v>837</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9">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4" t="s">
        <v>838</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9">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4" t="s">
        <v>839</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9">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4" t="s">
        <v>840</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9">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4" t="s">
        <v>841</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9">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4" t="s">
        <v>842</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9">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4" t="s">
        <v>843</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9">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4" t="s">
        <v>844</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9">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4" t="s">
        <v>845</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9">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4" t="s">
        <v>846</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9">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4" t="s">
        <v>847</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9">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4" t="s">
        <v>848</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9">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4" t="s">
        <v>849</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9">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4" t="s">
        <v>850</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9">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4" t="s">
        <v>851</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9">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4" t="s">
        <v>852</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9">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4" t="s">
        <v>853</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9">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4" t="s">
        <v>854</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9">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4" t="s">
        <v>855</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9">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4" t="s">
        <v>856</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9">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4" t="s">
        <v>857</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9">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4" t="s">
        <v>858</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9">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4" t="s">
        <v>859</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9">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4" t="s">
        <v>860</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9">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4" t="s">
        <v>861</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9">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4" t="s">
        <v>862</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9">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4" t="s">
        <v>863</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9">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4" t="s">
        <v>864</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9">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4" t="s">
        <v>865</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9">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4" t="s">
        <v>866</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9">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4" t="s">
        <v>867</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9">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4" t="s">
        <v>868</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9">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4" t="s">
        <v>869</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9">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4" t="s">
        <v>870</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9">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4" t="s">
        <v>871</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9">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4" t="s">
        <v>872</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9">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4" t="s">
        <v>873</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9">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4" t="s">
        <v>874</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9">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4" t="s">
        <v>875</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9">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4" t="s">
        <v>876</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9">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4" t="s">
        <v>877</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9">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4" t="s">
        <v>878</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9">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4" t="s">
        <v>879</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9">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4" t="s">
        <v>880</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9">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4" t="s">
        <v>881</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9">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4" t="s">
        <v>882</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9">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4" t="s">
        <v>883</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9">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3" t="s">
        <v>1672</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1.9999999999999998</v>
      </c>
      <c r="AF1249" s="58"/>
      <c r="AG1249" s="90">
        <f>SUM(AG1143:AG1248)</f>
        <v>106</v>
      </c>
      <c r="AH1249" s="91"/>
      <c r="AI1249" s="92"/>
      <c r="AJ1249" s="92"/>
      <c r="AK1249" s="92"/>
    </row>
    <row r="1250" spans="1:37" ht="24.9" customHeight="1" x14ac:dyDescent="0.25">
      <c r="A1250" s="284" t="s">
        <v>1673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57</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48</v>
      </c>
      <c r="AE1252" s="103" t="s">
        <v>9</v>
      </c>
      <c r="AF1252" s="85" t="s">
        <v>1550</v>
      </c>
      <c r="AG1252" s="85" t="s">
        <v>1551</v>
      </c>
      <c r="AH1252" s="85" t="s">
        <v>1552</v>
      </c>
      <c r="AI1252" s="86" t="s">
        <v>1553</v>
      </c>
      <c r="AJ1252" s="85"/>
      <c r="AK1252" s="86" t="s">
        <v>1554</v>
      </c>
    </row>
    <row r="1253" spans="1:37" ht="24.9" customHeight="1" thickTop="1" thickBot="1" x14ac:dyDescent="0.3">
      <c r="A1253" s="274" t="s">
        <v>884</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9">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4" t="s">
        <v>885</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4" t="s">
        <v>886</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9">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4" t="s">
        <v>887</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4" t="s">
        <v>888</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3" t="s">
        <v>1674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v>
      </c>
      <c r="AF1258" s="58"/>
      <c r="AG1258" s="90">
        <f>SUM(AG1253:AG1257)</f>
        <v>5</v>
      </c>
      <c r="AH1258" s="91"/>
      <c r="AI1258" s="92"/>
      <c r="AJ1258" s="92"/>
      <c r="AK1258" s="92"/>
    </row>
    <row r="1259" spans="1:37" ht="24.9" customHeight="1" x14ac:dyDescent="0.25">
      <c r="A1259" s="284" t="s">
        <v>1675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889</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8"/>
      <c r="AE1262" s="228"/>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25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48</v>
      </c>
      <c r="AE1265" s="222" t="s">
        <v>9</v>
      </c>
      <c r="AF1265" s="85" t="s">
        <v>1550</v>
      </c>
      <c r="AG1265" s="85" t="s">
        <v>1551</v>
      </c>
      <c r="AH1265" s="85" t="s">
        <v>1552</v>
      </c>
      <c r="AI1265" s="86" t="s">
        <v>1553</v>
      </c>
      <c r="AJ1265" s="85"/>
      <c r="AK1265" s="86" t="s">
        <v>1554</v>
      </c>
    </row>
    <row r="1266" spans="1:37" ht="24.9" customHeight="1" thickTop="1" thickBot="1" x14ac:dyDescent="0.3">
      <c r="A1266" s="277" t="s">
        <v>890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7" t="s">
        <v>891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7" t="s">
        <v>892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7" t="s">
        <v>893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7" t="s">
        <v>894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7" t="s">
        <v>895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7" t="s">
        <v>896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7" t="s">
        <v>897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3" t="s">
        <v>1676</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v>
      </c>
      <c r="AF1274" s="58"/>
      <c r="AG1274" s="90">
        <f>SUM(AG1266:AG1273)</f>
        <v>8</v>
      </c>
      <c r="AH1274" s="91"/>
      <c r="AI1274" s="92"/>
      <c r="AJ1274" s="92"/>
      <c r="AK1274" s="92"/>
    </row>
    <row r="1275" spans="1:37" ht="24.9" customHeight="1" x14ac:dyDescent="0.25">
      <c r="A1275" s="284" t="s">
        <v>1677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57</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48</v>
      </c>
      <c r="AE1277" s="103" t="s">
        <v>9</v>
      </c>
      <c r="AF1277" s="85" t="s">
        <v>1550</v>
      </c>
      <c r="AG1277" s="85" t="s">
        <v>1551</v>
      </c>
      <c r="AH1277" s="85" t="s">
        <v>1552</v>
      </c>
      <c r="AI1277" s="86" t="s">
        <v>1553</v>
      </c>
      <c r="AJ1277" s="85"/>
      <c r="AK1277" s="86" t="s">
        <v>1554</v>
      </c>
    </row>
    <row r="1278" spans="1:37" ht="24.9" customHeight="1" thickTop="1" thickBot="1" x14ac:dyDescent="0.3">
      <c r="A1278" s="274" t="s">
        <v>898</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9">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4" t="s">
        <v>899</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9">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4" t="s">
        <v>900</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9">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4" t="s">
        <v>901</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9">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4" t="s">
        <v>902</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9">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3" t="s">
        <v>1678</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v>
      </c>
      <c r="AF1283" s="58"/>
      <c r="AG1283" s="90">
        <f>SUM(AG1278:AG1282)</f>
        <v>5</v>
      </c>
      <c r="AH1283" s="91"/>
      <c r="AI1283" s="92"/>
      <c r="AJ1283" s="92"/>
      <c r="AK1283" s="92"/>
    </row>
    <row r="1284" spans="1:37" ht="24.9" customHeight="1" x14ac:dyDescent="0.25">
      <c r="A1284" s="284" t="s">
        <v>1679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903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8"/>
      <c r="AE1287" s="228"/>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25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48</v>
      </c>
      <c r="AE1290" s="222" t="s">
        <v>9</v>
      </c>
      <c r="AF1290" s="85" t="s">
        <v>1550</v>
      </c>
      <c r="AG1290" s="85" t="s">
        <v>1551</v>
      </c>
      <c r="AH1290" s="85" t="s">
        <v>1552</v>
      </c>
      <c r="AI1290" s="86" t="s">
        <v>1553</v>
      </c>
      <c r="AJ1290" s="85"/>
      <c r="AK1290" s="86" t="s">
        <v>1554</v>
      </c>
    </row>
    <row r="1291" spans="1:37" ht="24.9" customHeight="1" thickTop="1" thickBot="1" x14ac:dyDescent="0.3">
      <c r="A1291" s="274" t="s">
        <v>890</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9">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4" t="s">
        <v>891</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9">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4" t="s">
        <v>904</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9">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4" t="s">
        <v>905</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9">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4" t="s">
        <v>906</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9">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4" t="s">
        <v>907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9">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4" t="s">
        <v>908</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9">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4" t="s">
        <v>909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9">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4" t="s">
        <v>910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9">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4" t="s">
        <v>911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9">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3" t="s">
        <v>1680</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1.9999999999999998</v>
      </c>
      <c r="AF1301" s="58"/>
      <c r="AG1301" s="90">
        <f>SUM(AG1291:AG1300)</f>
        <v>10</v>
      </c>
      <c r="AH1301" s="91"/>
      <c r="AI1301" s="92"/>
      <c r="AJ1301" s="92"/>
      <c r="AK1301" s="92"/>
    </row>
    <row r="1302" spans="1:37" ht="24.9" customHeight="1" x14ac:dyDescent="0.25">
      <c r="A1302" s="284" t="s">
        <v>1681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57</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48</v>
      </c>
      <c r="AE1304" s="103" t="s">
        <v>9</v>
      </c>
      <c r="AF1304" s="85" t="s">
        <v>1550</v>
      </c>
      <c r="AG1304" s="85" t="s">
        <v>1551</v>
      </c>
      <c r="AH1304" s="85" t="s">
        <v>1552</v>
      </c>
      <c r="AI1304" s="86" t="s">
        <v>1553</v>
      </c>
      <c r="AJ1304" s="85"/>
      <c r="AK1304" s="86" t="s">
        <v>1554</v>
      </c>
    </row>
    <row r="1305" spans="1:37" ht="24.9" customHeight="1" thickTop="1" thickBot="1" x14ac:dyDescent="0.3">
      <c r="A1305" s="274" t="s">
        <v>912</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9">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4" t="s">
        <v>913</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9">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4" t="s">
        <v>914</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9">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4" t="s">
        <v>915</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9">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4" t="s">
        <v>916</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9">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3" t="s">
        <v>1682</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v>
      </c>
      <c r="AF1310" s="58"/>
      <c r="AG1310" s="90">
        <f>SUM(AG1305:AG1309)</f>
        <v>5</v>
      </c>
      <c r="AH1310" s="91"/>
      <c r="AI1310" s="92"/>
      <c r="AJ1310" s="92"/>
      <c r="AK1310" s="92"/>
    </row>
    <row r="1311" spans="1:37" ht="24.9" customHeight="1" x14ac:dyDescent="0.25">
      <c r="A1311" s="284" t="s">
        <v>1683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917</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8"/>
      <c r="AE1314" s="228"/>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25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48</v>
      </c>
      <c r="AE1317" s="222" t="s">
        <v>9</v>
      </c>
      <c r="AF1317" s="85" t="s">
        <v>1550</v>
      </c>
      <c r="AG1317" s="85" t="s">
        <v>1551</v>
      </c>
      <c r="AH1317" s="85" t="s">
        <v>1552</v>
      </c>
      <c r="AI1317" s="86" t="s">
        <v>1553</v>
      </c>
      <c r="AJ1317" s="85"/>
      <c r="AK1317" s="86" t="s">
        <v>1554</v>
      </c>
    </row>
    <row r="1318" spans="1:37" ht="24.9" customHeight="1" thickTop="1" thickBot="1" x14ac:dyDescent="0.3">
      <c r="A1318" s="274" t="s">
        <v>890</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9">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4" t="s">
        <v>918</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9">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4" t="s">
        <v>919</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9">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4" t="s">
        <v>920</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9">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4" t="s">
        <v>921</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9">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4" t="s">
        <v>922</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9">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4" t="s">
        <v>923</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9">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4" t="s">
        <v>924</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9">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4" t="s">
        <v>925</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9">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4" t="s">
        <v>926</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9">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4" t="s">
        <v>927</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9">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4" t="s">
        <v>928</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9">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4" t="s">
        <v>929</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9">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4" t="s">
        <v>930</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9">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4" t="s">
        <v>931</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9">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4" t="s">
        <v>932</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9">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4" t="s">
        <v>933</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9">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4" t="s">
        <v>934</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9">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4" t="s">
        <v>935</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9">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4" t="s">
        <v>936</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9">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4" t="s">
        <v>937</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9">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3" t="s">
        <v>1684</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2.0000000000000009</v>
      </c>
      <c r="AF1339" s="58"/>
      <c r="AG1339" s="90">
        <f>SUM(AG1318:AG1338)</f>
        <v>21</v>
      </c>
      <c r="AH1339" s="91"/>
      <c r="AI1339" s="92"/>
      <c r="AJ1339" s="92"/>
      <c r="AK1339" s="92"/>
    </row>
    <row r="1340" spans="1:37" ht="24.9" customHeight="1" x14ac:dyDescent="0.25">
      <c r="A1340" s="284" t="s">
        <v>1685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57</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48</v>
      </c>
      <c r="AE1342" s="103" t="s">
        <v>9</v>
      </c>
      <c r="AF1342" s="85" t="s">
        <v>1550</v>
      </c>
      <c r="AG1342" s="85" t="s">
        <v>1551</v>
      </c>
      <c r="AH1342" s="85" t="s">
        <v>1552</v>
      </c>
      <c r="AI1342" s="86" t="s">
        <v>1553</v>
      </c>
      <c r="AJ1342" s="85"/>
      <c r="AK1342" s="86" t="s">
        <v>1554</v>
      </c>
    </row>
    <row r="1343" spans="1:37" ht="24.9" customHeight="1" thickTop="1" thickBot="1" x14ac:dyDescent="0.3">
      <c r="A1343" s="274" t="s">
        <v>938</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9">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4" t="s">
        <v>939</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9">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4" t="s">
        <v>940</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9">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4" t="s">
        <v>941</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9">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4" t="s">
        <v>942</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9">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3" t="s">
        <v>1686</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v>
      </c>
      <c r="AF1348" s="58"/>
      <c r="AG1348" s="90">
        <f>SUM(AG1343:AG1347)</f>
        <v>5</v>
      </c>
      <c r="AH1348" s="91"/>
      <c r="AI1348" s="92"/>
      <c r="AJ1348" s="92"/>
      <c r="AK1348" s="92"/>
    </row>
    <row r="1349" spans="1:37" ht="24.9" customHeight="1" x14ac:dyDescent="0.25">
      <c r="A1349" s="284" t="s">
        <v>1687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943</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8"/>
      <c r="AE1352" s="228"/>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25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48</v>
      </c>
      <c r="AE1355" s="222" t="s">
        <v>9</v>
      </c>
      <c r="AF1355" s="85" t="s">
        <v>1550</v>
      </c>
      <c r="AG1355" s="85" t="s">
        <v>1551</v>
      </c>
      <c r="AH1355" s="85" t="s">
        <v>1552</v>
      </c>
      <c r="AI1355" s="86" t="s">
        <v>1553</v>
      </c>
      <c r="AJ1355" s="85"/>
      <c r="AK1355" s="86" t="s">
        <v>1554</v>
      </c>
    </row>
    <row r="1356" spans="1:37" ht="24.9" customHeight="1" thickTop="1" thickBot="1" x14ac:dyDescent="0.3">
      <c r="A1356" s="274" t="s">
        <v>890</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9">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4" t="s">
        <v>891</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9">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4" t="s">
        <v>944</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9">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4" t="s">
        <v>945</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9">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4" t="s">
        <v>946</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9">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4" t="s">
        <v>947</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9">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4" t="s">
        <v>948</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9">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4" t="s">
        <v>949</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9">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4" t="s">
        <v>950</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9">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4" t="s">
        <v>951</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9">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4" t="s">
        <v>952</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9">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4" t="s">
        <v>953</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9">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4" t="s">
        <v>954</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9">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4" t="s">
        <v>955</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9">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4" t="s">
        <v>956</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9">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4" t="s">
        <v>957</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9">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4" t="s">
        <v>958</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9">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4" t="s">
        <v>959</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9">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4" t="s">
        <v>960</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9">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4" t="s">
        <v>961</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9">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4" t="s">
        <v>962</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9">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4" t="s">
        <v>963</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9">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4" t="s">
        <v>964</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9">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3" t="s">
        <v>1688</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1.9999999999999991</v>
      </c>
      <c r="AF1379" s="58"/>
      <c r="AG1379" s="90">
        <f>SUM(AG1356:AG1378)</f>
        <v>23</v>
      </c>
      <c r="AH1379" s="91"/>
      <c r="AI1379" s="92"/>
      <c r="AJ1379" s="92"/>
      <c r="AK1379" s="92"/>
    </row>
    <row r="1380" spans="1:37" ht="24.9" customHeight="1" x14ac:dyDescent="0.25">
      <c r="A1380" s="284" t="s">
        <v>1689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57</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48</v>
      </c>
      <c r="AE1382" s="103" t="s">
        <v>9</v>
      </c>
      <c r="AF1382" s="85" t="s">
        <v>1550</v>
      </c>
      <c r="AG1382" s="85" t="s">
        <v>1551</v>
      </c>
      <c r="AH1382" s="85" t="s">
        <v>1552</v>
      </c>
      <c r="AI1382" s="86" t="s">
        <v>1553</v>
      </c>
      <c r="AJ1382" s="85"/>
      <c r="AK1382" s="86" t="s">
        <v>1554</v>
      </c>
    </row>
    <row r="1383" spans="1:37" ht="24.9" customHeight="1" thickTop="1" thickBot="1" x14ac:dyDescent="0.3">
      <c r="A1383" s="274" t="s">
        <v>965</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9">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4" t="s">
        <v>966</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9">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4" t="s">
        <v>967</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9">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4" t="s">
        <v>968</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9">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4" t="s">
        <v>969</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9">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3" t="s">
        <v>1690</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v>
      </c>
      <c r="AF1388" s="58"/>
      <c r="AG1388" s="90">
        <f>SUM(AG1383:AG1387)</f>
        <v>5</v>
      </c>
      <c r="AH1388" s="91"/>
      <c r="AI1388" s="92"/>
      <c r="AJ1388" s="92"/>
      <c r="AK1388" s="92"/>
    </row>
    <row r="1389" spans="1:37" ht="24.9" customHeight="1" x14ac:dyDescent="0.25">
      <c r="A1389" s="284" t="s">
        <v>1691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970</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8"/>
      <c r="AE1392" s="228"/>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25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48</v>
      </c>
      <c r="AE1395" s="222" t="s">
        <v>9</v>
      </c>
      <c r="AF1395" s="85" t="s">
        <v>1550</v>
      </c>
      <c r="AG1395" s="85" t="s">
        <v>1551</v>
      </c>
      <c r="AH1395" s="85" t="s">
        <v>1552</v>
      </c>
      <c r="AI1395" s="86" t="s">
        <v>1553</v>
      </c>
      <c r="AJ1395" s="85"/>
      <c r="AK1395" s="86" t="s">
        <v>1554</v>
      </c>
    </row>
    <row r="1396" spans="1:37" ht="24.9" customHeight="1" thickTop="1" thickBot="1" x14ac:dyDescent="0.3">
      <c r="A1396" s="274" t="s">
        <v>890</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9">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4" t="s">
        <v>891</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9">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4" t="s">
        <v>972</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9">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4" t="s">
        <v>973</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9">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4" t="s">
        <v>974</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9">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4" t="s">
        <v>975</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9">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4" t="s">
        <v>976</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9">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4" t="s">
        <v>977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9">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4" t="s">
        <v>978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9">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4" t="s">
        <v>979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9">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4" t="s">
        <v>980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9">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4" t="s">
        <v>981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9">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4" t="s">
        <v>982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9">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4" t="s">
        <v>983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9">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3" t="s">
        <v>1692</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1.9999999999999993</v>
      </c>
      <c r="AF1410" s="58"/>
      <c r="AG1410" s="90">
        <f>SUM(AG1396:AG1409)</f>
        <v>14</v>
      </c>
      <c r="AH1410" s="91"/>
      <c r="AI1410" s="92"/>
      <c r="AJ1410" s="92"/>
      <c r="AK1410" s="92"/>
    </row>
    <row r="1411" spans="1:37" ht="24.9" customHeight="1" x14ac:dyDescent="0.25">
      <c r="A1411" s="284" t="s">
        <v>1693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57</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48</v>
      </c>
      <c r="AE1413" s="103" t="s">
        <v>9</v>
      </c>
      <c r="AF1413" s="85" t="s">
        <v>1550</v>
      </c>
      <c r="AG1413" s="85" t="s">
        <v>1551</v>
      </c>
      <c r="AH1413" s="85" t="s">
        <v>1552</v>
      </c>
      <c r="AI1413" s="86" t="s">
        <v>1553</v>
      </c>
      <c r="AJ1413" s="85"/>
      <c r="AK1413" s="86" t="s">
        <v>1554</v>
      </c>
    </row>
    <row r="1414" spans="1:37" ht="24.9" customHeight="1" thickTop="1" thickBot="1" x14ac:dyDescent="0.3">
      <c r="A1414" s="274" t="s">
        <v>984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9">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4" t="s">
        <v>985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9">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4" t="s">
        <v>986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9">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4" t="s">
        <v>987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9">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4" t="s">
        <v>988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9">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3" t="s">
        <v>1694</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v>
      </c>
      <c r="AF1419" s="58"/>
      <c r="AG1419" s="90">
        <f>SUM(AG1414:AG1418)</f>
        <v>5</v>
      </c>
      <c r="AH1419" s="91"/>
      <c r="AI1419" s="92"/>
      <c r="AJ1419" s="92"/>
      <c r="AK1419" s="92"/>
    </row>
    <row r="1420" spans="1:37" ht="24.9" customHeight="1" x14ac:dyDescent="0.25">
      <c r="A1420" s="284" t="s">
        <v>1695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8"/>
      <c r="AE1423" s="228"/>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25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48</v>
      </c>
      <c r="AE1426" s="222" t="s">
        <v>9</v>
      </c>
      <c r="AF1426" s="85" t="s">
        <v>1550</v>
      </c>
      <c r="AG1426" s="85" t="s">
        <v>1551</v>
      </c>
      <c r="AH1426" s="85" t="s">
        <v>1552</v>
      </c>
      <c r="AI1426" s="86" t="s">
        <v>1553</v>
      </c>
      <c r="AJ1426" s="85"/>
      <c r="AK1426" s="86" t="s">
        <v>1554</v>
      </c>
    </row>
    <row r="1427" spans="1:37" ht="24.9" customHeight="1" thickTop="1" thickBot="1" x14ac:dyDescent="0.3">
      <c r="A1427" s="274" t="s">
        <v>890</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9">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4" t="s">
        <v>891</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9">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4" t="s">
        <v>991</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9">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4" t="s">
        <v>992</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9">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4" t="s">
        <v>993</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9">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4" t="s">
        <v>994</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9">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4" t="s">
        <v>995</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9">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4" t="s">
        <v>996</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9">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4" t="s">
        <v>997</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9">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4" t="s">
        <v>998</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9">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4" t="s">
        <v>999</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9">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4" t="s">
        <v>1000</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9">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4" t="s">
        <v>1001</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9">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4" t="s">
        <v>1002</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9">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4" t="s">
        <v>1003</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9">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4" t="s">
        <v>933</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9">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4" t="s">
        <v>1004</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9">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4" t="s">
        <v>1005</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9">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4" t="s">
        <v>1006</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9">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4" t="s">
        <v>1007</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9">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4" t="s">
        <v>1008</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9">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4" t="s">
        <v>1009</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9">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4" t="s">
        <v>1010</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9">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4" t="s">
        <v>1011</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9">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4" t="s">
        <v>1012</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9">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4" t="s">
        <v>1013</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9">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4" t="s">
        <v>1014</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9">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4" t="s">
        <v>1015</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9">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4" t="s">
        <v>1016</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9">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4" t="s">
        <v>1017</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9">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4" t="s">
        <v>1018</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9">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4" t="s">
        <v>1019</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9">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4" t="s">
        <v>1020</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9">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4" t="s">
        <v>1021</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9">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4" t="s">
        <v>1022</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9">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4" t="s">
        <v>1023</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9">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4" t="s">
        <v>1024</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9">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4" t="s">
        <v>1025</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9">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4" t="s">
        <v>1026</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9">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4" t="s">
        <v>1027</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9">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4" t="s">
        <v>1028</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9">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4" t="s">
        <v>1029</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9">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4" t="s">
        <v>1030</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9">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4" t="s">
        <v>1031</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9">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4" t="s">
        <v>1032</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9">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4" t="s">
        <v>1033</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9">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4" t="s">
        <v>1034</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9">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4" t="s">
        <v>1035</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9">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4" t="s">
        <v>1036</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9">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4" t="s">
        <v>1037</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9">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4" t="s">
        <v>1038</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9">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4" t="s">
        <v>1039</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9">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4" t="s">
        <v>1040</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9">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4" t="s">
        <v>1041</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9">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4" t="s">
        <v>1042</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9">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4" t="s">
        <v>1043</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9">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4" t="s">
        <v>1044</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9">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4" t="s">
        <v>1045</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9">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4" t="s">
        <v>1046</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9">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3" t="s">
        <v>1692</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1.9999999999999978</v>
      </c>
      <c r="AF1486" s="58"/>
      <c r="AG1486" s="90">
        <f>SUM(AG1427:AG1485)</f>
        <v>59</v>
      </c>
      <c r="AH1486" s="91"/>
      <c r="AI1486" s="92"/>
      <c r="AJ1486" s="92"/>
      <c r="AK1486" s="92"/>
    </row>
    <row r="1487" spans="1:37" ht="24.9" customHeight="1" x14ac:dyDescent="0.25">
      <c r="A1487" s="284" t="s">
        <v>1696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57</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48</v>
      </c>
      <c r="AE1489" s="103" t="s">
        <v>9</v>
      </c>
      <c r="AF1489" s="85" t="s">
        <v>1550</v>
      </c>
      <c r="AG1489" s="85" t="s">
        <v>1551</v>
      </c>
      <c r="AH1489" s="85" t="s">
        <v>1552</v>
      </c>
      <c r="AI1489" s="86" t="s">
        <v>1553</v>
      </c>
      <c r="AJ1489" s="85"/>
      <c r="AK1489" s="86" t="s">
        <v>1554</v>
      </c>
    </row>
    <row r="1490" spans="1:37" ht="24.9" customHeight="1" thickTop="1" thickBot="1" x14ac:dyDescent="0.3">
      <c r="A1490" s="274" t="s">
        <v>1047</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9">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4" t="s">
        <v>1048</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9">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4" t="s">
        <v>1049</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9">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4" t="s">
        <v>1050</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9">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4" t="s">
        <v>1051</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9">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3" t="s">
        <v>1697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v>
      </c>
      <c r="AF1495" s="58"/>
      <c r="AG1495" s="90">
        <f>SUM(AG1490:AG1494)</f>
        <v>5</v>
      </c>
      <c r="AH1495" s="91"/>
      <c r="AI1495" s="92"/>
      <c r="AJ1495" s="92"/>
      <c r="AK1495" s="92"/>
    </row>
    <row r="1496" spans="1:37" ht="24.9" customHeight="1" x14ac:dyDescent="0.25">
      <c r="A1496" s="284" t="s">
        <v>1698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1052</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8"/>
      <c r="AE1499" s="228"/>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25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48</v>
      </c>
      <c r="AE1502" s="222" t="s">
        <v>9</v>
      </c>
      <c r="AF1502" s="85" t="s">
        <v>1550</v>
      </c>
      <c r="AG1502" s="85" t="s">
        <v>1551</v>
      </c>
      <c r="AH1502" s="85" t="s">
        <v>1552</v>
      </c>
      <c r="AI1502" s="86" t="s">
        <v>1553</v>
      </c>
      <c r="AJ1502" s="85"/>
      <c r="AK1502" s="86" t="s">
        <v>1554</v>
      </c>
    </row>
    <row r="1503" spans="1:37" ht="24.9" customHeight="1" thickTop="1" thickBot="1" x14ac:dyDescent="0.3">
      <c r="A1503" s="274" t="s">
        <v>1054</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9">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4" t="s">
        <v>891</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9">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4" t="s">
        <v>1055</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9">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4" t="s">
        <v>1056</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9">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4" t="s">
        <v>1057</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9">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4" t="s">
        <v>1058</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9">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4" t="s">
        <v>1059</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9">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4" t="s">
        <v>1060</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9">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4" t="s">
        <v>1061</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9">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4" t="s">
        <v>1062</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9">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4" t="s">
        <v>1063</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9">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4" t="s">
        <v>1064</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9">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4" t="s">
        <v>1065</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9">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4" t="s">
        <v>1066</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9">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4" t="s">
        <v>1067</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9">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4" t="s">
        <v>1068</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9">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4" t="s">
        <v>1069</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9">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4" t="s">
        <v>1070</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9">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4" t="s">
        <v>1071</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9">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4" t="s">
        <v>1072</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9">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4" t="s">
        <v>1073</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9">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4" t="s">
        <v>1074</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9">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4" t="s">
        <v>1075</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9">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4" t="s">
        <v>1076</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9">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4" t="s">
        <v>1077</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9">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4" t="s">
        <v>1078</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9">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4" t="s">
        <v>1079</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9">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4" t="s">
        <v>1080</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9">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4" t="s">
        <v>1081</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9">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4" t="s">
        <v>1082</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9">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4" t="s">
        <v>1083</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9">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4" t="s">
        <v>1084</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9">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4" t="s">
        <v>1085</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9">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4" t="s">
        <v>1086</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9">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4" t="s">
        <v>1087</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9">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4" t="s">
        <v>1088</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9">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4" t="s">
        <v>1089</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9">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4" t="s">
        <v>1090</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9">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4" t="s">
        <v>1091</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9">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4" t="s">
        <v>1092</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9">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4" t="s">
        <v>1093</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9">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4" t="s">
        <v>1094</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9">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4" t="s">
        <v>1095</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9">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4" t="s">
        <v>1096</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9">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4" t="s">
        <v>1097</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9">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4" t="s">
        <v>1098</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9">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4" t="s">
        <v>1099</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9">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4" t="s">
        <v>1100</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9">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4" t="s">
        <v>1101</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9">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4" t="s">
        <v>1102</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9">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4" t="s">
        <v>1103</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9">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4" t="s">
        <v>1104</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9">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4" t="s">
        <v>1105</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9">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4" t="s">
        <v>1106</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9">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4" t="s">
        <v>1107</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9">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4" t="s">
        <v>1108</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9">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4" t="s">
        <v>1109</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9">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4" t="s">
        <v>1110</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9">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4" t="s">
        <v>1111</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9">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4" t="s">
        <v>1112</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9">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4" t="s">
        <v>1113</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9">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4" t="s">
        <v>1114</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9">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4" t="s">
        <v>1115</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9">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3" t="s">
        <v>1699</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1.9999999999999964</v>
      </c>
      <c r="AF1566" s="58"/>
      <c r="AG1566" s="90">
        <f>SUM(AG1503:AG1565)</f>
        <v>63</v>
      </c>
      <c r="AH1566" s="91"/>
      <c r="AI1566" s="92"/>
      <c r="AJ1566" s="92"/>
      <c r="AK1566" s="92"/>
    </row>
    <row r="1567" spans="1:37" ht="24.9" customHeight="1" x14ac:dyDescent="0.25">
      <c r="A1567" s="284" t="s">
        <v>1700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57</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48</v>
      </c>
      <c r="AE1569" s="103" t="s">
        <v>9</v>
      </c>
      <c r="AF1569" s="85" t="s">
        <v>1550</v>
      </c>
      <c r="AG1569" s="85" t="s">
        <v>1551</v>
      </c>
      <c r="AH1569" s="85" t="s">
        <v>1552</v>
      </c>
      <c r="AI1569" s="86" t="s">
        <v>1553</v>
      </c>
      <c r="AJ1569" s="85"/>
      <c r="AK1569" s="86" t="s">
        <v>1554</v>
      </c>
    </row>
    <row r="1570" spans="1:37" ht="24.9" customHeight="1" thickTop="1" thickBot="1" x14ac:dyDescent="0.3">
      <c r="A1570" s="274" t="s">
        <v>1116</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9">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4" t="s">
        <v>1117</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9">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4" t="s">
        <v>1118</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9">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4" t="s">
        <v>1119</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9">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4" t="s">
        <v>1120</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9">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3" t="s">
        <v>1701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v>
      </c>
      <c r="AF1575" s="58"/>
      <c r="AG1575" s="90">
        <f>SUM(AG1570:AG1574)</f>
        <v>5</v>
      </c>
      <c r="AH1575" s="91"/>
      <c r="AI1575" s="92"/>
      <c r="AJ1575" s="92"/>
      <c r="AK1575" s="92"/>
    </row>
    <row r="1576" spans="1:37" ht="24.9" customHeight="1" x14ac:dyDescent="0.25">
      <c r="A1576" s="284" t="s">
        <v>1702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1121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8"/>
      <c r="AE1579" s="228"/>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25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48</v>
      </c>
      <c r="AE1582" s="222" t="s">
        <v>9</v>
      </c>
      <c r="AF1582" s="85" t="s">
        <v>1550</v>
      </c>
      <c r="AG1582" s="85" t="s">
        <v>1551</v>
      </c>
      <c r="AH1582" s="85" t="s">
        <v>1552</v>
      </c>
      <c r="AI1582" s="86" t="s">
        <v>1553</v>
      </c>
      <c r="AJ1582" s="85"/>
      <c r="AK1582" s="86" t="s">
        <v>1554</v>
      </c>
    </row>
    <row r="1583" spans="1:37" ht="24.9" customHeight="1" thickTop="1" thickBot="1" x14ac:dyDescent="0.3">
      <c r="A1583" s="274" t="s">
        <v>890</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9">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4" t="s">
        <v>918</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9">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4" t="s">
        <v>1123</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9">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4" t="s">
        <v>1124</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9">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5" t="s">
        <v>1125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5" t="s">
        <v>1126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4" t="s">
        <v>1127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9">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4" t="s">
        <v>1128</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9">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4" t="s">
        <v>1129</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9">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4" t="s">
        <v>1130</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9">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4" t="s">
        <v>1131</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9">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5" t="s">
        <v>1132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3" t="s">
        <v>1703</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v>
      </c>
      <c r="AF1595" s="58"/>
      <c r="AG1595" s="90">
        <f>SUM(AG1583:AG1594)</f>
        <v>12</v>
      </c>
      <c r="AH1595" s="91"/>
      <c r="AI1595" s="92"/>
      <c r="AJ1595" s="92"/>
      <c r="AK1595" s="92"/>
    </row>
    <row r="1596" spans="1:37" ht="24.9" customHeight="1" x14ac:dyDescent="0.25">
      <c r="A1596" s="284" t="s">
        <v>1704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57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48</v>
      </c>
      <c r="AE1598" s="103" t="s">
        <v>9</v>
      </c>
      <c r="AF1598" s="85" t="s">
        <v>1550</v>
      </c>
      <c r="AG1598" s="85" t="s">
        <v>1551</v>
      </c>
      <c r="AH1598" s="85" t="s">
        <v>1552</v>
      </c>
      <c r="AI1598" s="86" t="s">
        <v>1553</v>
      </c>
      <c r="AJ1598" s="85"/>
      <c r="AK1598" s="86" t="s">
        <v>1554</v>
      </c>
    </row>
    <row r="1599" spans="1:37" ht="24.9" customHeight="1" thickTop="1" thickBot="1" x14ac:dyDescent="0.3">
      <c r="A1599" s="274" t="s">
        <v>1133</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9">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4" t="s">
        <v>1134</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9">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4" t="s">
        <v>1135</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9">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4" t="s">
        <v>1136</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9">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4" t="s">
        <v>1137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9">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3" t="s">
        <v>1705</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v>
      </c>
      <c r="AF1604" s="58"/>
      <c r="AG1604" s="90">
        <f>SUM(AG1599:AG1603)</f>
        <v>5</v>
      </c>
      <c r="AH1604" s="91"/>
      <c r="AI1604" s="92"/>
      <c r="AJ1604" s="92"/>
      <c r="AK1604" s="92"/>
    </row>
    <row r="1605" spans="1:37" ht="24.9" customHeight="1" x14ac:dyDescent="0.25">
      <c r="A1605" s="284" t="s">
        <v>1706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1138</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8"/>
      <c r="AE1608" s="228"/>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25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48</v>
      </c>
      <c r="AE1611" s="222" t="s">
        <v>9</v>
      </c>
      <c r="AF1611" s="85" t="s">
        <v>1550</v>
      </c>
      <c r="AG1611" s="85" t="s">
        <v>1551</v>
      </c>
      <c r="AH1611" s="85" t="s">
        <v>1552</v>
      </c>
      <c r="AI1611" s="86" t="s">
        <v>1553</v>
      </c>
      <c r="AJ1611" s="85"/>
      <c r="AK1611" s="86" t="s">
        <v>1554</v>
      </c>
    </row>
    <row r="1612" spans="1:37" ht="24.9" customHeight="1" thickTop="1" thickBot="1" x14ac:dyDescent="0.3">
      <c r="A1612" s="274" t="s">
        <v>890</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9">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4" t="s">
        <v>891</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9">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4" t="s">
        <v>1141</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9">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4" t="s">
        <v>1142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9">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5" t="s">
        <v>1143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5" t="s">
        <v>1144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4" t="s">
        <v>1145</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9">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4" t="s">
        <v>1146</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9">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4" t="s">
        <v>1147</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9">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4" t="s">
        <v>1148</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9">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3" t="s">
        <v>1707</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1708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57</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48</v>
      </c>
      <c r="AE1625" s="103" t="s">
        <v>9</v>
      </c>
      <c r="AF1625" s="85" t="s">
        <v>1550</v>
      </c>
      <c r="AG1625" s="85" t="s">
        <v>1551</v>
      </c>
      <c r="AH1625" s="85" t="s">
        <v>1552</v>
      </c>
      <c r="AI1625" s="86" t="s">
        <v>1553</v>
      </c>
      <c r="AJ1625" s="85"/>
      <c r="AK1625" s="86" t="s">
        <v>1554</v>
      </c>
    </row>
    <row r="1626" spans="1:37" ht="24.9" customHeight="1" thickTop="1" thickBot="1" x14ac:dyDescent="0.3">
      <c r="A1626" s="274" t="s">
        <v>912</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4" t="s">
        <v>913</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4" t="s">
        <v>914</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4" t="s">
        <v>915</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4" t="s">
        <v>1149</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1709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1710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1150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8"/>
      <c r="AE1635" s="228"/>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25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48</v>
      </c>
      <c r="AE1638" s="222" t="s">
        <v>9</v>
      </c>
      <c r="AF1638" s="85" t="s">
        <v>1550</v>
      </c>
      <c r="AG1638" s="85" t="s">
        <v>1551</v>
      </c>
      <c r="AH1638" s="85" t="s">
        <v>1552</v>
      </c>
      <c r="AI1638" s="86" t="s">
        <v>1553</v>
      </c>
      <c r="AJ1638" s="85"/>
      <c r="AK1638" s="86" t="s">
        <v>1554</v>
      </c>
    </row>
    <row r="1639" spans="1:37" ht="24.9" customHeight="1" thickTop="1" thickBot="1" x14ac:dyDescent="0.3">
      <c r="A1639" s="274" t="s">
        <v>890</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9">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74" t="s">
        <v>891</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9">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74" t="s">
        <v>1152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9">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74" t="s">
        <v>1153</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9">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5" t="s">
        <v>1154</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5" t="s">
        <v>1155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74" t="s">
        <v>1156</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9">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74" t="s">
        <v>1157</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9">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74" t="s">
        <v>1158</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9">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74" t="s">
        <v>1159</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9">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74" t="s">
        <v>1160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9">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5" t="s">
        <v>1161</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5" t="s">
        <v>1162</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74" t="s">
        <v>1163</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9">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74" t="s">
        <v>1164</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9">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74" t="s">
        <v>1165</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9">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5" t="s">
        <v>1166</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74" t="s">
        <v>1167</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9">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74" t="s">
        <v>1168</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9">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74" t="s">
        <v>1169</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9">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74" t="s">
        <v>1170</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9">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5" t="s">
        <v>1171</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5" t="s">
        <v>1172</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74" t="s">
        <v>1173</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9">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74" t="s">
        <v>1174</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9">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74" t="s">
        <v>1175</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9">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3" t="s">
        <v>1711</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1.9999999999999991</v>
      </c>
      <c r="AF1665" s="58"/>
      <c r="AG1665" s="90">
        <f>SUM(AG1639:AG1664)</f>
        <v>26</v>
      </c>
      <c r="AH1665" s="91"/>
      <c r="AI1665" s="92"/>
      <c r="AJ1665" s="92"/>
      <c r="AK1665" s="92"/>
    </row>
    <row r="1666" spans="1:37" ht="24.9" customHeight="1" x14ac:dyDescent="0.25">
      <c r="A1666" s="284" t="s">
        <v>1712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57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48</v>
      </c>
      <c r="AE1668" s="103" t="s">
        <v>9</v>
      </c>
      <c r="AF1668" s="85" t="s">
        <v>1550</v>
      </c>
      <c r="AG1668" s="85" t="s">
        <v>1551</v>
      </c>
      <c r="AH1668" s="85" t="s">
        <v>1552</v>
      </c>
      <c r="AI1668" s="86" t="s">
        <v>1553</v>
      </c>
      <c r="AJ1668" s="85"/>
      <c r="AK1668" s="86" t="s">
        <v>1554</v>
      </c>
    </row>
    <row r="1669" spans="1:37" ht="24.9" customHeight="1" thickTop="1" thickBot="1" x14ac:dyDescent="0.3">
      <c r="A1669" s="274" t="s">
        <v>1176</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9">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4" t="s">
        <v>1177</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9">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4" t="s">
        <v>1178</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9">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4" t="s">
        <v>1179</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9">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4" t="s">
        <v>1180</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9">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3" t="s">
        <v>1713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v>
      </c>
      <c r="AF1674" s="58"/>
      <c r="AG1674" s="90">
        <f>SUM(AG1669:AG1673)</f>
        <v>5</v>
      </c>
      <c r="AH1674" s="91"/>
      <c r="AI1674" s="92"/>
      <c r="AJ1674" s="92"/>
      <c r="AK1674" s="92"/>
    </row>
    <row r="1675" spans="1:37" ht="24.9" customHeight="1" x14ac:dyDescent="0.25">
      <c r="A1675" s="284" t="s">
        <v>1714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1181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8"/>
      <c r="AE1678" s="228"/>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25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48</v>
      </c>
      <c r="AE1681" s="222" t="s">
        <v>9</v>
      </c>
      <c r="AF1681" s="85" t="s">
        <v>1550</v>
      </c>
      <c r="AG1681" s="85" t="s">
        <v>1551</v>
      </c>
      <c r="AH1681" s="85" t="s">
        <v>1552</v>
      </c>
      <c r="AI1681" s="86" t="s">
        <v>1553</v>
      </c>
      <c r="AJ1681" s="85"/>
      <c r="AK1681" s="86" t="s">
        <v>1554</v>
      </c>
    </row>
    <row r="1682" spans="1:37" ht="24.9" customHeight="1" thickTop="1" thickBot="1" x14ac:dyDescent="0.3">
      <c r="A1682" s="274" t="s">
        <v>890</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9">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4" t="s">
        <v>891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9">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4" t="s">
        <v>1183</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9">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4" t="s">
        <v>1184</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9">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5" t="s">
        <v>1185</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5" t="s">
        <v>1186</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4" t="s">
        <v>1187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9">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4" t="s">
        <v>1188</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9">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4" t="s">
        <v>1189</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9">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4" t="s">
        <v>1190</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9">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4" t="s">
        <v>1191</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9">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5" t="s">
        <v>1192</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5" t="s">
        <v>1193</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4" t="s">
        <v>1194</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9">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4" t="s">
        <v>1195</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9">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4" t="s">
        <v>1196</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9">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5" t="s">
        <v>1197</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4" t="s">
        <v>1198</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9">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4" t="s">
        <v>1199</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9">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4" t="s">
        <v>1200</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9">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4" t="s">
        <v>1201</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9">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5" t="s">
        <v>1202</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5" t="s">
        <v>1203</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4" t="s">
        <v>1204</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9">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4" t="s">
        <v>1205</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9">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4" t="s">
        <v>1206</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9">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4" t="s">
        <v>1207</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9">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4" t="s">
        <v>1208</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9">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5" t="s">
        <v>1209</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5" t="s">
        <v>1210</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4" t="s">
        <v>1211</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9">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4" t="s">
        <v>1212</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9">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4" t="s">
        <v>1213</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9">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5" t="s">
        <v>1214</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4" t="s">
        <v>1215</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9">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4" t="s">
        <v>1216</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9">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5" t="s">
        <v>1217</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5" t="s">
        <v>1218</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4" t="s">
        <v>1219</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9">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4" t="s">
        <v>1220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9">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4" t="s">
        <v>1221</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9">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5" t="s">
        <v>1222</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4" t="s">
        <v>1223</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9">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5" t="s">
        <v>1224</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4" t="s">
        <v>1225</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9">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4" t="s">
        <v>1226</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9">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5" t="s">
        <v>1227</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4" t="s">
        <v>1228</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9">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5" t="s">
        <v>1229</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3" t="s">
        <v>1715</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2.0000000000000013</v>
      </c>
      <c r="AF1731" s="58"/>
      <c r="AG1731" s="90">
        <f>SUM(AG1682:AG1730)</f>
        <v>49</v>
      </c>
      <c r="AH1731" s="91"/>
      <c r="AI1731" s="92"/>
      <c r="AJ1731" s="92"/>
      <c r="AK1731" s="92"/>
    </row>
    <row r="1732" spans="1:37" ht="24.9" customHeight="1" x14ac:dyDescent="0.25">
      <c r="A1732" s="284" t="s">
        <v>1716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57</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48</v>
      </c>
      <c r="AE1734" s="103" t="s">
        <v>9</v>
      </c>
      <c r="AF1734" s="85" t="s">
        <v>1550</v>
      </c>
      <c r="AG1734" s="85" t="s">
        <v>1551</v>
      </c>
      <c r="AH1734" s="85" t="s">
        <v>1552</v>
      </c>
      <c r="AI1734" s="86" t="s">
        <v>1553</v>
      </c>
      <c r="AJ1734" s="85"/>
      <c r="AK1734" s="86" t="s">
        <v>1554</v>
      </c>
    </row>
    <row r="1735" spans="1:37" ht="24.9" customHeight="1" thickTop="1" thickBot="1" x14ac:dyDescent="0.3">
      <c r="A1735" s="274" t="s">
        <v>1230</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9">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4" t="s">
        <v>1231</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9">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4" t="s">
        <v>1232</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9">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4" t="s">
        <v>1233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9">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4" t="s">
        <v>1234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9">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3" t="s">
        <v>1717</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v>
      </c>
      <c r="AF1740" s="58"/>
      <c r="AG1740" s="90">
        <f>SUM(AG1735:AG1739)</f>
        <v>5</v>
      </c>
      <c r="AH1740" s="91"/>
      <c r="AI1740" s="92"/>
      <c r="AJ1740" s="92"/>
      <c r="AK1740" s="92"/>
    </row>
    <row r="1741" spans="1:37" ht="24.9" customHeight="1" x14ac:dyDescent="0.25">
      <c r="A1741" s="284" t="s">
        <v>1718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1235</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8"/>
      <c r="AE1744" s="228"/>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25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48</v>
      </c>
      <c r="AE1747" s="222" t="s">
        <v>9</v>
      </c>
      <c r="AF1747" s="85" t="s">
        <v>1550</v>
      </c>
      <c r="AG1747" s="85" t="s">
        <v>1551</v>
      </c>
      <c r="AH1747" s="85" t="s">
        <v>1552</v>
      </c>
      <c r="AI1747" s="86" t="s">
        <v>1553</v>
      </c>
      <c r="AJ1747" s="85"/>
      <c r="AK1747" s="86" t="s">
        <v>1554</v>
      </c>
    </row>
    <row r="1748" spans="1:37" ht="24.9" customHeight="1" thickTop="1" thickBot="1" x14ac:dyDescent="0.3">
      <c r="A1748" s="274" t="s">
        <v>890</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9">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4" t="s">
        <v>891</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9">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4" t="s">
        <v>1237</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9">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4" t="s">
        <v>1238</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9">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5" t="s">
        <v>1239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5" t="s">
        <v>1240</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4" t="s">
        <v>1241</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9">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4" t="s">
        <v>1242</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9">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3" t="s">
        <v>1719</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1720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57</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48</v>
      </c>
      <c r="AE1759" s="103" t="s">
        <v>9</v>
      </c>
      <c r="AF1759" s="85" t="s">
        <v>1550</v>
      </c>
      <c r="AG1759" s="85" t="s">
        <v>1551</v>
      </c>
      <c r="AH1759" s="85" t="s">
        <v>1552</v>
      </c>
      <c r="AI1759" s="86" t="s">
        <v>1553</v>
      </c>
      <c r="AJ1759" s="85"/>
      <c r="AK1759" s="86" t="s">
        <v>1554</v>
      </c>
    </row>
    <row r="1760" spans="1:37" ht="24.9" customHeight="1" thickTop="1" thickBot="1" x14ac:dyDescent="0.3">
      <c r="A1760" s="274" t="s">
        <v>898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4" t="s">
        <v>899</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4" t="s">
        <v>900</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4" t="s">
        <v>901</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4" t="s">
        <v>1243</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1721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1722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1244</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8"/>
      <c r="AE1769" s="228"/>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25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48</v>
      </c>
      <c r="AE1772" s="222" t="s">
        <v>9</v>
      </c>
      <c r="AF1772" s="85" t="s">
        <v>1550</v>
      </c>
      <c r="AG1772" s="85" t="s">
        <v>1551</v>
      </c>
      <c r="AH1772" s="85" t="s">
        <v>1552</v>
      </c>
      <c r="AI1772" s="86" t="s">
        <v>1553</v>
      </c>
      <c r="AJ1772" s="85"/>
      <c r="AK1772" s="86" t="s">
        <v>1554</v>
      </c>
    </row>
    <row r="1773" spans="1:37" ht="24.9" customHeight="1" thickTop="1" thickBot="1" x14ac:dyDescent="0.3">
      <c r="A1773" s="274" t="s">
        <v>890</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9">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4" t="s">
        <v>891</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9">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4" t="s">
        <v>1246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9">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4" t="s">
        <v>1247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9">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5" t="s">
        <v>1248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5" t="s">
        <v>1249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4" t="s">
        <v>1250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9">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4" t="s">
        <v>1251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9">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4" t="s">
        <v>1252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9">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4" t="s">
        <v>1253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9">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4" t="s">
        <v>1254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9">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5" t="s">
        <v>1255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5" t="s">
        <v>1256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4" t="s">
        <v>1257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9">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4" t="s">
        <v>1258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9">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4" t="s">
        <v>1259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9">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5" t="s">
        <v>1260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5" t="s">
        <v>1261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4" t="s">
        <v>1262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9">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4" t="s">
        <v>1263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9">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4" t="s">
        <v>1264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9">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5" t="s">
        <v>1265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5" t="s">
        <v>1266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4" t="s">
        <v>1267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9">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4" t="s">
        <v>1268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9">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4" t="s">
        <v>1269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9">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5" t="s">
        <v>1270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4" t="s">
        <v>1271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9">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4" t="s">
        <v>1272</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9">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4" t="s">
        <v>1273</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9">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5" t="s">
        <v>1274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4" t="s">
        <v>1275</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9">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4" t="s">
        <v>1276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9">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4" t="s">
        <v>1277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9">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5" t="s">
        <v>1087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4" t="s">
        <v>1278</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9">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4" t="s">
        <v>1279</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9">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4" t="s">
        <v>1280</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9">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5" t="s">
        <v>1281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3" t="s">
        <v>1719</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2.0000000000000009</v>
      </c>
      <c r="AF1812" s="58"/>
      <c r="AG1812" s="90">
        <f>SUM(AG1773:AG1811)</f>
        <v>39</v>
      </c>
      <c r="AH1812" s="91"/>
      <c r="AI1812" s="92"/>
      <c r="AJ1812" s="92"/>
      <c r="AK1812" s="92"/>
    </row>
    <row r="1813" spans="1:37" ht="24.9" customHeight="1" x14ac:dyDescent="0.25">
      <c r="A1813" s="284" t="s">
        <v>1720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57</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48</v>
      </c>
      <c r="AE1815" s="103" t="s">
        <v>9</v>
      </c>
      <c r="AF1815" s="85" t="s">
        <v>1550</v>
      </c>
      <c r="AG1815" s="85" t="s">
        <v>1551</v>
      </c>
      <c r="AH1815" s="85" t="s">
        <v>1552</v>
      </c>
      <c r="AI1815" s="86" t="s">
        <v>1553</v>
      </c>
      <c r="AJ1815" s="85"/>
      <c r="AK1815" s="86" t="s">
        <v>1554</v>
      </c>
    </row>
    <row r="1816" spans="1:37" ht="24.9" customHeight="1" thickTop="1" thickBot="1" x14ac:dyDescent="0.3">
      <c r="A1816" s="274" t="s">
        <v>1282</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9">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4" t="s">
        <v>1283</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9">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4" t="s">
        <v>1284</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9">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4" t="s">
        <v>1285</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9">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4" t="s">
        <v>1286</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9">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3" t="s">
        <v>1721</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v>
      </c>
      <c r="AF1821" s="58"/>
      <c r="AG1821" s="90">
        <f>SUM(AG1816:AG1820)</f>
        <v>5</v>
      </c>
      <c r="AH1821" s="91"/>
      <c r="AI1821" s="92"/>
      <c r="AJ1821" s="92"/>
      <c r="AK1821" s="92"/>
    </row>
    <row r="1822" spans="1:37" ht="24.9" customHeight="1" x14ac:dyDescent="0.25">
      <c r="A1822" s="284" t="s">
        <v>1722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1287</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8"/>
      <c r="AE1825" s="228"/>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25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48</v>
      </c>
      <c r="AE1828" s="222" t="s">
        <v>9</v>
      </c>
      <c r="AF1828" s="85" t="s">
        <v>1550</v>
      </c>
      <c r="AG1828" s="85" t="s">
        <v>1551</v>
      </c>
      <c r="AH1828" s="85" t="s">
        <v>1552</v>
      </c>
      <c r="AI1828" s="86" t="s">
        <v>1553</v>
      </c>
      <c r="AJ1828" s="85"/>
      <c r="AK1828" s="86" t="s">
        <v>1554</v>
      </c>
    </row>
    <row r="1829" spans="1:37" ht="24.9" customHeight="1" thickTop="1" thickBot="1" x14ac:dyDescent="0.3">
      <c r="A1829" s="274" t="s">
        <v>890</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9">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4" t="s">
        <v>891</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9">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4" t="s">
        <v>1289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9">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4" t="s">
        <v>1290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9">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5" t="s">
        <v>1291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5" t="s">
        <v>1292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4" t="s">
        <v>1293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9">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4" t="s">
        <v>1294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9">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4" t="s">
        <v>1295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9">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4" t="s">
        <v>1296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9">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4" t="s">
        <v>1297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9">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3" t="s">
        <v>1723</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2.0000000000000004</v>
      </c>
      <c r="AF1840" s="58"/>
      <c r="AG1840" s="90">
        <f>SUM(AG1829:AG1839)</f>
        <v>11</v>
      </c>
      <c r="AH1840" s="91"/>
      <c r="AI1840" s="92"/>
      <c r="AJ1840" s="92"/>
      <c r="AK1840" s="92"/>
    </row>
    <row r="1841" spans="1:37" ht="24.9" customHeight="1" x14ac:dyDescent="0.25">
      <c r="A1841" s="284" t="s">
        <v>1724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25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48</v>
      </c>
      <c r="AE1843" s="103" t="s">
        <v>9</v>
      </c>
      <c r="AF1843" s="85" t="s">
        <v>1550</v>
      </c>
      <c r="AG1843" s="85" t="s">
        <v>1551</v>
      </c>
      <c r="AH1843" s="85" t="s">
        <v>1552</v>
      </c>
      <c r="AI1843" s="86" t="s">
        <v>1553</v>
      </c>
      <c r="AJ1843" s="85"/>
      <c r="AK1843" s="86" t="s">
        <v>1554</v>
      </c>
    </row>
    <row r="1844" spans="1:37" ht="24.9" customHeight="1" thickTop="1" thickBot="1" x14ac:dyDescent="0.3">
      <c r="A1844" s="274" t="s">
        <v>1298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9">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4" t="s">
        <v>1299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9">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4" t="s">
        <v>1300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9">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4" t="s">
        <v>1301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9">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4" t="s">
        <v>1302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9">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3" t="s">
        <v>1725</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v>
      </c>
      <c r="AF1849" s="58"/>
      <c r="AG1849" s="90">
        <f>SUM(AG1844:AG1848)</f>
        <v>5</v>
      </c>
      <c r="AH1849" s="91"/>
      <c r="AI1849" s="92"/>
      <c r="AJ1849" s="92"/>
      <c r="AK1849" s="92"/>
    </row>
    <row r="1850" spans="1:37" ht="24.9" customHeight="1" x14ac:dyDescent="0.25">
      <c r="A1850" s="284" t="s">
        <v>1726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1303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8"/>
      <c r="AE1853" s="228"/>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25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48</v>
      </c>
      <c r="AE1856" s="222" t="s">
        <v>9</v>
      </c>
      <c r="AF1856" s="85" t="s">
        <v>1550</v>
      </c>
      <c r="AG1856" s="85" t="s">
        <v>1551</v>
      </c>
      <c r="AH1856" s="85" t="s">
        <v>1552</v>
      </c>
      <c r="AI1856" s="86" t="s">
        <v>1553</v>
      </c>
      <c r="AJ1856" s="85"/>
      <c r="AK1856" s="86" t="s">
        <v>1554</v>
      </c>
    </row>
    <row r="1857" spans="1:37" ht="24.9" customHeight="1" thickTop="1" thickBot="1" x14ac:dyDescent="0.3">
      <c r="A1857" s="274" t="s">
        <v>1304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9">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4" t="s">
        <v>1305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9">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4" t="s">
        <v>1306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9">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4" t="s">
        <v>1307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9">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5" t="s">
        <v>1308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5" t="s">
        <v>1309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4" t="s">
        <v>1310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9">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4" t="s">
        <v>1311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9">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4" t="s">
        <v>1312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9">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4" t="s">
        <v>1313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9">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4" t="s">
        <v>1314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9">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5" t="s">
        <v>1315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5" t="s">
        <v>1316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4" t="s">
        <v>1317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9">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4" t="s">
        <v>1318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9">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4" t="s">
        <v>1319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9">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3" t="s">
        <v>1727</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v>
      </c>
      <c r="AF1873" s="58"/>
      <c r="AG1873" s="90">
        <f>SUM(AG1857:AG1872)</f>
        <v>16</v>
      </c>
      <c r="AH1873" s="91"/>
      <c r="AI1873" s="92"/>
      <c r="AJ1873" s="92"/>
      <c r="AK1873" s="92"/>
    </row>
    <row r="1874" spans="1:37" ht="24.9" customHeight="1" x14ac:dyDescent="0.25">
      <c r="A1874" s="284" t="s">
        <v>1728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57</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48</v>
      </c>
      <c r="AE1876" s="103" t="s">
        <v>9</v>
      </c>
      <c r="AF1876" s="85" t="s">
        <v>1550</v>
      </c>
      <c r="AG1876" s="85" t="s">
        <v>1551</v>
      </c>
      <c r="AH1876" s="85" t="s">
        <v>1552</v>
      </c>
      <c r="AI1876" s="86" t="s">
        <v>1553</v>
      </c>
      <c r="AJ1876" s="85"/>
      <c r="AK1876" s="86" t="s">
        <v>1554</v>
      </c>
    </row>
    <row r="1877" spans="1:37" ht="24.9" customHeight="1" thickTop="1" thickBot="1" x14ac:dyDescent="0.3">
      <c r="A1877" s="274" t="s">
        <v>1320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9">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4" t="s">
        <v>1321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9">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4" t="s">
        <v>1322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9">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4" t="s">
        <v>1323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9">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4" t="s">
        <v>1324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9">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3" t="s">
        <v>1729</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v>
      </c>
      <c r="AF1882" s="58"/>
      <c r="AG1882" s="90">
        <f>SUM(AG1877:AG1881)</f>
        <v>5</v>
      </c>
      <c r="AH1882" s="91"/>
      <c r="AI1882" s="92"/>
      <c r="AJ1882" s="92"/>
      <c r="AK1882" s="92"/>
    </row>
    <row r="1883" spans="1:37" ht="24.9" customHeight="1" x14ac:dyDescent="0.25">
      <c r="A1883" s="284" t="s">
        <v>1730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1325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8"/>
      <c r="AE1886" s="228"/>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25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48</v>
      </c>
      <c r="AE1889" s="222" t="s">
        <v>9</v>
      </c>
      <c r="AF1889" s="85" t="s">
        <v>1550</v>
      </c>
      <c r="AG1889" s="85" t="s">
        <v>1551</v>
      </c>
      <c r="AH1889" s="85" t="s">
        <v>1552</v>
      </c>
      <c r="AI1889" s="86" t="s">
        <v>1553</v>
      </c>
      <c r="AJ1889" s="85"/>
      <c r="AK1889" s="86" t="s">
        <v>1554</v>
      </c>
    </row>
    <row r="1890" spans="1:37" ht="24.9" customHeight="1" thickTop="1" thickBot="1" x14ac:dyDescent="0.3">
      <c r="A1890" s="274" t="s">
        <v>1327</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9">
        <f>'Art. 121'!Q1810</f>
        <v>2</v>
      </c>
      <c r="AE1890" s="87">
        <f t="shared" ref="AE1890:AE1900" si="385">IF(AG1890=1,AK1890,AG1890)</f>
        <v>0.66666666666666663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0.33333333333333331</v>
      </c>
      <c r="AJ1890" s="89">
        <f t="shared" ref="AJ1890:AJ1900" si="390">AF1890*AI1890</f>
        <v>0.33333333333333331</v>
      </c>
      <c r="AK1890" s="89">
        <f t="shared" ref="AK1890:AK1900" si="391">AJ1890*$AE$23</f>
        <v>0.66666666666666663</v>
      </c>
    </row>
    <row r="1891" spans="1:37" ht="24.9" customHeight="1" thickTop="1" thickBot="1" x14ac:dyDescent="0.3">
      <c r="A1891" s="274" t="s">
        <v>1328</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9">
        <f>'Art. 121'!Q1811</f>
        <v>2</v>
      </c>
      <c r="AE1891" s="87">
        <f t="shared" si="385"/>
        <v>0.66666666666666663</v>
      </c>
      <c r="AF1891">
        <f t="shared" si="386"/>
        <v>1</v>
      </c>
      <c r="AG1891" s="85">
        <f t="shared" si="387"/>
        <v>1</v>
      </c>
      <c r="AH1891" s="88">
        <f t="shared" si="388"/>
        <v>1</v>
      </c>
      <c r="AI1891" s="89">
        <f t="shared" si="389"/>
        <v>0.33333333333333331</v>
      </c>
      <c r="AJ1891" s="89">
        <f t="shared" si="390"/>
        <v>0.33333333333333331</v>
      </c>
      <c r="AK1891" s="89">
        <f t="shared" si="391"/>
        <v>0.66666666666666663</v>
      </c>
    </row>
    <row r="1892" spans="1:37" ht="24.9" customHeight="1" thickTop="1" thickBot="1" x14ac:dyDescent="0.3">
      <c r="A1892" s="274" t="s">
        <v>1329</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9">
        <f>'Art. 121'!Q1812</f>
        <v>2</v>
      </c>
      <c r="AE1892" s="87">
        <f t="shared" si="385"/>
        <v>0.66666666666666663</v>
      </c>
      <c r="AF1892">
        <f t="shared" si="386"/>
        <v>1</v>
      </c>
      <c r="AG1892" s="85">
        <f t="shared" si="387"/>
        <v>1</v>
      </c>
      <c r="AH1892" s="88">
        <f t="shared" si="388"/>
        <v>1</v>
      </c>
      <c r="AI1892" s="89">
        <f t="shared" si="389"/>
        <v>0.33333333333333331</v>
      </c>
      <c r="AJ1892" s="89">
        <f t="shared" si="390"/>
        <v>0.33333333333333331</v>
      </c>
      <c r="AK1892" s="89">
        <f t="shared" si="391"/>
        <v>0.66666666666666663</v>
      </c>
    </row>
    <row r="1893" spans="1:37" ht="24.9" customHeight="1" thickTop="1" thickBot="1" x14ac:dyDescent="0.3">
      <c r="A1893" s="274" t="s">
        <v>1330</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9">
        <f>'Art. 121'!Q1813</f>
        <v>3</v>
      </c>
      <c r="AE1893" s="87" t="str">
        <f t="shared" si="385"/>
        <v>No aplica</v>
      </c>
      <c r="AF1893">
        <f t="shared" si="386"/>
        <v>1.5</v>
      </c>
      <c r="AG1893" s="85" t="str">
        <f t="shared" si="387"/>
        <v>No aplica</v>
      </c>
      <c r="AH1893" s="88" t="e">
        <f t="shared" si="388"/>
        <v>#VALUE!</v>
      </c>
      <c r="AI1893" s="89" t="str">
        <f t="shared" si="389"/>
        <v>No aplica</v>
      </c>
      <c r="AJ1893" s="89" t="e">
        <f t="shared" si="390"/>
        <v>#VALUE!</v>
      </c>
      <c r="AK1893" s="89" t="e">
        <f t="shared" si="391"/>
        <v>#VALUE!</v>
      </c>
    </row>
    <row r="1894" spans="1:37" ht="24.9" customHeight="1" thickTop="1" thickBot="1" x14ac:dyDescent="0.3">
      <c r="A1894" s="275" t="s">
        <v>1331</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5" t="s">
        <v>1332</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4" t="s">
        <v>1333</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9">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4" t="s">
        <v>1334</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9">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4" t="s">
        <v>1335</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9">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4" t="s">
        <v>1336</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9">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4" t="s">
        <v>1337</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9">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3" t="s">
        <v>1731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v>
      </c>
      <c r="AF1901" s="58"/>
      <c r="AG1901" s="90">
        <f>SUM(AG1890:AG1900)</f>
        <v>3</v>
      </c>
      <c r="AH1901" s="91"/>
      <c r="AI1901" s="92"/>
      <c r="AJ1901" s="92"/>
      <c r="AK1901" s="92"/>
    </row>
    <row r="1902" spans="1:37" ht="24.9" customHeight="1" x14ac:dyDescent="0.25">
      <c r="A1902" s="284" t="s">
        <v>1732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57</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48</v>
      </c>
      <c r="AE1904" s="103" t="s">
        <v>9</v>
      </c>
      <c r="AF1904" s="85" t="s">
        <v>1550</v>
      </c>
      <c r="AG1904" s="85" t="s">
        <v>1551</v>
      </c>
      <c r="AH1904" s="85" t="s">
        <v>1552</v>
      </c>
      <c r="AI1904" s="86" t="s">
        <v>1553</v>
      </c>
      <c r="AJ1904" s="85"/>
      <c r="AK1904" s="86" t="s">
        <v>1554</v>
      </c>
    </row>
    <row r="1905" spans="1:37" ht="24.9" customHeight="1" thickTop="1" thickBot="1" x14ac:dyDescent="0.3">
      <c r="A1905" s="274" t="s">
        <v>1298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9">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4" t="s">
        <v>1299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9">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4" t="s">
        <v>1300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9">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4" t="s">
        <v>1301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9">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4" t="s">
        <v>1338</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9">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3" t="s">
        <v>1733</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v>
      </c>
      <c r="AF1910" s="58"/>
      <c r="AG1910" s="90">
        <f>SUM(AG1905:AG1909)</f>
        <v>5</v>
      </c>
      <c r="AH1910" s="91"/>
      <c r="AI1910" s="92"/>
      <c r="AJ1910" s="92"/>
      <c r="AK1910" s="92"/>
    </row>
    <row r="1911" spans="1:37" ht="24.9" customHeight="1" x14ac:dyDescent="0.25">
      <c r="A1911" s="284" t="s">
        <v>1734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1339</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8"/>
      <c r="AE1914" s="228"/>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25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48</v>
      </c>
      <c r="AE1917" s="222" t="s">
        <v>9</v>
      </c>
      <c r="AF1917" s="85" t="s">
        <v>1550</v>
      </c>
      <c r="AG1917" s="85" t="s">
        <v>1551</v>
      </c>
      <c r="AH1917" s="85" t="s">
        <v>1552</v>
      </c>
      <c r="AI1917" s="86" t="s">
        <v>1553</v>
      </c>
      <c r="AJ1917" s="85"/>
      <c r="AK1917" s="86" t="s">
        <v>1554</v>
      </c>
    </row>
    <row r="1918" spans="1:37" ht="24.9" customHeight="1" thickTop="1" thickBot="1" x14ac:dyDescent="0.3">
      <c r="A1918" s="274" t="s">
        <v>890</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9">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4" t="s">
        <v>891</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9">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4" t="s">
        <v>1341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9">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4" t="s">
        <v>1342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9">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5" t="s">
        <v>1343</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5" t="s">
        <v>1344</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4" t="s">
        <v>1345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9">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4" t="s">
        <v>1346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9">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4" t="s">
        <v>1347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9">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4" t="s">
        <v>1348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9">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4" t="s">
        <v>1349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9">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5" t="s">
        <v>1350</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5" t="s">
        <v>1351</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4" t="s">
        <v>1352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9">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4" t="s">
        <v>1353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9">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4" t="s">
        <v>1354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9">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4" t="s">
        <v>1355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9">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3" t="s">
        <v>1735</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v>
      </c>
      <c r="AF1935" s="58"/>
      <c r="AG1935" s="90">
        <f>SUM(AG1918:AG1934)</f>
        <v>17</v>
      </c>
      <c r="AH1935" s="91"/>
      <c r="AI1935" s="92"/>
      <c r="AJ1935" s="92"/>
      <c r="AK1935" s="92"/>
    </row>
    <row r="1936" spans="1:37" ht="24.9" customHeight="1" x14ac:dyDescent="0.25">
      <c r="A1936" s="284" t="s">
        <v>1736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57</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48</v>
      </c>
      <c r="AE1938" s="103" t="s">
        <v>9</v>
      </c>
      <c r="AF1938" s="85" t="s">
        <v>1550</v>
      </c>
      <c r="AG1938" s="85" t="s">
        <v>1551</v>
      </c>
      <c r="AH1938" s="85" t="s">
        <v>1552</v>
      </c>
      <c r="AI1938" s="86" t="s">
        <v>1553</v>
      </c>
      <c r="AJ1938" s="85"/>
      <c r="AK1938" s="86" t="s">
        <v>1554</v>
      </c>
    </row>
    <row r="1939" spans="1:37" ht="24.9" customHeight="1" thickTop="1" thickBot="1" x14ac:dyDescent="0.3">
      <c r="A1939" s="274" t="s">
        <v>1356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9">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4" t="s">
        <v>1357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9">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4" t="s">
        <v>1358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9">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4" t="s">
        <v>1359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9">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4" t="s">
        <v>1360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9">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3" t="s">
        <v>1737</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v>
      </c>
      <c r="AF1944" s="58"/>
      <c r="AG1944" s="90">
        <f>SUM(AG1939:AG1943)</f>
        <v>5</v>
      </c>
      <c r="AH1944" s="91"/>
      <c r="AI1944" s="92"/>
      <c r="AJ1944" s="92"/>
      <c r="AK1944" s="92"/>
    </row>
    <row r="1945" spans="1:37" ht="24.9" customHeight="1" x14ac:dyDescent="0.25">
      <c r="A1945" s="284" t="s">
        <v>1738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1361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8"/>
      <c r="AE1948" s="228"/>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25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48</v>
      </c>
      <c r="AE1951" s="222" t="s">
        <v>9</v>
      </c>
      <c r="AF1951" s="85" t="s">
        <v>1550</v>
      </c>
      <c r="AG1951" s="85" t="s">
        <v>1551</v>
      </c>
      <c r="AH1951" s="85" t="s">
        <v>1552</v>
      </c>
      <c r="AI1951" s="86" t="s">
        <v>1553</v>
      </c>
      <c r="AJ1951" s="85"/>
      <c r="AK1951" s="86" t="s">
        <v>1554</v>
      </c>
    </row>
    <row r="1952" spans="1:37" ht="24.9" customHeight="1" thickTop="1" thickBot="1" x14ac:dyDescent="0.3">
      <c r="A1952" s="274" t="s">
        <v>890</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9">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4" t="s">
        <v>918</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9">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4" t="s">
        <v>1363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9">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4" t="s">
        <v>1364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9">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5" t="s">
        <v>1365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5" t="s">
        <v>1366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4" t="s">
        <v>1367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9">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4" t="s">
        <v>1368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9">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4" t="s">
        <v>1369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9">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4" t="s">
        <v>1370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9">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4" t="s">
        <v>1371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9">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5" t="s">
        <v>1372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5" t="s">
        <v>1373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4" t="s">
        <v>1374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9">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4" t="s">
        <v>1375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9">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4" t="s">
        <v>1376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9">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5" t="s">
        <v>1377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5" t="s">
        <v>1378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4" t="s">
        <v>1379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9">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4" t="s">
        <v>1380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9">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4" t="s">
        <v>1381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9">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4" t="s">
        <v>1382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9">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4" t="s">
        <v>1383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9">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3" t="s">
        <v>1739</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1.9999999999999991</v>
      </c>
      <c r="AF1975" s="58"/>
      <c r="AG1975" s="90">
        <f>SUM(AG1952:AG1974)</f>
        <v>23</v>
      </c>
      <c r="AH1975" s="91"/>
      <c r="AI1975" s="92"/>
      <c r="AJ1975" s="92"/>
      <c r="AK1975" s="92"/>
    </row>
    <row r="1976" spans="1:37" ht="24.9" customHeight="1" x14ac:dyDescent="0.25">
      <c r="A1976" s="284" t="s">
        <v>1740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57</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48</v>
      </c>
      <c r="AE1978" s="103" t="s">
        <v>9</v>
      </c>
      <c r="AF1978" s="85" t="s">
        <v>1550</v>
      </c>
      <c r="AG1978" s="85" t="s">
        <v>1551</v>
      </c>
      <c r="AH1978" s="85" t="s">
        <v>1552</v>
      </c>
      <c r="AI1978" s="86" t="s">
        <v>1553</v>
      </c>
      <c r="AJ1978" s="85"/>
      <c r="AK1978" s="86" t="s">
        <v>1554</v>
      </c>
    </row>
    <row r="1979" spans="1:37" ht="24.9" customHeight="1" thickTop="1" thickBot="1" x14ac:dyDescent="0.3">
      <c r="A1979" s="274" t="s">
        <v>965</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9">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4" t="s">
        <v>966</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9">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4" t="s">
        <v>967</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9">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4" t="s">
        <v>968</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9">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4" t="s">
        <v>1384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9">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3" t="s">
        <v>1741</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v>
      </c>
      <c r="AF1984" s="58"/>
      <c r="AG1984" s="90">
        <f>SUM(AG1979:AG1983)</f>
        <v>5</v>
      </c>
      <c r="AH1984" s="91"/>
      <c r="AI1984" s="92"/>
      <c r="AJ1984" s="92"/>
      <c r="AK1984" s="92"/>
    </row>
    <row r="1985" spans="1:37" ht="24.9" customHeight="1" x14ac:dyDescent="0.25">
      <c r="A1985" s="284" t="s">
        <v>1742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1385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8"/>
      <c r="AE1988" s="228"/>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25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48</v>
      </c>
      <c r="AE1991" s="222" t="s">
        <v>9</v>
      </c>
      <c r="AF1991" s="85" t="s">
        <v>1550</v>
      </c>
      <c r="AG1991" s="85" t="s">
        <v>1551</v>
      </c>
      <c r="AH1991" s="85" t="s">
        <v>1552</v>
      </c>
      <c r="AI1991" s="86" t="s">
        <v>1553</v>
      </c>
      <c r="AJ1991" s="85"/>
      <c r="AK1991" s="86" t="s">
        <v>1554</v>
      </c>
    </row>
    <row r="1992" spans="1:37" ht="24.9" customHeight="1" thickTop="1" thickBot="1" x14ac:dyDescent="0.3">
      <c r="A1992" s="274" t="s">
        <v>890</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9">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4" t="s">
        <v>891</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9">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4" t="s">
        <v>1387</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9">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4" t="s">
        <v>1388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9">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5" t="s">
        <v>1389</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5" t="s">
        <v>1390</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4" t="s">
        <v>1391</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9">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3" t="s">
        <v>1743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1.9999999999999996</v>
      </c>
      <c r="AF1999" s="58"/>
      <c r="AG1999" s="90">
        <f>SUM(AG1992:AG1998)</f>
        <v>7</v>
      </c>
      <c r="AH1999" s="91"/>
      <c r="AI1999" s="92"/>
      <c r="AJ1999" s="92"/>
      <c r="AK1999" s="92"/>
    </row>
    <row r="2000" spans="1:37" ht="24.9" customHeight="1" x14ac:dyDescent="0.25">
      <c r="A2000" s="284" t="s">
        <v>1744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57</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48</v>
      </c>
      <c r="AE2002" s="103" t="s">
        <v>9</v>
      </c>
      <c r="AF2002" s="85" t="s">
        <v>1550</v>
      </c>
      <c r="AG2002" s="85" t="s">
        <v>1551</v>
      </c>
      <c r="AH2002" s="85" t="s">
        <v>1552</v>
      </c>
      <c r="AI2002" s="86" t="s">
        <v>1553</v>
      </c>
      <c r="AJ2002" s="85"/>
      <c r="AK2002" s="86" t="s">
        <v>1554</v>
      </c>
    </row>
    <row r="2003" spans="1:37" ht="24.9" customHeight="1" thickTop="1" thickBot="1" x14ac:dyDescent="0.3">
      <c r="A2003" s="274" t="s">
        <v>1392</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9">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4" t="s">
        <v>1393</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9">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4" t="s">
        <v>1394</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9">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4" t="s">
        <v>1395</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9">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4" t="s">
        <v>1396</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9">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3" t="s">
        <v>1745</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v>
      </c>
      <c r="AF2008" s="58"/>
      <c r="AG2008" s="90">
        <f>SUM(AG2003:AG2007)</f>
        <v>5</v>
      </c>
      <c r="AH2008" s="91"/>
      <c r="AI2008" s="92"/>
      <c r="AJ2008" s="92"/>
      <c r="AK2008" s="92"/>
    </row>
    <row r="2009" spans="1:37" ht="24.9" customHeight="1" x14ac:dyDescent="0.25">
      <c r="A2009" s="284" t="s">
        <v>1746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1397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8"/>
      <c r="AE2012" s="228"/>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25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48</v>
      </c>
      <c r="AE2015" s="222" t="s">
        <v>9</v>
      </c>
      <c r="AF2015" s="85" t="s">
        <v>1550</v>
      </c>
      <c r="AG2015" s="85" t="s">
        <v>1551</v>
      </c>
      <c r="AH2015" s="85" t="s">
        <v>1552</v>
      </c>
      <c r="AI2015" s="86" t="s">
        <v>1553</v>
      </c>
      <c r="AJ2015" s="85"/>
      <c r="AK2015" s="86" t="s">
        <v>1554</v>
      </c>
    </row>
    <row r="2016" spans="1:37" ht="24.9" customHeight="1" thickTop="1" thickBot="1" x14ac:dyDescent="0.3">
      <c r="A2016" s="274" t="s">
        <v>890</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9">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4" t="s">
        <v>891</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9">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4" t="s">
        <v>1399</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9">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4" t="s">
        <v>1400</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9">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5" t="s">
        <v>1401</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5" t="s">
        <v>1402</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4" t="s">
        <v>1403</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9">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4" t="s">
        <v>1404</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9">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4" t="s">
        <v>1405</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9">
        <f>'Art. 121'!Q1936</f>
        <v>1</v>
      </c>
      <c r="AE2024" s="87">
        <f t="shared" si="413"/>
        <v>6.25E-2</v>
      </c>
      <c r="AF2024">
        <f t="shared" si="414"/>
        <v>0.5</v>
      </c>
      <c r="AG2024" s="85">
        <f t="shared" si="415"/>
        <v>1</v>
      </c>
      <c r="AH2024" s="88">
        <f t="shared" si="416"/>
        <v>0.5</v>
      </c>
      <c r="AI2024" s="89">
        <f t="shared" si="417"/>
        <v>6.25E-2</v>
      </c>
      <c r="AJ2024" s="89">
        <f t="shared" si="418"/>
        <v>3.125E-2</v>
      </c>
      <c r="AK2024" s="89">
        <f t="shared" si="419"/>
        <v>6.25E-2</v>
      </c>
    </row>
    <row r="2025" spans="1:37" ht="24.9" customHeight="1" thickTop="1" thickBot="1" x14ac:dyDescent="0.3">
      <c r="A2025" s="274" t="s">
        <v>1407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9">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4" t="s">
        <v>1408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9">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5" t="s">
        <v>1409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5" t="s">
        <v>1410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4" t="s">
        <v>1411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9">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4" t="s">
        <v>1412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9">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4" t="s">
        <v>1413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9">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3" t="s">
        <v>1747</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1.9375</v>
      </c>
      <c r="AF2032" s="58"/>
      <c r="AG2032" s="90">
        <f>SUM(AG2016:AG2031)</f>
        <v>16</v>
      </c>
      <c r="AH2032" s="91"/>
      <c r="AI2032" s="92"/>
      <c r="AJ2032" s="92"/>
      <c r="AK2032" s="92"/>
    </row>
    <row r="2033" spans="1:37" ht="24.9" customHeight="1" x14ac:dyDescent="0.25">
      <c r="A2033" s="284" t="s">
        <v>1748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96.875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57</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48</v>
      </c>
      <c r="AE2035" s="103" t="s">
        <v>9</v>
      </c>
      <c r="AF2035" s="85" t="s">
        <v>1550</v>
      </c>
      <c r="AG2035" s="85" t="s">
        <v>1551</v>
      </c>
      <c r="AH2035" s="85" t="s">
        <v>1552</v>
      </c>
      <c r="AI2035" s="86" t="s">
        <v>1553</v>
      </c>
      <c r="AJ2035" s="85"/>
      <c r="AK2035" s="86" t="s">
        <v>1554</v>
      </c>
    </row>
    <row r="2036" spans="1:37" ht="24.9" customHeight="1" thickTop="1" thickBot="1" x14ac:dyDescent="0.3">
      <c r="A2036" s="274" t="s">
        <v>1320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9">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4" t="s">
        <v>1321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9">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4" t="s">
        <v>1322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9">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4" t="s">
        <v>1323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9">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4" t="s">
        <v>1414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9">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3" t="s">
        <v>1749</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v>
      </c>
      <c r="AF2041" s="58"/>
      <c r="AG2041" s="90">
        <f>SUM(AG2036:AG2040)</f>
        <v>5</v>
      </c>
      <c r="AH2041" s="91"/>
      <c r="AI2041" s="92"/>
      <c r="AJ2041" s="92"/>
      <c r="AK2041" s="92"/>
    </row>
    <row r="2042" spans="1:37" ht="24.9" customHeight="1" x14ac:dyDescent="0.25">
      <c r="A2042" s="284" t="s">
        <v>1750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1415</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8"/>
      <c r="AE2045" s="228"/>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25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48</v>
      </c>
      <c r="AE2048" s="222" t="s">
        <v>9</v>
      </c>
      <c r="AF2048" s="85" t="s">
        <v>1550</v>
      </c>
      <c r="AG2048" s="85" t="s">
        <v>1551</v>
      </c>
      <c r="AH2048" s="85" t="s">
        <v>1552</v>
      </c>
      <c r="AI2048" s="86" t="s">
        <v>1553</v>
      </c>
      <c r="AJ2048" s="85"/>
      <c r="AK2048" s="86" t="s">
        <v>1554</v>
      </c>
    </row>
    <row r="2049" spans="1:37" ht="24.9" customHeight="1" thickTop="1" thickBot="1" x14ac:dyDescent="0.3">
      <c r="A2049" s="274" t="s">
        <v>1417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9">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4" t="s">
        <v>1305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9">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4" t="s">
        <v>1418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9">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4" t="s">
        <v>1419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9">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5" t="s">
        <v>1420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5" t="s">
        <v>1421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4" t="s">
        <v>1422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9">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4" t="s">
        <v>1423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9">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4" t="s">
        <v>1424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9">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4" t="s">
        <v>1425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9">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4" t="s">
        <v>1426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9">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5" t="s">
        <v>1427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5" t="s">
        <v>1428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4" t="s">
        <v>1429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9">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4" t="s">
        <v>1430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9">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4" t="s">
        <v>1431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9">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5" t="s">
        <v>1432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4" t="s">
        <v>1434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9">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4" t="s">
        <v>1435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9">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3" t="s">
        <v>1751</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v>
      </c>
      <c r="AF2068" s="58"/>
      <c r="AG2068" s="90">
        <f>SUM(AG2049:AG2067)</f>
        <v>3</v>
      </c>
      <c r="AH2068" s="91"/>
      <c r="AI2068" s="92"/>
      <c r="AJ2068" s="92"/>
      <c r="AK2068" s="92"/>
    </row>
    <row r="2069" spans="1:37" ht="24.9" customHeight="1" x14ac:dyDescent="0.25">
      <c r="A2069" s="284" t="s">
        <v>1752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57</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48</v>
      </c>
      <c r="AE2071" s="103" t="s">
        <v>9</v>
      </c>
      <c r="AF2071" s="85" t="s">
        <v>1550</v>
      </c>
      <c r="AG2071" s="85" t="s">
        <v>1551</v>
      </c>
      <c r="AH2071" s="85" t="s">
        <v>1552</v>
      </c>
      <c r="AI2071" s="86" t="s">
        <v>1553</v>
      </c>
      <c r="AJ2071" s="85"/>
      <c r="AK2071" s="86" t="s">
        <v>1554</v>
      </c>
    </row>
    <row r="2072" spans="1:37" ht="24.9" customHeight="1" thickTop="1" thickBot="1" x14ac:dyDescent="0.3">
      <c r="A2072" s="274" t="s">
        <v>1436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9">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4" t="s">
        <v>1437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9">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4" t="s">
        <v>1438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9">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4" t="s">
        <v>1439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9">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4" t="s">
        <v>1440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9">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3" t="s">
        <v>1753</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v>
      </c>
      <c r="AF2077" s="58"/>
      <c r="AG2077" s="90">
        <f>SUM(AG2072:AG2076)</f>
        <v>5</v>
      </c>
      <c r="AH2077" s="91"/>
      <c r="AI2077" s="92"/>
      <c r="AJ2077" s="92"/>
      <c r="AK2077" s="92"/>
    </row>
    <row r="2078" spans="1:37" ht="24.9" customHeight="1" x14ac:dyDescent="0.25">
      <c r="A2078" s="284" t="s">
        <v>1754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1441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8"/>
      <c r="AE2081" s="228"/>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25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48</v>
      </c>
      <c r="AE2084" s="222" t="s">
        <v>9</v>
      </c>
      <c r="AF2084" s="85" t="s">
        <v>1550</v>
      </c>
      <c r="AG2084" s="85" t="s">
        <v>1551</v>
      </c>
      <c r="AH2084" s="85" t="s">
        <v>1552</v>
      </c>
      <c r="AI2084" s="86" t="s">
        <v>1553</v>
      </c>
      <c r="AJ2084" s="85"/>
      <c r="AK2084" s="86" t="s">
        <v>1554</v>
      </c>
    </row>
    <row r="2085" spans="1:37" ht="24.9" customHeight="1" thickTop="1" thickBot="1" x14ac:dyDescent="0.3">
      <c r="A2085" s="274" t="s">
        <v>1442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9">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4" t="s">
        <v>891</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9">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4" t="s">
        <v>1443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9">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4" t="s">
        <v>1444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9">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5" t="s">
        <v>1445</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5" t="s">
        <v>1446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4" t="s">
        <v>1293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9">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4" t="s">
        <v>1447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9">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4" t="s">
        <v>1448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9">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4" t="s">
        <v>1449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9">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4" t="s">
        <v>1450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9">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5" t="s">
        <v>1451</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5" t="s">
        <v>1452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4" t="s">
        <v>1453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9">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4" t="s">
        <v>1454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9">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3" t="s">
        <v>1755</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1.9999999999999998</v>
      </c>
      <c r="AF2100" s="58"/>
      <c r="AG2100" s="90">
        <f>SUM(AG2085:AG2099)</f>
        <v>15</v>
      </c>
      <c r="AH2100" s="91"/>
      <c r="AI2100" s="92"/>
      <c r="AJ2100" s="92"/>
      <c r="AK2100" s="92"/>
    </row>
    <row r="2101" spans="1:37" ht="24.9" customHeight="1" x14ac:dyDescent="0.25">
      <c r="A2101" s="284" t="s">
        <v>1756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57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48</v>
      </c>
      <c r="AE2103" s="103" t="s">
        <v>9</v>
      </c>
      <c r="AF2103" s="85" t="s">
        <v>1550</v>
      </c>
      <c r="AG2103" s="85" t="s">
        <v>1551</v>
      </c>
      <c r="AH2103" s="85" t="s">
        <v>1552</v>
      </c>
      <c r="AI2103" s="86" t="s">
        <v>1553</v>
      </c>
      <c r="AJ2103" s="85"/>
      <c r="AK2103" s="86" t="s">
        <v>1554</v>
      </c>
    </row>
    <row r="2104" spans="1:37" ht="24.9" customHeight="1" thickTop="1" thickBot="1" x14ac:dyDescent="0.3">
      <c r="A2104" s="274" t="s">
        <v>1455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9">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4" t="s">
        <v>1456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9">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4" t="s">
        <v>1457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9">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4" t="s">
        <v>1458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9">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4" t="s">
        <v>1459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9">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3" t="s">
        <v>1757</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v>
      </c>
      <c r="AF2109" s="58"/>
      <c r="AG2109" s="90">
        <f>SUM(AG2104:AG2108)</f>
        <v>5</v>
      </c>
      <c r="AH2109" s="91"/>
      <c r="AI2109" s="92"/>
      <c r="AJ2109" s="92"/>
      <c r="AK2109" s="92"/>
    </row>
    <row r="2110" spans="1:37" ht="24.9" customHeight="1" x14ac:dyDescent="0.25">
      <c r="A2110" s="284" t="s">
        <v>1758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1460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8"/>
      <c r="AE2113" s="228"/>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25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48</v>
      </c>
      <c r="AE2116" s="222" t="s">
        <v>9</v>
      </c>
      <c r="AF2116" s="85" t="s">
        <v>1550</v>
      </c>
      <c r="AG2116" s="85" t="s">
        <v>1551</v>
      </c>
      <c r="AH2116" s="85" t="s">
        <v>1552</v>
      </c>
      <c r="AI2116" s="86" t="s">
        <v>1553</v>
      </c>
      <c r="AJ2116" s="85"/>
      <c r="AK2116" s="86" t="s">
        <v>1554</v>
      </c>
    </row>
    <row r="2117" spans="1:37" ht="24.9" customHeight="1" thickTop="1" thickBot="1" x14ac:dyDescent="0.3">
      <c r="A2117" s="274" t="s">
        <v>890</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9">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4" t="s">
        <v>918</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9">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4" t="s">
        <v>1461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9">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4" t="s">
        <v>1462</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9">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5" t="s">
        <v>1463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5" t="s">
        <v>1464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4" t="s">
        <v>1465</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9">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4" t="s">
        <v>1466</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9">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4" t="s">
        <v>1467</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9">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4" t="s">
        <v>1468</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9">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4" t="s">
        <v>1469</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9">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5" t="s">
        <v>1470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5" t="s">
        <v>1471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4" t="s">
        <v>1472</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9">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3" t="s">
        <v>1759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1760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57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48</v>
      </c>
      <c r="AE2134" s="103" t="s">
        <v>9</v>
      </c>
      <c r="AF2134" s="85" t="s">
        <v>1550</v>
      </c>
      <c r="AG2134" s="85" t="s">
        <v>1551</v>
      </c>
      <c r="AH2134" s="85" t="s">
        <v>1552</v>
      </c>
      <c r="AI2134" s="86" t="s">
        <v>1553</v>
      </c>
      <c r="AJ2134" s="85"/>
      <c r="AK2134" s="86" t="s">
        <v>1554</v>
      </c>
    </row>
    <row r="2135" spans="1:37" ht="24.9" customHeight="1" thickTop="1" thickBot="1" x14ac:dyDescent="0.3">
      <c r="A2135" s="274" t="s">
        <v>984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4" t="s">
        <v>985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4" t="s">
        <v>986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4" t="s">
        <v>987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4" t="s">
        <v>1473</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1761</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1762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1474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8"/>
      <c r="AE2144" s="228"/>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25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48</v>
      </c>
      <c r="AE2147" s="222" t="s">
        <v>9</v>
      </c>
      <c r="AF2147" s="85" t="s">
        <v>1550</v>
      </c>
      <c r="AG2147" s="85" t="s">
        <v>1551</v>
      </c>
      <c r="AH2147" s="85" t="s">
        <v>1552</v>
      </c>
      <c r="AI2147" s="86" t="s">
        <v>1553</v>
      </c>
      <c r="AJ2147" s="85"/>
      <c r="AK2147" s="86" t="s">
        <v>1554</v>
      </c>
    </row>
    <row r="2148" spans="1:37" ht="24.9" customHeight="1" thickTop="1" thickBot="1" x14ac:dyDescent="0.3">
      <c r="A2148" s="274" t="s">
        <v>890</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9">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4" t="s">
        <v>891</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9">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4" t="s">
        <v>1475</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9">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4" t="s">
        <v>1476</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9">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5" t="s">
        <v>1477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5" t="s">
        <v>1478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4" t="s">
        <v>1479</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9">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4" t="s">
        <v>1480</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9">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4" t="s">
        <v>1481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9">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4" t="s">
        <v>1482</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9">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4" t="s">
        <v>1483</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9">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5" t="s">
        <v>1484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5" t="s">
        <v>1485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4" t="s">
        <v>1486</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9">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4" t="s">
        <v>1487</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9">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4" t="s">
        <v>1488</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9">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3" t="s">
        <v>1763</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1764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57</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48</v>
      </c>
      <c r="AE2167" s="103" t="s">
        <v>9</v>
      </c>
      <c r="AF2167" s="85" t="s">
        <v>1550</v>
      </c>
      <c r="AG2167" s="85" t="s">
        <v>1551</v>
      </c>
      <c r="AH2167" s="85" t="s">
        <v>1552</v>
      </c>
      <c r="AI2167" s="86" t="s">
        <v>1553</v>
      </c>
      <c r="AJ2167" s="85"/>
      <c r="AK2167" s="86" t="s">
        <v>1554</v>
      </c>
    </row>
    <row r="2168" spans="1:37" ht="24.9" customHeight="1" thickTop="1" thickBot="1" x14ac:dyDescent="0.3">
      <c r="A2168" s="274" t="s">
        <v>1320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4" t="s">
        <v>1321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4" t="s">
        <v>1322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4" t="s">
        <v>1323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4" t="s">
        <v>1489</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1765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1766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1767</v>
      </c>
      <c r="AE2176" s="105">
        <f>AG2176+AH2176</f>
        <v>98.866071428571416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96.866071428571416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1768</v>
      </c>
      <c r="AE2178" s="105">
        <f>AG2178+AH2178</f>
        <v>99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1769</v>
      </c>
      <c r="AE2180" s="105">
        <f>(AE2176*0.8)+(AE2178*0.2)</f>
        <v>98.892857142857139</v>
      </c>
      <c r="AF2180" s="70"/>
      <c r="AG2180" s="111"/>
      <c r="AH2180" s="70"/>
      <c r="AI2180" s="70"/>
      <c r="AJ2180" s="70"/>
      <c r="AK2180" s="70"/>
    </row>
  </sheetData>
  <sheetProtection algorithmName="SHA-512" hashValue="64iwip5/a/Ax5pW/OmTZmoN3jQUhdf7wr1tJBa4Vo4QINBoDwBq5j/rNHKHAoM3Lcw8wQnYVHmBjgTbdnRBn8A==" saltValue="OGAA0h31FELVXKYkpc6lv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2583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19</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2584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2553</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172'!Q32</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19" t="s">
        <v>2471</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172'!Q33</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19" t="s">
        <v>2582</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172'!Q34</f>
        <v>1</v>
      </c>
      <c r="AE20" s="137">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300" t="s">
        <v>2585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49.999999999999993</v>
      </c>
      <c r="AF21" s="70"/>
      <c r="AG21" s="111">
        <f>SUM(AG18:AG20)</f>
        <v>3</v>
      </c>
      <c r="AH21" s="199"/>
      <c r="AI21" s="70"/>
      <c r="AJ21" s="70"/>
      <c r="AK21" s="70"/>
    </row>
    <row r="22" spans="1:37" ht="30" customHeight="1" x14ac:dyDescent="0.25">
      <c r="A22" s="300" t="s">
        <v>2586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49.999999999999993</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2492</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172'!Q37</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2493</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172'!Q38</f>
        <v>1</v>
      </c>
      <c r="AE26" s="137">
        <f t="shared" si="5"/>
        <v>10</v>
      </c>
      <c r="AF26" s="202">
        <f t="shared" si="6"/>
        <v>0.5</v>
      </c>
      <c r="AG26" s="202">
        <f>IF(AND(AF26&gt;=0,AF26&lt;=1),1,"No aplica")</f>
        <v>1</v>
      </c>
      <c r="AH26" s="88">
        <f t="shared" si="7"/>
        <v>0.5</v>
      </c>
      <c r="AI26" s="89">
        <f t="shared" si="8"/>
        <v>0.2</v>
      </c>
      <c r="AJ26" s="89">
        <f t="shared" si="9"/>
        <v>0.1</v>
      </c>
      <c r="AK26" s="89">
        <f t="shared" si="10"/>
        <v>10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172'!Q39</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172'!Q40</f>
        <v>1</v>
      </c>
      <c r="AE28" s="137">
        <f t="shared" si="5"/>
        <v>10</v>
      </c>
      <c r="AF28" s="202">
        <f t="shared" si="6"/>
        <v>0.5</v>
      </c>
      <c r="AG28" s="202">
        <f>IF(AND(AF28&gt;=0,AF28&lt;=1),1,"No aplica")</f>
        <v>1</v>
      </c>
      <c r="AH28" s="88">
        <f t="shared" si="7"/>
        <v>0.5</v>
      </c>
      <c r="AI28" s="89">
        <f t="shared" si="8"/>
        <v>0.2</v>
      </c>
      <c r="AJ28" s="89">
        <f t="shared" si="9"/>
        <v>0.1</v>
      </c>
      <c r="AK28" s="89">
        <f t="shared" si="10"/>
        <v>10</v>
      </c>
    </row>
    <row r="29" spans="1:37" ht="30" customHeight="1" thickTop="1" thickBot="1" x14ac:dyDescent="0.3">
      <c r="A29" s="319" t="s">
        <v>2473</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172'!Q41</f>
        <v>1</v>
      </c>
      <c r="AE29" s="137">
        <f t="shared" si="5"/>
        <v>10</v>
      </c>
      <c r="AF29" s="202">
        <f t="shared" si="6"/>
        <v>0.5</v>
      </c>
      <c r="AG29" s="202">
        <f>IF(AND(AF29&gt;=0,AF29&lt;=1),1,"No aplica")</f>
        <v>1</v>
      </c>
      <c r="AH29" s="88">
        <f t="shared" si="7"/>
        <v>0.5</v>
      </c>
      <c r="AI29" s="89">
        <f t="shared" si="8"/>
        <v>0.2</v>
      </c>
      <c r="AJ29" s="89">
        <f t="shared" si="9"/>
        <v>0.1</v>
      </c>
      <c r="AK29" s="89">
        <f t="shared" si="10"/>
        <v>10</v>
      </c>
    </row>
    <row r="30" spans="1:37" ht="30" customHeight="1" thickTop="1" x14ac:dyDescent="0.25">
      <c r="A30" s="300" t="s">
        <v>2587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50</v>
      </c>
      <c r="AF30" s="70"/>
      <c r="AG30" s="111">
        <f>SUM(AG25:AG29)</f>
        <v>5</v>
      </c>
      <c r="AH30" s="199"/>
      <c r="AI30" s="70"/>
      <c r="AJ30" s="70"/>
      <c r="AK30" s="70"/>
    </row>
    <row r="31" spans="1:37" ht="30" customHeight="1" x14ac:dyDescent="0.25">
      <c r="A31" s="300" t="s">
        <v>2588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50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2589</v>
      </c>
      <c r="AE35" s="173">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2590</v>
      </c>
      <c r="AE37" s="173">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2591</v>
      </c>
      <c r="AE39" s="173">
        <f>(AE35*0.8)+(AE37*0.2)</f>
        <v>50</v>
      </c>
      <c r="AF39" s="70"/>
      <c r="AG39" s="111"/>
      <c r="AH39" s="70"/>
      <c r="AI39" s="70"/>
      <c r="AJ39" s="70"/>
      <c r="AK39" s="70"/>
    </row>
    <row r="40" spans="1:37" ht="13.8" thickTop="1" x14ac:dyDescent="0.25"/>
  </sheetData>
  <sheetProtection algorithmName="SHA-512" hashValue="ZVUJMXhqjBLyFu2mUVLq2BMTH9ioS+cONKrLjLFW0eGkU6npKINq33wQiaKnFncg41zxzhMdVRIcfhWFvE5QuA==" saltValue="EG+72WrK723i96MpmTQo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3"/>
      <c r="AF1" s="76"/>
      <c r="AG1" s="76"/>
      <c r="AH1" s="76"/>
      <c r="AI1" s="76"/>
      <c r="AJ1" s="76"/>
      <c r="AK1" s="76"/>
    </row>
    <row r="2" spans="1:37" ht="15" customHeight="1" x14ac:dyDescent="0.25">
      <c r="A2" s="279" t="s">
        <v>2583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4"/>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4"/>
      <c r="AF3" s="59"/>
      <c r="AG3" s="59"/>
      <c r="AH3" s="59"/>
      <c r="AI3" s="59"/>
      <c r="AJ3" s="59"/>
      <c r="AK3" s="59"/>
    </row>
    <row r="4" spans="1:37" ht="15" customHeight="1" x14ac:dyDescent="0.25"/>
    <row r="5" spans="1:37"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1491</v>
      </c>
    </row>
    <row r="9" spans="1:37" ht="15" customHeight="1" x14ac:dyDescent="0.25">
      <c r="A9" s="281"/>
      <c r="B9" s="281"/>
      <c r="C9" s="195" t="s">
        <v>19</v>
      </c>
    </row>
    <row r="10" spans="1:37" ht="15" customHeight="1" x14ac:dyDescent="0.25">
      <c r="A10" s="282" t="s">
        <v>1492</v>
      </c>
      <c r="B10" s="282"/>
      <c r="C10" s="225" t="s">
        <v>1493</v>
      </c>
    </row>
    <row r="11" spans="1:37" ht="15" customHeight="1" x14ac:dyDescent="0.25">
      <c r="A11" s="282" t="s">
        <v>1520</v>
      </c>
      <c r="B11" s="282"/>
      <c r="C11" s="225">
        <v>1</v>
      </c>
      <c r="E11" s="287" t="s">
        <v>1548</v>
      </c>
      <c r="F11" s="287"/>
      <c r="G11" s="287"/>
      <c r="H11" s="287"/>
      <c r="I11" s="287"/>
      <c r="J11" s="287"/>
      <c r="K11" s="225">
        <f>C11</f>
        <v>1</v>
      </c>
    </row>
    <row r="12" spans="1:37" ht="15" customHeight="1" x14ac:dyDescent="0.25"/>
    <row r="13" spans="1:37" ht="15" customHeight="1" x14ac:dyDescent="0.25"/>
    <row r="14" spans="1:37" ht="45" customHeight="1" x14ac:dyDescent="0.25">
      <c r="A14" s="296" t="s">
        <v>2584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6" t="s">
        <v>25</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65" t="s">
        <v>48</v>
      </c>
      <c r="AE17" s="196" t="s">
        <v>9</v>
      </c>
      <c r="AF17" s="85" t="s">
        <v>1550</v>
      </c>
      <c r="AG17" s="85" t="s">
        <v>1551</v>
      </c>
      <c r="AH17" s="85" t="s">
        <v>1552</v>
      </c>
      <c r="AI17" s="86" t="s">
        <v>1553</v>
      </c>
      <c r="AJ17" s="85"/>
      <c r="AK17" s="86" t="s">
        <v>1554</v>
      </c>
    </row>
    <row r="18" spans="1:37" ht="30" customHeight="1" thickTop="1" thickBot="1" x14ac:dyDescent="0.3">
      <c r="A18" s="319" t="s">
        <v>2553</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97"/>
      <c r="AD18" s="167">
        <f>'Art. 172'!AF32</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19" t="s">
        <v>2471</v>
      </c>
      <c r="B19" s="319"/>
      <c r="C19" s="319"/>
      <c r="D19" s="319"/>
      <c r="E19" s="319"/>
      <c r="F19" s="319"/>
      <c r="G19" s="319"/>
      <c r="H19" s="319"/>
      <c r="I19" s="319"/>
      <c r="J19" s="319"/>
      <c r="K19" s="319"/>
      <c r="L19" s="319"/>
      <c r="M19" s="319"/>
      <c r="N19" s="319"/>
      <c r="O19" s="319"/>
      <c r="P19" s="319"/>
      <c r="Q19" s="198"/>
      <c r="R19" s="198"/>
      <c r="S19" s="198"/>
      <c r="T19" s="198"/>
      <c r="U19" s="198"/>
      <c r="V19" s="198"/>
      <c r="W19" s="198"/>
      <c r="X19" s="198"/>
      <c r="Y19" s="198"/>
      <c r="Z19" s="198"/>
      <c r="AA19" s="198"/>
      <c r="AB19" s="198"/>
      <c r="AC19" s="198"/>
      <c r="AD19" s="167">
        <f>'Art. 172'!AF33</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19" t="s">
        <v>2582</v>
      </c>
      <c r="B20" s="319"/>
      <c r="C20" s="319"/>
      <c r="D20" s="319"/>
      <c r="E20" s="319"/>
      <c r="F20" s="319"/>
      <c r="G20" s="319"/>
      <c r="H20" s="319"/>
      <c r="I20" s="319"/>
      <c r="J20" s="319"/>
      <c r="K20" s="319"/>
      <c r="L20" s="319"/>
      <c r="M20" s="319"/>
      <c r="N20" s="319"/>
      <c r="O20" s="319"/>
      <c r="P20" s="319"/>
      <c r="Q20" s="198"/>
      <c r="R20" s="198"/>
      <c r="S20" s="198"/>
      <c r="T20" s="198"/>
      <c r="U20" s="198"/>
      <c r="V20" s="198"/>
      <c r="W20" s="198"/>
      <c r="X20" s="198"/>
      <c r="Y20" s="198"/>
      <c r="Z20" s="198"/>
      <c r="AA20" s="198"/>
      <c r="AB20" s="198"/>
      <c r="AC20" s="198"/>
      <c r="AD20" s="167">
        <f>'Art. 172'!AF34</f>
        <v>1</v>
      </c>
      <c r="AE20" s="137">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300" t="s">
        <v>2585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49.999999999999993</v>
      </c>
      <c r="AF21" s="70"/>
      <c r="AG21" s="111">
        <f>SUM(AG18:AG20)</f>
        <v>3</v>
      </c>
      <c r="AH21" s="199"/>
      <c r="AI21" s="70"/>
      <c r="AJ21" s="70"/>
      <c r="AK21" s="70"/>
    </row>
    <row r="22" spans="1:37" ht="30" customHeight="1" x14ac:dyDescent="0.25">
      <c r="A22" s="300" t="s">
        <v>2586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48</v>
      </c>
      <c r="AE22" s="137">
        <f>AE21/AE16*100</f>
        <v>49.999999999999993</v>
      </c>
      <c r="AF22" s="70"/>
      <c r="AG22" s="111"/>
      <c r="AH22" s="199"/>
      <c r="AI22" s="70"/>
      <c r="AJ22" s="70"/>
      <c r="AK22" s="70"/>
    </row>
    <row r="23" spans="1:37" ht="15" customHeight="1" x14ac:dyDescent="0.25">
      <c r="AH23" s="200"/>
    </row>
    <row r="24" spans="1:37" ht="15" customHeight="1" thickBot="1" x14ac:dyDescent="0.3">
      <c r="A24" s="327" t="s">
        <v>1934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48</v>
      </c>
      <c r="AE24" s="201" t="s">
        <v>9</v>
      </c>
      <c r="AF24" s="70"/>
      <c r="AG24" s="111"/>
      <c r="AH24" s="199"/>
      <c r="AI24" s="70"/>
      <c r="AJ24" s="70"/>
      <c r="AK24" s="70"/>
    </row>
    <row r="25" spans="1:37" ht="30" customHeight="1" thickTop="1" thickBot="1" x14ac:dyDescent="0.3">
      <c r="A25" s="319" t="s">
        <v>2492</v>
      </c>
      <c r="B25" s="319"/>
      <c r="C25" s="319"/>
      <c r="D25" s="319"/>
      <c r="E25" s="319"/>
      <c r="F25" s="319"/>
      <c r="G25" s="319"/>
      <c r="H25" s="319"/>
      <c r="I25" s="319"/>
      <c r="J25" s="319"/>
      <c r="K25" s="319"/>
      <c r="L25" s="319"/>
      <c r="M25" s="319"/>
      <c r="N25" s="319"/>
      <c r="O25" s="319"/>
      <c r="P25" s="319"/>
      <c r="Q25" s="198"/>
      <c r="R25" s="198"/>
      <c r="S25" s="198"/>
      <c r="T25" s="198"/>
      <c r="U25" s="198"/>
      <c r="V25" s="198"/>
      <c r="W25" s="198"/>
      <c r="X25" s="198"/>
      <c r="Y25" s="198"/>
      <c r="Z25" s="198"/>
      <c r="AA25" s="198"/>
      <c r="AB25" s="198"/>
      <c r="AC25" s="198"/>
      <c r="AD25" s="167">
        <f>'Art. 172'!AF37</f>
        <v>1</v>
      </c>
      <c r="AE25" s="137">
        <f t="shared" ref="AE25:AE29" si="5">IF(AG25=1,AK25,AG25)</f>
        <v>10</v>
      </c>
      <c r="AF25" s="202">
        <f t="shared" ref="AF25:AF29" si="6">IF(AD25=2,1,IF(AD25=1,0.5,IF(AD25=0,0," ")))</f>
        <v>0.5</v>
      </c>
      <c r="AG25" s="202">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9" t="s">
        <v>2493</v>
      </c>
      <c r="B26" s="319"/>
      <c r="C26" s="319"/>
      <c r="D26" s="319"/>
      <c r="E26" s="319"/>
      <c r="F26" s="319"/>
      <c r="G26" s="319"/>
      <c r="H26" s="319"/>
      <c r="I26" s="319"/>
      <c r="J26" s="319"/>
      <c r="K26" s="319"/>
      <c r="L26" s="319"/>
      <c r="M26" s="319"/>
      <c r="N26" s="319"/>
      <c r="O26" s="319"/>
      <c r="P26" s="319"/>
      <c r="Q26" s="198"/>
      <c r="R26" s="198"/>
      <c r="S26" s="198"/>
      <c r="T26" s="198"/>
      <c r="U26" s="198"/>
      <c r="V26" s="198"/>
      <c r="W26" s="198"/>
      <c r="X26" s="198"/>
      <c r="Y26" s="198"/>
      <c r="Z26" s="198"/>
      <c r="AA26" s="198"/>
      <c r="AB26" s="198"/>
      <c r="AC26" s="198"/>
      <c r="AD26" s="167">
        <f>'Art. 172'!AF38</f>
        <v>1</v>
      </c>
      <c r="AE26" s="137">
        <f t="shared" si="5"/>
        <v>10</v>
      </c>
      <c r="AF26" s="202">
        <f t="shared" si="6"/>
        <v>0.5</v>
      </c>
      <c r="AG26" s="202">
        <f>IF(AND(AF26&gt;=0,AF26&lt;=1),1,"No aplica")</f>
        <v>1</v>
      </c>
      <c r="AH26" s="88">
        <f t="shared" si="7"/>
        <v>0.5</v>
      </c>
      <c r="AI26" s="89">
        <f t="shared" si="8"/>
        <v>0.2</v>
      </c>
      <c r="AJ26" s="89">
        <f t="shared" si="9"/>
        <v>0.1</v>
      </c>
      <c r="AK26" s="89">
        <f t="shared" si="10"/>
        <v>10</v>
      </c>
    </row>
    <row r="27" spans="1:37" ht="30" customHeight="1" thickTop="1" thickBot="1" x14ac:dyDescent="0.3">
      <c r="A27" s="319" t="s">
        <v>2418</v>
      </c>
      <c r="B27" s="319"/>
      <c r="C27" s="319"/>
      <c r="D27" s="319"/>
      <c r="E27" s="319"/>
      <c r="F27" s="319"/>
      <c r="G27" s="319"/>
      <c r="H27" s="319"/>
      <c r="I27" s="319"/>
      <c r="J27" s="319"/>
      <c r="K27" s="319"/>
      <c r="L27" s="319"/>
      <c r="M27" s="319"/>
      <c r="N27" s="319"/>
      <c r="O27" s="319"/>
      <c r="P27" s="319"/>
      <c r="Q27" s="198"/>
      <c r="R27" s="198"/>
      <c r="S27" s="198"/>
      <c r="T27" s="198"/>
      <c r="U27" s="198"/>
      <c r="V27" s="198"/>
      <c r="W27" s="198"/>
      <c r="X27" s="198"/>
      <c r="Y27" s="198"/>
      <c r="Z27" s="198"/>
      <c r="AA27" s="198"/>
      <c r="AB27" s="198"/>
      <c r="AC27" s="198"/>
      <c r="AD27" s="167">
        <f>'Art. 172'!AF39</f>
        <v>1</v>
      </c>
      <c r="AE27" s="137">
        <f t="shared" si="5"/>
        <v>10</v>
      </c>
      <c r="AF27" s="202">
        <f t="shared" si="6"/>
        <v>0.5</v>
      </c>
      <c r="AG27" s="202">
        <f>IF(AND(AF27&gt;=0,AF27&lt;=1),1,"No aplica")</f>
        <v>1</v>
      </c>
      <c r="AH27" s="88">
        <f t="shared" si="7"/>
        <v>0.5</v>
      </c>
      <c r="AI27" s="89">
        <f t="shared" si="8"/>
        <v>0.2</v>
      </c>
      <c r="AJ27" s="89">
        <f t="shared" si="9"/>
        <v>0.1</v>
      </c>
      <c r="AK27" s="89">
        <f t="shared" si="10"/>
        <v>10</v>
      </c>
    </row>
    <row r="28" spans="1:37" ht="30" customHeight="1" thickTop="1" thickBot="1" x14ac:dyDescent="0.3">
      <c r="A28" s="319" t="s">
        <v>2419</v>
      </c>
      <c r="B28" s="319"/>
      <c r="C28" s="319"/>
      <c r="D28" s="319"/>
      <c r="E28" s="319"/>
      <c r="F28" s="319"/>
      <c r="G28" s="319"/>
      <c r="H28" s="319"/>
      <c r="I28" s="319"/>
      <c r="J28" s="319"/>
      <c r="K28" s="319"/>
      <c r="L28" s="319"/>
      <c r="M28" s="319"/>
      <c r="N28" s="319"/>
      <c r="O28" s="319"/>
      <c r="P28" s="319"/>
      <c r="Q28" s="198"/>
      <c r="R28" s="198"/>
      <c r="S28" s="198"/>
      <c r="T28" s="198"/>
      <c r="U28" s="198"/>
      <c r="V28" s="198"/>
      <c r="W28" s="198"/>
      <c r="X28" s="198"/>
      <c r="Y28" s="198"/>
      <c r="Z28" s="198"/>
      <c r="AA28" s="198"/>
      <c r="AB28" s="198"/>
      <c r="AC28" s="198"/>
      <c r="AD28" s="167">
        <f>'Art. 172'!AF40</f>
        <v>1</v>
      </c>
      <c r="AE28" s="137">
        <f t="shared" si="5"/>
        <v>10</v>
      </c>
      <c r="AF28" s="202">
        <f t="shared" si="6"/>
        <v>0.5</v>
      </c>
      <c r="AG28" s="202">
        <f>IF(AND(AF28&gt;=0,AF28&lt;=1),1,"No aplica")</f>
        <v>1</v>
      </c>
      <c r="AH28" s="88">
        <f t="shared" si="7"/>
        <v>0.5</v>
      </c>
      <c r="AI28" s="89">
        <f t="shared" si="8"/>
        <v>0.2</v>
      </c>
      <c r="AJ28" s="89">
        <f t="shared" si="9"/>
        <v>0.1</v>
      </c>
      <c r="AK28" s="89">
        <f t="shared" si="10"/>
        <v>10</v>
      </c>
    </row>
    <row r="29" spans="1:37" ht="30" customHeight="1" thickTop="1" thickBot="1" x14ac:dyDescent="0.3">
      <c r="A29" s="319" t="s">
        <v>2473</v>
      </c>
      <c r="B29" s="319"/>
      <c r="C29" s="319"/>
      <c r="D29" s="319"/>
      <c r="E29" s="319"/>
      <c r="F29" s="319"/>
      <c r="G29" s="319"/>
      <c r="H29" s="319"/>
      <c r="I29" s="319"/>
      <c r="J29" s="319"/>
      <c r="K29" s="319"/>
      <c r="L29" s="319"/>
      <c r="M29" s="319"/>
      <c r="N29" s="319"/>
      <c r="O29" s="319"/>
      <c r="P29" s="319"/>
      <c r="Q29" s="198"/>
      <c r="R29" s="198"/>
      <c r="S29" s="198"/>
      <c r="T29" s="198"/>
      <c r="U29" s="198"/>
      <c r="V29" s="198"/>
      <c r="W29" s="198"/>
      <c r="X29" s="198"/>
      <c r="Y29" s="198"/>
      <c r="Z29" s="198"/>
      <c r="AA29" s="198"/>
      <c r="AB29" s="198"/>
      <c r="AC29" s="198"/>
      <c r="AD29" s="167">
        <f>'Art. 172'!AF41</f>
        <v>1</v>
      </c>
      <c r="AE29" s="137">
        <f t="shared" si="5"/>
        <v>10</v>
      </c>
      <c r="AF29" s="202">
        <f t="shared" si="6"/>
        <v>0.5</v>
      </c>
      <c r="AG29" s="202">
        <f>IF(AND(AF29&gt;=0,AF29&lt;=1),1,"No aplica")</f>
        <v>1</v>
      </c>
      <c r="AH29" s="88">
        <f t="shared" si="7"/>
        <v>0.5</v>
      </c>
      <c r="AI29" s="89">
        <f t="shared" si="8"/>
        <v>0.2</v>
      </c>
      <c r="AJ29" s="89">
        <f t="shared" si="9"/>
        <v>0.1</v>
      </c>
      <c r="AK29" s="89">
        <f t="shared" si="10"/>
        <v>10</v>
      </c>
    </row>
    <row r="30" spans="1:37" ht="30" customHeight="1" thickTop="1" x14ac:dyDescent="0.25">
      <c r="A30" s="300" t="s">
        <v>2587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50</v>
      </c>
      <c r="AF30" s="70"/>
      <c r="AG30" s="111">
        <f>SUM(AG25:AG29)</f>
        <v>5</v>
      </c>
      <c r="AH30" s="199"/>
      <c r="AI30" s="70"/>
      <c r="AJ30" s="70"/>
      <c r="AK30" s="70"/>
    </row>
    <row r="31" spans="1:37" ht="30" customHeight="1" x14ac:dyDescent="0.25">
      <c r="A31" s="300" t="s">
        <v>2588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50</v>
      </c>
      <c r="AF31" s="70"/>
      <c r="AG31" s="111"/>
      <c r="AH31" s="199"/>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3"/>
      <c r="AF32" s="70"/>
      <c r="AG32" s="111"/>
      <c r="AH32" s="199"/>
      <c r="AI32" s="70"/>
      <c r="AJ32" s="70"/>
      <c r="AK32" s="70"/>
    </row>
    <row r="33" spans="1:37" ht="15" customHeight="1" thickBot="1" x14ac:dyDescent="0.3">
      <c r="AH33" s="200"/>
    </row>
    <row r="34" spans="1:37" ht="15" customHeight="1" thickTop="1" thickBot="1" x14ac:dyDescent="0.3">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5"/>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2589</v>
      </c>
      <c r="AE35" s="173">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2590</v>
      </c>
      <c r="AE37" s="173">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6"/>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2591</v>
      </c>
      <c r="AE39" s="173">
        <f>(AE35*0.8)+(AE37*0.2)</f>
        <v>50</v>
      </c>
      <c r="AF39" s="70"/>
      <c r="AG39" s="111"/>
      <c r="AH39" s="70"/>
      <c r="AI39" s="70"/>
      <c r="AJ39" s="70"/>
      <c r="AK39" s="70"/>
    </row>
    <row r="40" spans="1:37" ht="13.8" thickTop="1" x14ac:dyDescent="0.25"/>
  </sheetData>
  <sheetProtection algorithmName="SHA-512" hashValue="VI/qsV5oqy3Z+wSgMMdWQJN5FB3/tGB6MxBU1aUfJTbyshiGkcHVzWqtIY+wFumlYe8Ly5dEgd86DkKDeymZDQ==" saltValue="P33NtX6Bb2WcCFcBy7/ZR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2592</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172 (cálculo PI)'!AG21</f>
        <v>3</v>
      </c>
      <c r="C8"/>
      <c r="E8" s="178" t="s">
        <v>1772</v>
      </c>
      <c r="F8" s="177">
        <f>'Artículo 172 (cálculo PNT)'!AG30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172 (cálculo PI)'!AE18</f>
        <v>16.666666666666664</v>
      </c>
      <c r="C12" s="184">
        <f t="shared" ref="C12:C14" si="0">(B12/(1/$B$8))</f>
        <v>49.999999999999993</v>
      </c>
      <c r="E12" s="183" t="s">
        <v>2434</v>
      </c>
      <c r="F12" s="184">
        <f>'Artículo 172 (cálculo PI)'!AE25</f>
        <v>10</v>
      </c>
      <c r="G12" s="184">
        <f t="shared" ref="G12:G16" si="1">(F12/(1/$F$8))</f>
        <v>50</v>
      </c>
    </row>
    <row r="13" spans="1:7" ht="18" customHeight="1" thickBot="1" x14ac:dyDescent="0.3">
      <c r="A13" s="183" t="s">
        <v>2435</v>
      </c>
      <c r="B13" s="184">
        <f>'Artículo 172 (cálculo PI)'!AE19</f>
        <v>16.666666666666664</v>
      </c>
      <c r="C13" s="184">
        <f t="shared" si="0"/>
        <v>49.999999999999993</v>
      </c>
      <c r="E13" s="183" t="s">
        <v>2436</v>
      </c>
      <c r="F13" s="184">
        <f>'Artículo 172 (cálculo PI)'!AE26</f>
        <v>10</v>
      </c>
      <c r="G13" s="184">
        <f t="shared" si="1"/>
        <v>50</v>
      </c>
    </row>
    <row r="14" spans="1:7" ht="18" customHeight="1" thickBot="1" x14ac:dyDescent="0.3">
      <c r="A14" s="183" t="s">
        <v>2437</v>
      </c>
      <c r="B14" s="184">
        <f>'Artículo 172 (cálculo PI)'!AE20</f>
        <v>16.666666666666664</v>
      </c>
      <c r="C14" s="184">
        <f t="shared" si="0"/>
        <v>49.999999999999993</v>
      </c>
      <c r="E14" s="183" t="s">
        <v>2438</v>
      </c>
      <c r="F14" s="184">
        <f>'Artículo 172 (cálculo PI)'!AE27</f>
        <v>10</v>
      </c>
      <c r="G14" s="184">
        <f t="shared" si="1"/>
        <v>50</v>
      </c>
    </row>
    <row r="15" spans="1:7" ht="18" customHeight="1" thickBot="1" x14ac:dyDescent="0.3">
      <c r="B15" s="16"/>
      <c r="C15" s="16"/>
      <c r="E15" s="183" t="s">
        <v>2439</v>
      </c>
      <c r="F15" s="184">
        <f>'Artículo 172 (cálculo PI)'!AE28</f>
        <v>10</v>
      </c>
      <c r="G15" s="184">
        <f t="shared" si="1"/>
        <v>50</v>
      </c>
    </row>
    <row r="16" spans="1:7" ht="18" customHeight="1" thickBot="1" x14ac:dyDescent="0.3">
      <c r="B16" s="16"/>
      <c r="C16" s="16"/>
      <c r="E16" s="183" t="s">
        <v>2440</v>
      </c>
      <c r="F16" s="184">
        <f>'Artículo 172 (cálculo PI)'!AE29</f>
        <v>10</v>
      </c>
      <c r="G16" s="184">
        <f t="shared" si="1"/>
        <v>50</v>
      </c>
    </row>
    <row r="17" spans="1:6" ht="18" customHeight="1" thickBot="1" x14ac:dyDescent="0.3">
      <c r="A17" s="186" t="s">
        <v>2593</v>
      </c>
      <c r="B17" s="184">
        <f>SUM(B12:B14)</f>
        <v>49.999999999999993</v>
      </c>
      <c r="C17" s="187"/>
    </row>
    <row r="18" spans="1:6" ht="18" customHeight="1" thickBot="1" x14ac:dyDescent="0.3"/>
    <row r="19" spans="1:6" ht="18" customHeight="1" thickBot="1" x14ac:dyDescent="0.3">
      <c r="A19" s="188" t="s">
        <v>2594</v>
      </c>
      <c r="B19" s="189"/>
      <c r="C19" s="184">
        <f>(B17*0.8)+(F19*0.2)</f>
        <v>50</v>
      </c>
      <c r="E19" s="185" t="s">
        <v>2595</v>
      </c>
      <c r="F19" s="184">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GSpxwjnWOjJj134ej3KjG+VAwfl1UuhkhhluwcMzFzFhqfC6chRZtF2qkBH8JGq3h2BPobpSDZ1ldHDLPxg==" saltValue="ID5M+0sRUiNGAGh7w2iU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2592</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Secretaría de Trabajo y Fomento al Empleo.</v>
      </c>
      <c r="C5" s="328"/>
      <c r="D5" s="328"/>
      <c r="E5" s="328"/>
      <c r="F5" s="328"/>
    </row>
    <row r="7" spans="1:7" ht="18" customHeight="1" thickBot="1" x14ac:dyDescent="0.3">
      <c r="A7" s="139"/>
    </row>
    <row r="8" spans="1:7" ht="18" customHeight="1" thickBot="1" x14ac:dyDescent="0.3">
      <c r="A8" s="176" t="s">
        <v>1772</v>
      </c>
      <c r="B8" s="177">
        <f>'Artículo 172 (cálculo PNT)'!AG21</f>
        <v>3</v>
      </c>
      <c r="C8"/>
      <c r="E8" s="178" t="s">
        <v>1772</v>
      </c>
      <c r="F8" s="177">
        <f>'Artículo 172 (cálculo PNT)'!AG30</f>
        <v>5</v>
      </c>
      <c r="G8"/>
    </row>
    <row r="9" spans="1:7" ht="6" customHeight="1" thickBot="1" x14ac:dyDescent="0.3">
      <c r="F9" s="139"/>
      <c r="G9" s="139"/>
    </row>
    <row r="10" spans="1:7" ht="36" customHeight="1" thickBot="1" x14ac:dyDescent="0.3">
      <c r="A10" s="329"/>
      <c r="B10" s="330" t="s">
        <v>25</v>
      </c>
      <c r="C10" s="330"/>
      <c r="E10" s="331"/>
      <c r="F10" s="332" t="s">
        <v>26</v>
      </c>
      <c r="G10" s="332"/>
    </row>
    <row r="11" spans="1:7" ht="54" customHeight="1" thickBot="1" x14ac:dyDescent="0.3">
      <c r="A11" s="329"/>
      <c r="B11" s="179" t="s">
        <v>2431</v>
      </c>
      <c r="C11" s="180" t="s">
        <v>2432</v>
      </c>
      <c r="E11" s="331"/>
      <c r="F11" s="181" t="s">
        <v>2431</v>
      </c>
      <c r="G11" s="182" t="s">
        <v>2432</v>
      </c>
    </row>
    <row r="12" spans="1:7" ht="18" customHeight="1" thickBot="1" x14ac:dyDescent="0.3">
      <c r="A12" s="183" t="s">
        <v>2433</v>
      </c>
      <c r="B12" s="184">
        <f>'Artículo 172 (cálculo PNT)'!AE18</f>
        <v>16.666666666666664</v>
      </c>
      <c r="C12" s="184">
        <f t="shared" ref="C12:C14" si="0">(B12/(1/$B$8))</f>
        <v>49.999999999999993</v>
      </c>
      <c r="E12" s="183" t="s">
        <v>2434</v>
      </c>
      <c r="F12" s="184">
        <f>'Artículo 172 (cálculo PNT)'!AE25</f>
        <v>10</v>
      </c>
      <c r="G12" s="184">
        <f t="shared" ref="G12:G16" si="1">(F12/(1/$F$8))</f>
        <v>50</v>
      </c>
    </row>
    <row r="13" spans="1:7" ht="18" customHeight="1" thickBot="1" x14ac:dyDescent="0.3">
      <c r="A13" s="183" t="s">
        <v>2435</v>
      </c>
      <c r="B13" s="184">
        <f>'Artículo 172 (cálculo PNT)'!AE19</f>
        <v>16.666666666666664</v>
      </c>
      <c r="C13" s="184">
        <f t="shared" si="0"/>
        <v>49.999999999999993</v>
      </c>
      <c r="E13" s="183" t="s">
        <v>2436</v>
      </c>
      <c r="F13" s="184">
        <f>'Artículo 172 (cálculo PNT)'!AE26</f>
        <v>10</v>
      </c>
      <c r="G13" s="184">
        <f t="shared" si="1"/>
        <v>50</v>
      </c>
    </row>
    <row r="14" spans="1:7" ht="18" customHeight="1" thickBot="1" x14ac:dyDescent="0.3">
      <c r="A14" s="183" t="s">
        <v>2437</v>
      </c>
      <c r="B14" s="184">
        <f>'Artículo 172 (cálculo PNT)'!AE20</f>
        <v>16.666666666666664</v>
      </c>
      <c r="C14" s="184">
        <f t="shared" si="0"/>
        <v>49.999999999999993</v>
      </c>
      <c r="E14" s="183" t="s">
        <v>2438</v>
      </c>
      <c r="F14" s="184">
        <f>'Artículo 172 (cálculo PNT)'!AE27</f>
        <v>10</v>
      </c>
      <c r="G14" s="184">
        <f t="shared" si="1"/>
        <v>50</v>
      </c>
    </row>
    <row r="15" spans="1:7" ht="18" customHeight="1" thickBot="1" x14ac:dyDescent="0.3">
      <c r="B15" s="16"/>
      <c r="C15" s="16"/>
      <c r="E15" s="183" t="s">
        <v>2439</v>
      </c>
      <c r="F15" s="184">
        <f>'Artículo 172 (cálculo PNT)'!AE28</f>
        <v>10</v>
      </c>
      <c r="G15" s="184">
        <f t="shared" si="1"/>
        <v>50</v>
      </c>
    </row>
    <row r="16" spans="1:7" ht="18" customHeight="1" thickBot="1" x14ac:dyDescent="0.3">
      <c r="B16" s="16"/>
      <c r="C16" s="16"/>
      <c r="E16" s="183" t="s">
        <v>2440</v>
      </c>
      <c r="F16" s="184">
        <f>'Artículo 172 (cálculo PNT)'!AE29</f>
        <v>10</v>
      </c>
      <c r="G16" s="184">
        <f t="shared" si="1"/>
        <v>50</v>
      </c>
    </row>
    <row r="17" spans="1:6" ht="18" customHeight="1" thickBot="1" x14ac:dyDescent="0.3">
      <c r="A17" s="186" t="s">
        <v>2593</v>
      </c>
      <c r="B17" s="184">
        <f>SUM(B12:B14)</f>
        <v>49.999999999999993</v>
      </c>
      <c r="C17" s="187"/>
    </row>
    <row r="18" spans="1:6" ht="18" customHeight="1" thickBot="1" x14ac:dyDescent="0.3"/>
    <row r="19" spans="1:6" ht="18" customHeight="1" thickBot="1" x14ac:dyDescent="0.3">
      <c r="A19" s="188" t="s">
        <v>2594</v>
      </c>
      <c r="B19" s="189"/>
      <c r="C19" s="184">
        <f>(B17*0.8)+(F19*0.2)</f>
        <v>50</v>
      </c>
      <c r="E19" s="185" t="s">
        <v>2595</v>
      </c>
      <c r="F19" s="184">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3OujF7Z2qYs531Tk3579+nmw1YTyOZ72FC2LMOSqf24Z0h5n6Cft5349R7S/COjkP96Y7Z3oQozc67UoiSe1dg==" saltValue="HNMkQ08ACC44OaV6zcnE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1770</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Secretaría de Trabajo y Fomento al Empleo.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1491</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1492</v>
      </c>
      <c r="B10" s="282"/>
      <c r="C10" s="225" t="s">
        <v>1493</v>
      </c>
      <c r="D10" s="225" t="s">
        <v>1494</v>
      </c>
      <c r="E10" s="225" t="s">
        <v>1495</v>
      </c>
      <c r="F10" s="225" t="s">
        <v>1496</v>
      </c>
      <c r="G10" s="225" t="s">
        <v>1497</v>
      </c>
      <c r="H10" s="225" t="s">
        <v>1498</v>
      </c>
      <c r="I10" s="225" t="s">
        <v>1499</v>
      </c>
      <c r="J10" s="225" t="s">
        <v>1500</v>
      </c>
      <c r="K10" s="225" t="s">
        <v>1501</v>
      </c>
      <c r="L10" s="225" t="s">
        <v>1502</v>
      </c>
      <c r="M10" s="225" t="s">
        <v>1503</v>
      </c>
      <c r="N10" s="225" t="s">
        <v>1504</v>
      </c>
      <c r="O10" s="225" t="s">
        <v>1505</v>
      </c>
      <c r="P10" s="225" t="s">
        <v>1506</v>
      </c>
      <c r="Q10" s="225" t="s">
        <v>1507</v>
      </c>
      <c r="R10" s="225" t="s">
        <v>1508</v>
      </c>
      <c r="S10" s="225" t="s">
        <v>1509</v>
      </c>
      <c r="T10" s="225" t="s">
        <v>1510</v>
      </c>
      <c r="U10" s="225" t="s">
        <v>1511</v>
      </c>
      <c r="V10" s="225" t="s">
        <v>1512</v>
      </c>
      <c r="W10" s="225" t="s">
        <v>1513</v>
      </c>
      <c r="X10" s="225" t="s">
        <v>1514</v>
      </c>
      <c r="Y10" s="225" t="s">
        <v>1515</v>
      </c>
      <c r="Z10" s="225" t="s">
        <v>1516</v>
      </c>
      <c r="AA10" s="225" t="s">
        <v>1517</v>
      </c>
      <c r="AB10" s="225" t="s">
        <v>1518</v>
      </c>
      <c r="AC10" s="225" t="s">
        <v>1519</v>
      </c>
    </row>
    <row r="11" spans="1:38" ht="15" customHeight="1" x14ac:dyDescent="0.25">
      <c r="A11" s="282" t="s">
        <v>1520</v>
      </c>
      <c r="B11" s="282"/>
      <c r="C11" s="225">
        <f>IF(AND(AVERAGE('Art. 121'!Q35:Q41)=3,AVERAGE('Art. 121'!AF35:AF41)=3),0,1)</f>
        <v>1</v>
      </c>
      <c r="D11" s="225">
        <f>IF(AND(AVERAGE('Art. 121'!Q57:Q70)=3,AVERAGE('Art. 121'!AF57:AF70)=3),0,1)</f>
        <v>1</v>
      </c>
      <c r="E11" s="225">
        <f>IF(AND(AVERAGE('Art. 121'!Q86:Q91)=3,AVERAGE(,'Art. 121'!AF86:AF91)=3),0,1)</f>
        <v>1</v>
      </c>
      <c r="F11" s="225">
        <f>IF(AND(AVERAGE('Art. 121'!Q107:Q114)=3,AVERAGE('Art. 121'!AF107:AF114)=3),0,1)</f>
        <v>1</v>
      </c>
      <c r="G11" s="225">
        <f>IF(AND(AVERAGE('Art. 121'!Q130:Q144)=3,AVERAGE('Art. 121'!AF130:AF144)=3),0,1)</f>
        <v>1</v>
      </c>
      <c r="H11" s="225">
        <f>IF(AND(AVERAGE('Art. 121'!Q160:Q175)=3,AVERAGE('Art. 121'!AF160:AF175)=3),0,1)</f>
        <v>1</v>
      </c>
      <c r="I11" s="225">
        <f>IF(AND(AVERAGE('Art. 121'!Q191:Q212)=3,AVERAGE('Art. 121'!AF191:AF212)=3),0,1)</f>
        <v>1</v>
      </c>
      <c r="J11" s="225">
        <f>IF(AND(AVERAGE('Art. 121'!Q228:Q238)=3,AVERAGE('Art. 121'!AF228:AF238)=3),0,1)</f>
        <v>1</v>
      </c>
      <c r="K11" s="225">
        <f>IF(AND(AVERAGE('Art. 121'!Q254:Q325)=3,AVERAGE('Art. 121'!AF254:AF325)=3),0,1)</f>
        <v>1</v>
      </c>
      <c r="L11" s="225">
        <f>IF(AND(AVERAGE('Art. 121'!Q341:Q367)=3,AVERAGE('Art. 121'!AF341:AF367)=3),0,1)</f>
        <v>1</v>
      </c>
      <c r="M11" s="225">
        <f>IF(AND(AVERAGE('Art. 121'!Q383:Q399)=3,AVERAGE('Art. 121'!AF383:AF399)=3),0,1)</f>
        <v>1</v>
      </c>
      <c r="N11" s="225">
        <f>IF(AND(AVERAGE('Art. 121'!Q415:Q428)=3,AVERAGE('Art. 121'!AF415:AF428)=3),0,1)</f>
        <v>1</v>
      </c>
      <c r="O11" s="225">
        <f>IF(AND(AVERAGE('Art. 121'!Q444:Q455)=3,AVERAGE('Art. 121'!AF444:AF455)=3),0,1)</f>
        <v>1</v>
      </c>
      <c r="P11" s="225">
        <f>IF(AND(AVERAGE('Art. 121'!Q471:Q481)=3,AVERAGE('Art. 121'!AF471:AF481)=3),0,1)</f>
        <v>1</v>
      </c>
      <c r="Q11" s="225">
        <f>IF(AND(AVERAGE('Art. 121'!Q497:Q515)=3,AVERAGE('Art. 121'!AF497:AF515)=3),0,1)</f>
        <v>1</v>
      </c>
      <c r="R11" s="225">
        <f>IF(AND(AVERAGE('Art. 121'!Q531:Q549)=3,AVERAGE('Art. 121'!AF531:AF549)=3),0,1)</f>
        <v>1</v>
      </c>
      <c r="S11" s="225">
        <f>IF(AND(AVERAGE('Art. 121'!Q565:Q589)=3,AVERAGE('Art. 121'!AF565:AF589)=3),0,1)</f>
        <v>1</v>
      </c>
      <c r="T11" s="225">
        <f>IF(AND(AVERAGE('Art. 121'!Q605:Q620)=3,AVERAGE('Art. 121'!AF605:AF620)=3),0,1)</f>
        <v>1</v>
      </c>
      <c r="U11" s="225">
        <f>IF(AND(AVERAGE('Art. 121'!Q636:Q663)=3,AVERAGE('Art. 121'!AF636:AF663)=3),0,1)</f>
        <v>1</v>
      </c>
      <c r="V11" s="225">
        <f>IF(AND(AVERAGE('Art. 121'!Q679:Q707)=3,AVERAGE('Art. 121'!AF679:AF707)=3),0,1)</f>
        <v>1</v>
      </c>
      <c r="W11" s="225">
        <f>IF(AND(AVERAGE('Art. 121'!Q723:Q778)=3,AVERAGE('Art. 121'!AF723:AF778)=3),0,1)</f>
        <v>1</v>
      </c>
      <c r="X11" s="225">
        <f>IF(AND(AVERAGE('Art. 121'!Q794:Q803)=3,AVERAGE('Art. 121'!AF794:AF803)=3),0,1)</f>
        <v>1</v>
      </c>
      <c r="Y11" s="225">
        <f>IF(AND(AVERAGE('Art. 121'!Q819)=3,AVERAGE('Art. 121'!AF819)=3),0,1)</f>
        <v>1</v>
      </c>
      <c r="Z11" s="225">
        <f>IF(AND(AVERAGE('Art. 121'!Q837:Q862)=3,AVERAGE('Art. 121'!AF837:AF862)=3),0,1)</f>
        <v>1</v>
      </c>
      <c r="AA11" s="225">
        <f>IF(AND(AVERAGE('Art. 121'!Q878:Q938)=3,AVERAGE('Art. 121'!AF878:AF938)=3),0,1)</f>
        <v>1</v>
      </c>
      <c r="AB11" s="225">
        <f>IF(AND(AVERAGE('Art. 121'!Q954:Q977)=3,AVERAGE('Art. 121'!AF954:AF977)=3),0,1)</f>
        <v>1</v>
      </c>
      <c r="AC11" s="225">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1492</v>
      </c>
      <c r="B14" s="282"/>
      <c r="C14" s="225" t="s">
        <v>1521</v>
      </c>
      <c r="D14" s="225" t="s">
        <v>1522</v>
      </c>
      <c r="E14" s="225" t="s">
        <v>1523</v>
      </c>
      <c r="F14" s="225" t="s">
        <v>1524</v>
      </c>
      <c r="G14" s="225" t="s">
        <v>1525</v>
      </c>
      <c r="H14" s="225" t="s">
        <v>1526</v>
      </c>
      <c r="I14" s="225" t="s">
        <v>1527</v>
      </c>
      <c r="J14" s="225" t="s">
        <v>1528</v>
      </c>
      <c r="K14" s="225" t="s">
        <v>1529</v>
      </c>
      <c r="L14" s="225" t="s">
        <v>1530</v>
      </c>
      <c r="M14" s="225" t="s">
        <v>1531</v>
      </c>
      <c r="N14" s="225" t="s">
        <v>1532</v>
      </c>
      <c r="O14" s="225" t="s">
        <v>1533</v>
      </c>
      <c r="P14" s="225" t="s">
        <v>1534</v>
      </c>
      <c r="Q14" s="225" t="s">
        <v>1535</v>
      </c>
      <c r="R14" s="225" t="s">
        <v>1536</v>
      </c>
      <c r="S14" s="225" t="s">
        <v>1537</v>
      </c>
      <c r="T14" s="225" t="s">
        <v>1538</v>
      </c>
      <c r="U14" s="225" t="s">
        <v>1539</v>
      </c>
      <c r="V14" s="225" t="s">
        <v>1540</v>
      </c>
      <c r="W14" s="225" t="s">
        <v>1541</v>
      </c>
      <c r="X14" s="225" t="s">
        <v>1542</v>
      </c>
      <c r="Y14" s="225" t="s">
        <v>1543</v>
      </c>
      <c r="Z14" s="225" t="s">
        <v>1544</v>
      </c>
      <c r="AA14" s="225" t="s">
        <v>1545</v>
      </c>
      <c r="AB14" s="225" t="s">
        <v>1546</v>
      </c>
      <c r="AC14" s="225" t="s">
        <v>1547</v>
      </c>
    </row>
    <row r="15" spans="1:38" ht="15" customHeight="1" x14ac:dyDescent="0.25">
      <c r="A15" s="282" t="s">
        <v>1520</v>
      </c>
      <c r="B15" s="282"/>
      <c r="C15" s="225">
        <f>IF(AND(AVERAGE('Art. 121'!Q1024:Q1044)=3,AVERAGE('Art. 121'!AF1024:AF1044)=3),0,1)</f>
        <v>1</v>
      </c>
      <c r="D15" s="225">
        <f>IF(AND(AVERAGE('Art. 121'!Q1060:Q1079)=3,AVERAGE('Art. 121'!AF1060:AF1079)=3),0,1)</f>
        <v>1</v>
      </c>
      <c r="E15" s="225">
        <f>IF(AND(AVERAGE('Art. 121'!Q1095:Q1200)=3,AVERAGE('Art. 121'!AF1095:AF1200)=3),0,1)</f>
        <v>1</v>
      </c>
      <c r="F15" s="225">
        <f>IF(AND(AVERAGE('Art. 121'!Q1216:Q1223)=3,AVERAGE('Art. 121'!AF1216:AF1223)=3),0,1)</f>
        <v>1</v>
      </c>
      <c r="G15" s="225">
        <f>IF(AND(AVERAGE('Art. 121'!Q1239:Q1248)=3,AVERAGE('Art. 121'!AF1239:AF1248)=3),0,1)</f>
        <v>1</v>
      </c>
      <c r="H15" s="225">
        <f>IF(AND(AVERAGE('Art. 121'!Q1264:Q1284)=3,AVERAGE('Art. 121'!AF1264:AF1284)=3),0,1)</f>
        <v>1</v>
      </c>
      <c r="I15" s="225">
        <f>IF(AND(AVERAGE('Art. 121'!Q1300:Q1322)=3,AVERAGE('Art. 121'!AF1300:AF1322)=3),0,1)</f>
        <v>1</v>
      </c>
      <c r="J15" s="225">
        <f>IF(AND(AVERAGE('Art. 121'!Q1338:Q1351)=3,AVERAGE('Art. 121'!AF1338:AF1351)=3),0,1)</f>
        <v>1</v>
      </c>
      <c r="K15" s="225">
        <f>IF(AND(AVERAGE('Art. 121'!Q1367:Q1425)=3, AVERAGE('Art. 121'!AF1367:AF1425)=3),0,1)</f>
        <v>1</v>
      </c>
      <c r="L15" s="225">
        <f>IF(AND(AVERAGE('Art. 121'!Q1441:Q1503)=3,AVERAGE('Art. 121'!AF1441:AF1503)=3),0,1)</f>
        <v>1</v>
      </c>
      <c r="M15" s="225">
        <f>IF(AND(AVERAGE('Art. 121'!Q1519:Q1530)=3,AVERAGE('Art. 121'!AF1519:AF1530)=3),0,1)</f>
        <v>1</v>
      </c>
      <c r="N15" s="225">
        <f>IF(AND(AVERAGE('Art. 121'!Q1546:Q1555)=3,AVERAGE('Art. 121'!AF1546:AF1555)=3),0,1)</f>
        <v>0</v>
      </c>
      <c r="O15" s="225">
        <f>IF(AND(AVERAGE('Art. 121'!Q1571:Q1596)=3,AVERAGE('Art. 121'!AF1571:AF1596)=3),0,1)</f>
        <v>1</v>
      </c>
      <c r="P15" s="225">
        <f>IF(AND(AVERAGE('Art. 121'!Q1612:Q1660)=3,AVERAGE('Art. 121'!AF1612:AF1660)=3),0,1)</f>
        <v>1</v>
      </c>
      <c r="Q15" s="225">
        <f>IF(AND(AVERAGE('Art. 121'!Q1676:Q1683)=3,AVERAGE('Art. 121'!AF1676:AF1683)=3),0,1)</f>
        <v>0</v>
      </c>
      <c r="R15" s="225">
        <f>IF(AND(AVERAGE('Art. 121'!Q1699:Q1737)=3,AVERAGE('Art. 121'!AF1699:AF1737)=3),0,1)</f>
        <v>1</v>
      </c>
      <c r="S15" s="225">
        <f>IF(AND(AVERAGE('Art. 121'!Q1753:Q1763)=3,AVERAGE('Art. 121'!AF1753:AF1763)=3),0,1)</f>
        <v>1</v>
      </c>
      <c r="T15" s="225">
        <f>IF(AND(AVERAGE('Art. 121'!Q1779:Q1794)=3,AVERAGE('Art. 121'!AF1779:AF1794)=3),0,1)</f>
        <v>1</v>
      </c>
      <c r="U15" s="225">
        <f>IF(AND(AVERAGE('Art. 121'!Q1810:Q1820)=3,AVERAGE('Art. 121'!AF1810:AF1820)=3),0,1)</f>
        <v>1</v>
      </c>
      <c r="V15" s="225">
        <f>IF(AND(AVERAGE('Art. 121'!Q1836:Q1852)=3,AVERAGE('Art. 121'!AF1836:AF1852)=3),0,1)</f>
        <v>1</v>
      </c>
      <c r="W15" s="225">
        <f>IF(AND(AVERAGE('Art. 121'!Q1868:Q1890)=3,AVERAGE('Art. 121'!AF1868:AF1890)=3),0,1)</f>
        <v>1</v>
      </c>
      <c r="X15" s="225">
        <f>IF(AND(AVERAGE('Art. 121'!Q1906:Q1912)=3,AVERAGE('Art. 121'!AF1906:AF1912)=3),0,1)</f>
        <v>1</v>
      </c>
      <c r="Y15" s="225">
        <f>IF(AND(AVERAGE('Art. 121'!Q1928:Q1943)=3,AVERAGE('Art. 121'!AF1928:AF1943)=3),0,1)</f>
        <v>1</v>
      </c>
      <c r="Z15" s="225">
        <f>IF(AND(AVERAGE('Art. 121'!Q1959:Q1977)=3,AVERAGE('Art. 121'!AF1959:AF1977)=3),0,1)</f>
        <v>1</v>
      </c>
      <c r="AA15" s="225">
        <f>IF(AND(AVERAGE('Art. 121'!Q1993:Q2007)=3,AVERAGE('Art. 121'!AF1993:AF2007)=3),0,1)</f>
        <v>1</v>
      </c>
      <c r="AB15" s="225">
        <f>IF(AND(AVERAGE('Art. 121'!Q2023:Q2036)=3,AVERAGE('Art. 121'!AF2023:AF2036)=3),0,1)</f>
        <v>0</v>
      </c>
      <c r="AC15" s="225">
        <f>IF(AND(AVERAGE('Art. 121'!Q2052:Q2067)=3,AVERAGE('Art. 121'!AF2052:AF2067)=3),0,1)</f>
        <v>0</v>
      </c>
    </row>
    <row r="16" spans="1:38" ht="15" customHeight="1" x14ac:dyDescent="0.25"/>
    <row r="17" spans="1:37" ht="15" customHeight="1" x14ac:dyDescent="0.25">
      <c r="W17" s="287" t="s">
        <v>1548</v>
      </c>
      <c r="X17" s="287"/>
      <c r="Y17" s="287"/>
      <c r="Z17" s="287"/>
      <c r="AA17" s="287"/>
      <c r="AB17" s="287"/>
      <c r="AC17" s="225">
        <f>SUM(C11:AC11,C15:AC15)</f>
        <v>50</v>
      </c>
    </row>
    <row r="18" spans="1:37" ht="15" customHeight="1" x14ac:dyDescent="0.25"/>
    <row r="19" spans="1:37" ht="30" customHeight="1" x14ac:dyDescent="0.25">
      <c r="A19" s="285" t="s">
        <v>1549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5" t="s">
        <v>44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8"/>
      <c r="AE22" s="228"/>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6" t="s">
        <v>25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48</v>
      </c>
      <c r="AE24" s="84" t="s">
        <v>9</v>
      </c>
      <c r="AF24" s="85" t="s">
        <v>1550</v>
      </c>
      <c r="AG24" s="85" t="s">
        <v>1551</v>
      </c>
      <c r="AH24" s="85" t="s">
        <v>1552</v>
      </c>
      <c r="AI24" s="86" t="s">
        <v>1553</v>
      </c>
      <c r="AJ24" s="85"/>
      <c r="AK24" s="86" t="s">
        <v>1554</v>
      </c>
    </row>
    <row r="25" spans="1:37" ht="24.9" customHeight="1" thickTop="1" thickBot="1" x14ac:dyDescent="0.3">
      <c r="A25" s="274" t="s">
        <v>50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9">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4" t="s">
        <v>51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9">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4" t="s">
        <v>52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9">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4" t="s">
        <v>53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9">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4" t="s">
        <v>54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9">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4" t="s">
        <v>55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9">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4" t="s">
        <v>56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9">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3" t="s">
        <v>1555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1.9999999999999996</v>
      </c>
      <c r="AF32" s="58"/>
      <c r="AG32" s="90">
        <f>SUM(AG25:AG31)</f>
        <v>7</v>
      </c>
      <c r="AH32" s="91"/>
      <c r="AI32" s="92"/>
      <c r="AJ32" s="92"/>
      <c r="AK32" s="92"/>
    </row>
    <row r="33" spans="1:37" ht="24.9" customHeight="1" x14ac:dyDescent="0.25">
      <c r="A33" s="284" t="s">
        <v>1556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57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48</v>
      </c>
      <c r="AE35" s="95" t="s">
        <v>9</v>
      </c>
      <c r="AF35" s="85" t="s">
        <v>1550</v>
      </c>
      <c r="AG35" s="85" t="s">
        <v>1551</v>
      </c>
      <c r="AH35" s="85" t="s">
        <v>1552</v>
      </c>
      <c r="AI35" s="86" t="s">
        <v>1553</v>
      </c>
      <c r="AJ35" s="85"/>
      <c r="AK35" s="86" t="s">
        <v>1554</v>
      </c>
    </row>
    <row r="36" spans="1:37" ht="24.9" customHeight="1" thickTop="1" thickBot="1" x14ac:dyDescent="0.3">
      <c r="A36" s="274" t="s">
        <v>58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9">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4" t="s">
        <v>59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9">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4" t="s">
        <v>60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9">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4" t="s">
        <v>61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9">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4" t="s">
        <v>62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9">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3" t="s">
        <v>1557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v>
      </c>
      <c r="AF41" s="58"/>
      <c r="AG41" s="90">
        <f>SUM(AG36:AG40)</f>
        <v>5</v>
      </c>
      <c r="AH41" s="91"/>
      <c r="AI41" s="92"/>
      <c r="AJ41" s="92"/>
      <c r="AK41" s="92"/>
    </row>
    <row r="42" spans="1:37" ht="24.9" customHeight="1" x14ac:dyDescent="0.25">
      <c r="A42" s="284" t="s">
        <v>1558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1559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8"/>
      <c r="AE46" s="228"/>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25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48</v>
      </c>
      <c r="AE48" s="84" t="s">
        <v>9</v>
      </c>
      <c r="AF48" s="85" t="s">
        <v>1550</v>
      </c>
      <c r="AG48" s="85" t="s">
        <v>1551</v>
      </c>
      <c r="AH48" s="85" t="s">
        <v>1552</v>
      </c>
      <c r="AI48" s="86" t="s">
        <v>1553</v>
      </c>
      <c r="AJ48" s="85"/>
      <c r="AK48" s="86" t="s">
        <v>1554</v>
      </c>
    </row>
    <row r="49" spans="1:37" ht="24.9" customHeight="1" thickTop="1" thickBot="1" x14ac:dyDescent="0.3">
      <c r="A49" s="274" t="s">
        <v>50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4" t="s">
        <v>51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4" t="s">
        <v>64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4" t="s">
        <v>65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4" t="s">
        <v>66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4" t="s">
        <v>67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4" t="s">
        <v>68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4" t="s">
        <v>69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4" t="s">
        <v>70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4" t="s">
        <v>71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4" t="s">
        <v>72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4" t="s">
        <v>73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4" t="s">
        <v>74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4" t="s">
        <v>75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3" t="s">
        <v>1560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1.9999999999999993</v>
      </c>
      <c r="AF63" s="58"/>
      <c r="AG63" s="90">
        <f>SUM(AG49:AG62)</f>
        <v>14</v>
      </c>
      <c r="AH63" s="91"/>
      <c r="AI63" s="92"/>
      <c r="AJ63" s="92"/>
      <c r="AK63" s="92"/>
    </row>
    <row r="64" spans="1:37" ht="24.9" customHeight="1" x14ac:dyDescent="0.25">
      <c r="A64" s="284" t="s">
        <v>1561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57</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48</v>
      </c>
      <c r="AE66" s="103" t="s">
        <v>9</v>
      </c>
      <c r="AF66" s="85" t="s">
        <v>1550</v>
      </c>
      <c r="AG66" s="85" t="s">
        <v>1551</v>
      </c>
      <c r="AH66" s="85" t="s">
        <v>1552</v>
      </c>
      <c r="AI66" s="86" t="s">
        <v>1553</v>
      </c>
      <c r="AJ66" s="85"/>
      <c r="AK66" s="86" t="s">
        <v>1554</v>
      </c>
    </row>
    <row r="67" spans="1:37" ht="24.9" customHeight="1" thickTop="1" thickBot="1" x14ac:dyDescent="0.3">
      <c r="A67" s="274" t="s">
        <v>58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9">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4" t="s">
        <v>59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4" t="s">
        <v>60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4" t="s">
        <v>61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4" t="s">
        <v>62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3" t="s">
        <v>1562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v>
      </c>
      <c r="AF72" s="58"/>
      <c r="AG72" s="90">
        <f>SUM(AG67:AG71)</f>
        <v>5</v>
      </c>
      <c r="AH72" s="91"/>
      <c r="AI72" s="92"/>
      <c r="AJ72" s="92"/>
      <c r="AK72" s="92"/>
    </row>
    <row r="73" spans="1:37" ht="24.9" customHeight="1" x14ac:dyDescent="0.25">
      <c r="A73" s="284" t="s">
        <v>1563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1564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8"/>
      <c r="AE77" s="228"/>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25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48</v>
      </c>
      <c r="AE79" s="222" t="s">
        <v>9</v>
      </c>
      <c r="AF79" s="85" t="s">
        <v>1550</v>
      </c>
      <c r="AG79" s="85" t="s">
        <v>1551</v>
      </c>
      <c r="AH79" s="85" t="s">
        <v>1552</v>
      </c>
      <c r="AI79" s="86" t="s">
        <v>1553</v>
      </c>
      <c r="AJ79" s="85"/>
      <c r="AK79" s="86" t="s">
        <v>1554</v>
      </c>
    </row>
    <row r="80" spans="1:37" ht="24.9" customHeight="1" thickTop="1" thickBot="1" x14ac:dyDescent="0.3">
      <c r="A80" s="274" t="s">
        <v>50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9">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4" t="s">
        <v>51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9">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4" t="s">
        <v>64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9">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4" t="s">
        <v>77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9">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4" t="s">
        <v>78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9">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4" t="s">
        <v>79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9">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3" t="s">
        <v>1565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1.9999999999999998</v>
      </c>
      <c r="AF86" s="58"/>
      <c r="AG86" s="90">
        <f>SUM(AG80:AG85)</f>
        <v>6</v>
      </c>
      <c r="AH86" s="91"/>
      <c r="AI86" s="92"/>
      <c r="AJ86" s="92"/>
      <c r="AK86" s="92"/>
    </row>
    <row r="87" spans="1:37" ht="24.9" customHeight="1" x14ac:dyDescent="0.25">
      <c r="A87" s="284" t="s">
        <v>1566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57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48</v>
      </c>
      <c r="AE89" s="103" t="s">
        <v>9</v>
      </c>
      <c r="AF89" s="85" t="s">
        <v>1550</v>
      </c>
      <c r="AG89" s="85" t="s">
        <v>1551</v>
      </c>
      <c r="AH89" s="85" t="s">
        <v>1552</v>
      </c>
      <c r="AI89" s="86" t="s">
        <v>1553</v>
      </c>
      <c r="AJ89" s="85"/>
      <c r="AK89" s="86" t="s">
        <v>1554</v>
      </c>
    </row>
    <row r="90" spans="1:37" ht="24.9" customHeight="1" thickTop="1" thickBot="1" x14ac:dyDescent="0.3">
      <c r="A90" s="274" t="s">
        <v>80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9">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4" t="s">
        <v>81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9">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4" t="s">
        <v>82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9">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4" t="s">
        <v>83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9">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4" t="s">
        <v>84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9">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3" t="s">
        <v>1567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v>
      </c>
      <c r="AF95" s="58"/>
      <c r="AG95" s="90">
        <f>SUM(AG90:AG94)</f>
        <v>5</v>
      </c>
      <c r="AH95" s="91"/>
      <c r="AI95" s="92"/>
      <c r="AJ95" s="92"/>
      <c r="AK95" s="92"/>
    </row>
    <row r="96" spans="1:37" ht="24.9" customHeight="1" x14ac:dyDescent="0.25">
      <c r="A96" s="284" t="s">
        <v>1568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1569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8"/>
      <c r="AE100" s="228"/>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25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48</v>
      </c>
      <c r="AE102" s="222" t="s">
        <v>9</v>
      </c>
      <c r="AF102" s="85" t="s">
        <v>1550</v>
      </c>
      <c r="AG102" s="85" t="s">
        <v>1551</v>
      </c>
      <c r="AH102" s="85" t="s">
        <v>1552</v>
      </c>
      <c r="AI102" s="86" t="s">
        <v>1553</v>
      </c>
      <c r="AJ102" s="85"/>
      <c r="AK102" s="86" t="s">
        <v>1554</v>
      </c>
    </row>
    <row r="103" spans="1:37" ht="24.9" customHeight="1" thickTop="1" thickBot="1" x14ac:dyDescent="0.3">
      <c r="A103" s="274" t="s">
        <v>50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4" t="s">
        <v>51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4" t="s">
        <v>87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4" t="s">
        <v>88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4" t="s">
        <v>89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9">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4" t="s">
        <v>90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4" t="s">
        <v>91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4" t="s">
        <v>92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9">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3" t="s">
        <v>1570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v>
      </c>
      <c r="AF111" s="58"/>
      <c r="AG111" s="90">
        <f>SUM(AG103:AG110)</f>
        <v>8</v>
      </c>
      <c r="AH111" s="91"/>
      <c r="AI111" s="92"/>
      <c r="AJ111" s="92"/>
      <c r="AK111" s="92"/>
    </row>
    <row r="112" spans="1:37" ht="24.9" customHeight="1" x14ac:dyDescent="0.25">
      <c r="A112" s="284" t="s">
        <v>1571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57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48</v>
      </c>
      <c r="AE114" s="103" t="s">
        <v>9</v>
      </c>
      <c r="AF114" s="85" t="s">
        <v>1550</v>
      </c>
      <c r="AG114" s="85" t="s">
        <v>1551</v>
      </c>
      <c r="AH114" s="85" t="s">
        <v>1552</v>
      </c>
      <c r="AI114" s="86" t="s">
        <v>1553</v>
      </c>
      <c r="AJ114" s="85"/>
      <c r="AK114" s="86" t="s">
        <v>1554</v>
      </c>
    </row>
    <row r="115" spans="1:37" ht="24.9" customHeight="1" thickTop="1" thickBot="1" x14ac:dyDescent="0.3">
      <c r="A115" s="274" t="s">
        <v>93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4" t="s">
        <v>94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4" t="s">
        <v>95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4" t="s">
        <v>96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4" t="s">
        <v>97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3" t="s">
        <v>1572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v>
      </c>
      <c r="AF120" s="58"/>
      <c r="AG120" s="90">
        <f>SUM(AG115:AG119)</f>
        <v>5</v>
      </c>
      <c r="AH120" s="91"/>
      <c r="AI120" s="92"/>
      <c r="AJ120" s="92"/>
      <c r="AK120" s="92"/>
    </row>
    <row r="121" spans="1:37" ht="24.9" customHeight="1" x14ac:dyDescent="0.25">
      <c r="A121" s="284" t="s">
        <v>1573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25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48</v>
      </c>
      <c r="AE127" s="222" t="s">
        <v>9</v>
      </c>
      <c r="AF127" s="85" t="s">
        <v>1550</v>
      </c>
      <c r="AG127" s="85" t="s">
        <v>1551</v>
      </c>
      <c r="AH127" s="85" t="s">
        <v>1552</v>
      </c>
      <c r="AI127" s="86" t="s">
        <v>1553</v>
      </c>
      <c r="AJ127" s="85"/>
      <c r="AK127" s="86" t="s">
        <v>1554</v>
      </c>
    </row>
    <row r="128" spans="1:37" ht="24.9" customHeight="1" thickTop="1" thickBot="1" x14ac:dyDescent="0.3">
      <c r="A128" s="274" t="s">
        <v>50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9">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4" t="s">
        <v>51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9">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4" t="s">
        <v>100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9">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4" t="s">
        <v>101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9">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4" t="s">
        <v>102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9">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4" t="s">
        <v>103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9">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4" t="s">
        <v>104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9">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4" t="s">
        <v>105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4" t="s">
        <v>106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4" t="s">
        <v>107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9">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4" t="s">
        <v>108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9">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4" t="s">
        <v>109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9">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4" t="s">
        <v>110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9">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4" t="s">
        <v>111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9">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4" t="s">
        <v>112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9">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3" t="s">
        <v>1574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1.9999999999999998</v>
      </c>
      <c r="AF143" s="58"/>
      <c r="AG143" s="90">
        <f>SUM(AG128:AG142)</f>
        <v>15</v>
      </c>
      <c r="AH143" s="91"/>
      <c r="AI143" s="92"/>
      <c r="AJ143" s="92"/>
      <c r="AK143" s="92"/>
    </row>
    <row r="144" spans="1:37" ht="24.9" customHeight="1" x14ac:dyDescent="0.25">
      <c r="A144" s="284" t="s">
        <v>1575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57</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48</v>
      </c>
      <c r="AE146" s="103" t="s">
        <v>9</v>
      </c>
      <c r="AF146" s="85" t="s">
        <v>1550</v>
      </c>
      <c r="AG146" s="85" t="s">
        <v>1551</v>
      </c>
      <c r="AH146" s="85" t="s">
        <v>1552</v>
      </c>
      <c r="AI146" s="86" t="s">
        <v>1553</v>
      </c>
      <c r="AJ146" s="85"/>
      <c r="AK146" s="86" t="s">
        <v>1554</v>
      </c>
    </row>
    <row r="147" spans="1:37" ht="24.9" customHeight="1" thickTop="1" thickBot="1" x14ac:dyDescent="0.3">
      <c r="A147" s="274" t="s">
        <v>113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9">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4" t="s">
        <v>114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9">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4" t="s">
        <v>115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9">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4" t="s">
        <v>116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9">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4" t="s">
        <v>118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9">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3" t="s">
        <v>1576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v>
      </c>
      <c r="AF152" s="58"/>
      <c r="AG152" s="90">
        <f>SUM(AG147:AG151)</f>
        <v>5</v>
      </c>
      <c r="AH152" s="91"/>
      <c r="AI152" s="92"/>
      <c r="AJ152" s="92"/>
      <c r="AK152" s="92"/>
    </row>
    <row r="153" spans="1:37" ht="24.9" customHeight="1" x14ac:dyDescent="0.25">
      <c r="A153" s="284" t="s">
        <v>1577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119</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25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48</v>
      </c>
      <c r="AE159" s="222" t="s">
        <v>9</v>
      </c>
      <c r="AF159" s="85" t="s">
        <v>1550</v>
      </c>
      <c r="AG159" s="85" t="s">
        <v>1551</v>
      </c>
      <c r="AH159" s="85" t="s">
        <v>1552</v>
      </c>
      <c r="AI159" s="86" t="s">
        <v>1553</v>
      </c>
      <c r="AJ159" s="85"/>
      <c r="AK159" s="86" t="s">
        <v>1554</v>
      </c>
    </row>
    <row r="160" spans="1:37" ht="24.9" customHeight="1" thickTop="1" thickBot="1" x14ac:dyDescent="0.3">
      <c r="A160" s="274" t="s">
        <v>50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9">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4" t="s">
        <v>51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9">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4" t="s">
        <v>120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9">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4" t="s">
        <v>121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9">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4" t="s">
        <v>122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9">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4" t="s">
        <v>123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9">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4" t="s">
        <v>124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9">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4" t="s">
        <v>125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9">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4" t="s">
        <v>126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9">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4" t="s">
        <v>127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9">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4" t="s">
        <v>128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9">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4" t="s">
        <v>129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9">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4" t="s">
        <v>130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9">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4" t="s">
        <v>131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9">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4" t="s">
        <v>132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9">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4" t="s">
        <v>133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9">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3" t="s">
        <v>1578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v>
      </c>
      <c r="AF176" s="58"/>
      <c r="AG176" s="90">
        <f>SUM(AG160:AG175)</f>
        <v>16</v>
      </c>
      <c r="AH176" s="91"/>
      <c r="AI176" s="92"/>
      <c r="AJ176" s="92"/>
      <c r="AK176" s="92"/>
    </row>
    <row r="177" spans="1:37" ht="24.9" customHeight="1" x14ac:dyDescent="0.25">
      <c r="A177" s="284" t="s">
        <v>1579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57</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48</v>
      </c>
      <c r="AE179" s="103" t="s">
        <v>9</v>
      </c>
      <c r="AF179" s="85" t="s">
        <v>1550</v>
      </c>
      <c r="AG179" s="85" t="s">
        <v>1551</v>
      </c>
      <c r="AH179" s="85" t="s">
        <v>1552</v>
      </c>
      <c r="AI179" s="86" t="s">
        <v>1553</v>
      </c>
      <c r="AJ179" s="85"/>
      <c r="AK179" s="86" t="s">
        <v>1554</v>
      </c>
    </row>
    <row r="180" spans="1:37" ht="24.9" customHeight="1" thickTop="1" thickBot="1" x14ac:dyDescent="0.3">
      <c r="A180" s="274" t="s">
        <v>134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9">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4" t="s">
        <v>135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9">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4" t="s">
        <v>136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9">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4" t="s">
        <v>137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9">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4" t="s">
        <v>138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9">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3" t="s">
        <v>1580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v>
      </c>
      <c r="AF185" s="58"/>
      <c r="AG185" s="90">
        <f>SUM(AG180:AG184)</f>
        <v>5</v>
      </c>
      <c r="AH185" s="91"/>
      <c r="AI185" s="92"/>
      <c r="AJ185" s="92"/>
      <c r="AK185" s="92"/>
    </row>
    <row r="186" spans="1:37" ht="24.9" customHeight="1" x14ac:dyDescent="0.25">
      <c r="A186" s="284" t="s">
        <v>1581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139</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25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48</v>
      </c>
      <c r="AE192" s="222" t="s">
        <v>9</v>
      </c>
      <c r="AF192" s="85" t="s">
        <v>1550</v>
      </c>
      <c r="AG192" s="85" t="s">
        <v>1551</v>
      </c>
      <c r="AH192" s="85" t="s">
        <v>1552</v>
      </c>
      <c r="AI192" s="86" t="s">
        <v>1553</v>
      </c>
      <c r="AJ192" s="85"/>
      <c r="AK192" s="86" t="s">
        <v>1554</v>
      </c>
    </row>
    <row r="193" spans="1:37" ht="24.9" customHeight="1" thickTop="1" thickBot="1" x14ac:dyDescent="0.3">
      <c r="A193" s="274" t="s">
        <v>50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9">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4" t="s">
        <v>51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9">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4" t="s">
        <v>140</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9">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4" t="s">
        <v>141</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9">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4" t="s">
        <v>142</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9">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4" t="s">
        <v>143</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9">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4" t="s">
        <v>144</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9">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4" t="s">
        <v>145</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9">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4" t="s">
        <v>146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9">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4" t="s">
        <v>147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9">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4" t="s">
        <v>148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9">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4" t="s">
        <v>149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9">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4" t="s">
        <v>74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9">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4" t="s">
        <v>150</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9">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4" t="s">
        <v>151</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9">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4" t="s">
        <v>152</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9">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4" t="s">
        <v>153</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9">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4" t="s">
        <v>154</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9">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4" t="s">
        <v>155</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9">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4" t="s">
        <v>156</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9">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4" t="s">
        <v>157</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9">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4" t="s">
        <v>158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9">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3" t="s">
        <v>1582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1.9999999999999993</v>
      </c>
      <c r="AF215" s="58"/>
      <c r="AG215" s="90">
        <f>SUM(AG193:AG214)</f>
        <v>22</v>
      </c>
      <c r="AH215" s="91"/>
      <c r="AI215" s="92"/>
      <c r="AJ215" s="92"/>
      <c r="AK215" s="92"/>
    </row>
    <row r="216" spans="1:37" ht="24.9" customHeight="1" x14ac:dyDescent="0.25">
      <c r="A216" s="284" t="s">
        <v>1583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57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48</v>
      </c>
      <c r="AE218" s="103" t="s">
        <v>9</v>
      </c>
      <c r="AF218" s="85" t="s">
        <v>1550</v>
      </c>
      <c r="AG218" s="85" t="s">
        <v>1551</v>
      </c>
      <c r="AH218" s="85" t="s">
        <v>1552</v>
      </c>
      <c r="AI218" s="86" t="s">
        <v>1553</v>
      </c>
      <c r="AJ218" s="85"/>
      <c r="AK218" s="86" t="s">
        <v>1554</v>
      </c>
    </row>
    <row r="219" spans="1:37" ht="24.9" customHeight="1" thickTop="1" thickBot="1" x14ac:dyDescent="0.3">
      <c r="A219" s="274" t="s">
        <v>159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9">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4" t="s">
        <v>160</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9">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4" t="s">
        <v>161</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9">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4" t="s">
        <v>162</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9">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4" t="s">
        <v>163</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9">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3" t="s">
        <v>1584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v>
      </c>
      <c r="AF224" s="58"/>
      <c r="AG224" s="90">
        <f>SUM(AG219:AG223)</f>
        <v>5</v>
      </c>
      <c r="AH224" s="91"/>
      <c r="AI224" s="92"/>
      <c r="AJ224" s="92"/>
      <c r="AK224" s="92"/>
    </row>
    <row r="225" spans="1:37" ht="24.9" customHeight="1" x14ac:dyDescent="0.25">
      <c r="A225" s="284" t="s">
        <v>1585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164</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25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48</v>
      </c>
      <c r="AE231" s="222" t="s">
        <v>9</v>
      </c>
      <c r="AF231" s="85" t="s">
        <v>1550</v>
      </c>
      <c r="AG231" s="85" t="s">
        <v>1551</v>
      </c>
      <c r="AH231" s="85" t="s">
        <v>1552</v>
      </c>
      <c r="AI231" s="86" t="s">
        <v>1553</v>
      </c>
      <c r="AJ231" s="85"/>
      <c r="AK231" s="86" t="s">
        <v>1554</v>
      </c>
    </row>
    <row r="232" spans="1:37" ht="24.9" customHeight="1" thickTop="1" thickBot="1" x14ac:dyDescent="0.3">
      <c r="A232" s="274" t="s">
        <v>50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9">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4" t="s">
        <v>51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9">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4" t="s">
        <v>165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9">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4" t="s">
        <v>166</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9">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4" t="s">
        <v>167</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9">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4" t="s">
        <v>168</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9">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4" t="s">
        <v>169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9">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4" t="s">
        <v>170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9">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4" t="s">
        <v>171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9">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4" t="s">
        <v>172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9">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4" t="s">
        <v>173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9">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3" t="s">
        <v>1586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2.0000000000000004</v>
      </c>
      <c r="AF243" s="58"/>
      <c r="AG243" s="90">
        <f>SUM(AG232:AG242)</f>
        <v>11</v>
      </c>
      <c r="AH243" s="91"/>
      <c r="AI243" s="92"/>
      <c r="AJ243" s="92"/>
      <c r="AK243" s="92"/>
    </row>
    <row r="244" spans="1:37" ht="24.9" customHeight="1" x14ac:dyDescent="0.25">
      <c r="A244" s="284" t="s">
        <v>1587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57</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48</v>
      </c>
      <c r="AE246" s="103" t="s">
        <v>9</v>
      </c>
      <c r="AF246" s="85" t="s">
        <v>1550</v>
      </c>
      <c r="AG246" s="85" t="s">
        <v>1551</v>
      </c>
      <c r="AH246" s="85" t="s">
        <v>1552</v>
      </c>
      <c r="AI246" s="86" t="s">
        <v>1553</v>
      </c>
      <c r="AJ246" s="85"/>
      <c r="AK246" s="86" t="s">
        <v>1554</v>
      </c>
    </row>
    <row r="247" spans="1:37" ht="24.9" customHeight="1" thickTop="1" thickBot="1" x14ac:dyDescent="0.3">
      <c r="A247" s="274" t="s">
        <v>174</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9">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4" t="s">
        <v>175</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9">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4" t="s">
        <v>176</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9">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4" t="s">
        <v>177</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9">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4" t="s">
        <v>178</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9">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3" t="s">
        <v>1588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v>
      </c>
      <c r="AF252" s="58"/>
      <c r="AG252" s="90">
        <f>SUM(AG247:AG251)</f>
        <v>5</v>
      </c>
      <c r="AH252" s="91"/>
      <c r="AI252" s="92"/>
      <c r="AJ252" s="92"/>
      <c r="AK252" s="92"/>
    </row>
    <row r="253" spans="1:37" ht="24.9" customHeight="1" x14ac:dyDescent="0.25">
      <c r="A253" s="284" t="s">
        <v>1589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179</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25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48</v>
      </c>
      <c r="AE259" s="222" t="s">
        <v>9</v>
      </c>
      <c r="AF259" s="85" t="s">
        <v>1550</v>
      </c>
      <c r="AG259" s="85" t="s">
        <v>1551</v>
      </c>
      <c r="AH259" s="85" t="s">
        <v>1552</v>
      </c>
      <c r="AI259" s="86" t="s">
        <v>1553</v>
      </c>
      <c r="AJ259" s="85"/>
      <c r="AK259" s="86" t="s">
        <v>1554</v>
      </c>
    </row>
    <row r="260" spans="1:37" ht="24.9" customHeight="1" thickTop="1" thickBot="1" x14ac:dyDescent="0.3">
      <c r="A260" s="274" t="s">
        <v>50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9">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74" t="s">
        <v>181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9">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4" t="s">
        <v>182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9">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4" t="s">
        <v>183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9">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4" t="s">
        <v>184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9">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4" t="s">
        <v>185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9">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4" t="s">
        <v>186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9">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4" t="s">
        <v>187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9">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4" t="s">
        <v>188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9">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4" t="s">
        <v>189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9">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4" t="s">
        <v>190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9">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4" t="s">
        <v>191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9">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4" t="s">
        <v>192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9">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4" t="s">
        <v>193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9">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4" t="s">
        <v>194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9">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4" t="s">
        <v>195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9">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4" t="s">
        <v>196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9">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4" t="s">
        <v>197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9">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4" t="s">
        <v>198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9">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4" t="s">
        <v>199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9">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4" t="s">
        <v>200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9">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4" t="s">
        <v>201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9">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4" t="s">
        <v>202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9">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4" t="s">
        <v>203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9">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4" t="s">
        <v>204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9">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4" t="s">
        <v>205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9">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4" t="s">
        <v>206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9">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4" t="s">
        <v>207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9">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4" t="s">
        <v>208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9">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4" t="s">
        <v>209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9">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4" t="s">
        <v>210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9">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4" t="s">
        <v>211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9">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4" t="s">
        <v>212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9">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74" t="s">
        <v>213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9">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74" t="s">
        <v>214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9">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74" t="s">
        <v>215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9">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74" t="s">
        <v>216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9">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74" t="s">
        <v>217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9">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74" t="s">
        <v>218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9">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74" t="s">
        <v>219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9">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74" t="s">
        <v>220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9">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74" t="s">
        <v>221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9">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74" t="s">
        <v>222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9">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74" t="s">
        <v>223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9">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74" t="s">
        <v>224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9">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74" t="s">
        <v>225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9">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74" t="s">
        <v>226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9">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74" t="s">
        <v>227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9">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74" t="s">
        <v>228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9">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74" t="s">
        <v>229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9">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74" t="s">
        <v>230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9">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74" t="s">
        <v>231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9">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74" t="s">
        <v>232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9">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74" t="s">
        <v>233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9">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74" t="s">
        <v>234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9">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74" t="s">
        <v>235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9">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74" t="s">
        <v>236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9">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74" t="s">
        <v>237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9">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74" t="s">
        <v>238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9">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74" t="s">
        <v>239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9">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74" t="s">
        <v>240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9">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74" t="s">
        <v>241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9">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74" t="s">
        <v>242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9">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74" t="s">
        <v>243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9">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74" t="s">
        <v>244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9">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74" t="s">
        <v>245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9">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74" t="s">
        <v>246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9">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74" t="s">
        <v>247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9">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74" t="s">
        <v>248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9">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74" t="s">
        <v>249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9">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74" t="s">
        <v>250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9">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74" t="s">
        <v>251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9">
        <f>'Art. 121'!AF325</f>
        <v>0</v>
      </c>
      <c r="AE331" s="87">
        <f t="shared" si="70"/>
        <v>0</v>
      </c>
      <c r="AF331">
        <f t="shared" si="71"/>
        <v>0</v>
      </c>
      <c r="AG331" s="85">
        <f t="shared" si="72"/>
        <v>1</v>
      </c>
      <c r="AH331" s="88">
        <f t="shared" si="73"/>
        <v>0</v>
      </c>
      <c r="AI331" s="89">
        <f t="shared" si="74"/>
        <v>1.3888888888888888E-2</v>
      </c>
      <c r="AJ331" s="89">
        <f t="shared" si="75"/>
        <v>0</v>
      </c>
      <c r="AK331" s="89">
        <f t="shared" si="76"/>
        <v>0</v>
      </c>
    </row>
    <row r="332" spans="1:37" ht="24.9" customHeight="1" thickTop="1" x14ac:dyDescent="0.25">
      <c r="A332" s="283" t="s">
        <v>1590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1.972222222222219</v>
      </c>
      <c r="AF332" s="58"/>
      <c r="AG332" s="90">
        <f>SUM(AG260:AG331)</f>
        <v>72</v>
      </c>
      <c r="AH332" s="91"/>
      <c r="AI332" s="92"/>
      <c r="AJ332" s="92"/>
      <c r="AK332" s="92"/>
    </row>
    <row r="333" spans="1:37" ht="24.9" customHeight="1" x14ac:dyDescent="0.25">
      <c r="A333" s="284" t="s">
        <v>1591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98.611111111110944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57</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48</v>
      </c>
      <c r="AE335" s="103" t="s">
        <v>9</v>
      </c>
      <c r="AF335" s="85" t="s">
        <v>1550</v>
      </c>
      <c r="AG335" s="85" t="s">
        <v>1551</v>
      </c>
      <c r="AH335" s="85" t="s">
        <v>1552</v>
      </c>
      <c r="AI335" s="86" t="s">
        <v>1553</v>
      </c>
      <c r="AJ335" s="85"/>
      <c r="AK335" s="86" t="s">
        <v>1554</v>
      </c>
    </row>
    <row r="336" spans="1:37" ht="24.9" customHeight="1" thickTop="1" thickBot="1" x14ac:dyDescent="0.3">
      <c r="A336" s="274" t="s">
        <v>252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9">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4" t="s">
        <v>253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9">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4" t="s">
        <v>254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9">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4" t="s">
        <v>255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9">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4" t="s">
        <v>256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9">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3" t="s">
        <v>1592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v>
      </c>
      <c r="AF341" s="58"/>
      <c r="AG341" s="90">
        <f>SUM(AG336:AG340)</f>
        <v>5</v>
      </c>
      <c r="AH341" s="91"/>
      <c r="AI341" s="92"/>
      <c r="AJ341" s="92"/>
      <c r="AK341" s="92"/>
    </row>
    <row r="342" spans="1:37" ht="24.9" customHeight="1" x14ac:dyDescent="0.25">
      <c r="A342" s="284" t="s">
        <v>1593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257</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25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48</v>
      </c>
      <c r="AE348" s="222" t="s">
        <v>9</v>
      </c>
      <c r="AF348" s="85" t="s">
        <v>1550</v>
      </c>
      <c r="AG348" s="85" t="s">
        <v>1551</v>
      </c>
      <c r="AH348" s="85" t="s">
        <v>1552</v>
      </c>
      <c r="AI348" s="86" t="s">
        <v>1553</v>
      </c>
      <c r="AJ348" s="85"/>
      <c r="AK348" s="86" t="s">
        <v>1554</v>
      </c>
    </row>
    <row r="349" spans="1:37" ht="24.9" customHeight="1" thickTop="1" thickBot="1" x14ac:dyDescent="0.3">
      <c r="A349" s="274" t="s">
        <v>50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9">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4" t="s">
        <v>181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9">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4" t="s">
        <v>258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9">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4" t="s">
        <v>259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9">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4" t="s">
        <v>260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9">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4" t="s">
        <v>261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9">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4" t="s">
        <v>262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9">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4" t="s">
        <v>263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9">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4" t="s">
        <v>264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9">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4" t="s">
        <v>265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9">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4" t="s">
        <v>266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9">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4" t="s">
        <v>267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9">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4" t="s">
        <v>268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9">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4" t="s">
        <v>269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9">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4" t="s">
        <v>270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9">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4" t="s">
        <v>271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9">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4" t="s">
        <v>272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9">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4" t="s">
        <v>273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9">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4" t="s">
        <v>274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9">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4" t="s">
        <v>275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9">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4" t="s">
        <v>276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9">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4" t="s">
        <v>277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9">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4" t="s">
        <v>278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9">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4" t="s">
        <v>279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9">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4" t="s">
        <v>280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9">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4" t="s">
        <v>281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9">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4" t="s">
        <v>282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9">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3" t="s">
        <v>1594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1.9999999999999987</v>
      </c>
      <c r="AF376" s="58"/>
      <c r="AG376" s="90">
        <f>SUM(AG349:AG375)</f>
        <v>27</v>
      </c>
      <c r="AH376" s="91"/>
      <c r="AI376" s="92"/>
      <c r="AJ376" s="92"/>
      <c r="AK376" s="92"/>
    </row>
    <row r="377" spans="1:37" ht="24.9" customHeight="1" x14ac:dyDescent="0.25">
      <c r="A377" s="284" t="s">
        <v>1595</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57</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48</v>
      </c>
      <c r="AE379" s="103" t="s">
        <v>9</v>
      </c>
      <c r="AF379" s="85" t="s">
        <v>1550</v>
      </c>
      <c r="AG379" s="85" t="s">
        <v>1551</v>
      </c>
      <c r="AH379" s="85" t="s">
        <v>1552</v>
      </c>
      <c r="AI379" s="86" t="s">
        <v>1553</v>
      </c>
      <c r="AJ379" s="85"/>
      <c r="AK379" s="86" t="s">
        <v>1554</v>
      </c>
    </row>
    <row r="380" spans="1:37" ht="24.9" customHeight="1" thickTop="1" thickBot="1" x14ac:dyDescent="0.3">
      <c r="A380" s="274" t="s">
        <v>283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9">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4" t="s">
        <v>284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9">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4" t="s">
        <v>285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9">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4" t="s">
        <v>286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9">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4" t="s">
        <v>287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9">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3" t="s">
        <v>1596</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v>
      </c>
      <c r="AF385" s="58"/>
      <c r="AG385" s="90">
        <f>SUM(AG380:AG384)</f>
        <v>5</v>
      </c>
      <c r="AH385" s="91"/>
      <c r="AI385" s="92"/>
      <c r="AJ385" s="92"/>
      <c r="AK385" s="92"/>
    </row>
    <row r="386" spans="1:37" ht="24.9" customHeight="1" x14ac:dyDescent="0.25">
      <c r="A386" s="284" t="s">
        <v>1597</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8"/>
      <c r="AE389" s="228"/>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25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48</v>
      </c>
      <c r="AE392" s="222" t="s">
        <v>9</v>
      </c>
      <c r="AF392" s="85" t="s">
        <v>1550</v>
      </c>
      <c r="AG392" s="85" t="s">
        <v>1551</v>
      </c>
      <c r="AH392" s="85" t="s">
        <v>1552</v>
      </c>
      <c r="AI392" s="86" t="s">
        <v>1553</v>
      </c>
      <c r="AJ392" s="85"/>
      <c r="AK392" s="86" t="s">
        <v>1554</v>
      </c>
    </row>
    <row r="393" spans="1:37" ht="24.9" customHeight="1" thickTop="1" thickBot="1" x14ac:dyDescent="0.3">
      <c r="A393" s="274" t="s">
        <v>50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9">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4" t="s">
        <v>51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9">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4" t="s">
        <v>289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9">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4" t="s">
        <v>290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9">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4" t="s">
        <v>291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9">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4" t="s">
        <v>292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9">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4" t="s">
        <v>293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9">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4" t="s">
        <v>294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9">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4" t="s">
        <v>295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9">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4" t="s">
        <v>296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9">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4" t="s">
        <v>297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9">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4" t="s">
        <v>298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9">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4" t="s">
        <v>299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9">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4" t="s">
        <v>300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9">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4" t="s">
        <v>301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9">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4" t="s">
        <v>302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9">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4" t="s">
        <v>303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9">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3" t="s">
        <v>1598</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v>
      </c>
      <c r="AF410" s="58"/>
      <c r="AG410" s="90">
        <f>SUM(AG393:AG409)</f>
        <v>17</v>
      </c>
      <c r="AH410" s="91"/>
      <c r="AI410" s="92"/>
      <c r="AJ410" s="92"/>
      <c r="AK410" s="92"/>
    </row>
    <row r="411" spans="1:37" ht="24.9" customHeight="1" x14ac:dyDescent="0.25">
      <c r="A411" s="284" t="s">
        <v>1599</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57</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48</v>
      </c>
      <c r="AE413" s="103" t="s">
        <v>9</v>
      </c>
      <c r="AF413" s="85" t="s">
        <v>1550</v>
      </c>
      <c r="AG413" s="85" t="s">
        <v>1551</v>
      </c>
      <c r="AH413" s="85" t="s">
        <v>1552</v>
      </c>
      <c r="AI413" s="86" t="s">
        <v>1553</v>
      </c>
      <c r="AJ413" s="85"/>
      <c r="AK413" s="86" t="s">
        <v>1554</v>
      </c>
    </row>
    <row r="414" spans="1:37" ht="24.9" customHeight="1" thickTop="1" thickBot="1" x14ac:dyDescent="0.3">
      <c r="A414" s="274" t="s">
        <v>304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9">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4" t="s">
        <v>305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9">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4" t="s">
        <v>306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9">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4" t="s">
        <v>307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9">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4" t="s">
        <v>308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9">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3" t="s">
        <v>1600</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v>
      </c>
      <c r="AF419" s="58"/>
      <c r="AG419" s="90">
        <f>SUM(AG414:AG418)</f>
        <v>5</v>
      </c>
      <c r="AH419" s="91"/>
      <c r="AI419" s="92"/>
      <c r="AJ419" s="92"/>
      <c r="AK419" s="92"/>
    </row>
    <row r="420" spans="1:37" ht="24.9" customHeight="1" x14ac:dyDescent="0.25">
      <c r="A420" s="284" t="s">
        <v>1601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309</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8"/>
      <c r="AE423" s="228"/>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25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48</v>
      </c>
      <c r="AE426" s="222" t="s">
        <v>9</v>
      </c>
      <c r="AF426" s="85" t="s">
        <v>1550</v>
      </c>
      <c r="AG426" s="85" t="s">
        <v>1551</v>
      </c>
      <c r="AH426" s="85" t="s">
        <v>1552</v>
      </c>
      <c r="AI426" s="86" t="s">
        <v>1553</v>
      </c>
      <c r="AJ426" s="85"/>
      <c r="AK426" s="86" t="s">
        <v>1554</v>
      </c>
    </row>
    <row r="427" spans="1:37" ht="24.9" customHeight="1" thickTop="1" thickBot="1" x14ac:dyDescent="0.3">
      <c r="A427" s="274" t="s">
        <v>50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9">
        <f>'Art. 121'!AF415</f>
        <v>1</v>
      </c>
      <c r="AE427" s="87">
        <f t="shared" ref="AE427:AE440" si="91">IF(AG427=1,AK427,AG427)</f>
        <v>7.1428571428571425E-2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7.1428571428571425E-2</v>
      </c>
    </row>
    <row r="428" spans="1:37" ht="24.9" customHeight="1" thickTop="1" thickBot="1" x14ac:dyDescent="0.3">
      <c r="A428" s="274" t="s">
        <v>51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9">
        <f>'Art. 121'!AF416</f>
        <v>1</v>
      </c>
      <c r="AE428" s="87">
        <f t="shared" si="91"/>
        <v>7.1428571428571425E-2</v>
      </c>
      <c r="AF428">
        <f t="shared" si="92"/>
        <v>0.5</v>
      </c>
      <c r="AG428" s="85">
        <f t="shared" si="93"/>
        <v>1</v>
      </c>
      <c r="AH428" s="88">
        <f t="shared" si="94"/>
        <v>0.5</v>
      </c>
      <c r="AI428" s="89">
        <f t="shared" si="95"/>
        <v>7.1428571428571425E-2</v>
      </c>
      <c r="AJ428" s="89">
        <f t="shared" si="96"/>
        <v>3.5714285714285712E-2</v>
      </c>
      <c r="AK428" s="89">
        <f t="shared" si="97"/>
        <v>7.1428571428571425E-2</v>
      </c>
    </row>
    <row r="429" spans="1:37" ht="24.9" customHeight="1" thickTop="1" thickBot="1" x14ac:dyDescent="0.3">
      <c r="A429" s="274" t="s">
        <v>311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9">
        <f>'Art. 121'!AF417</f>
        <v>1</v>
      </c>
      <c r="AE429" s="87">
        <f t="shared" si="91"/>
        <v>7.1428571428571425E-2</v>
      </c>
      <c r="AF429">
        <f t="shared" si="92"/>
        <v>0.5</v>
      </c>
      <c r="AG429" s="85">
        <f t="shared" si="93"/>
        <v>1</v>
      </c>
      <c r="AH429" s="88">
        <f t="shared" si="94"/>
        <v>0.5</v>
      </c>
      <c r="AI429" s="89">
        <f t="shared" si="95"/>
        <v>7.1428571428571425E-2</v>
      </c>
      <c r="AJ429" s="89">
        <f t="shared" si="96"/>
        <v>3.5714285714285712E-2</v>
      </c>
      <c r="AK429" s="89">
        <f t="shared" si="97"/>
        <v>7.1428571428571425E-2</v>
      </c>
    </row>
    <row r="430" spans="1:37" ht="24.9" customHeight="1" thickTop="1" thickBot="1" x14ac:dyDescent="0.3">
      <c r="A430" s="274" t="s">
        <v>312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9">
        <f>'Art. 121'!AF418</f>
        <v>1</v>
      </c>
      <c r="AE430" s="87">
        <f t="shared" si="91"/>
        <v>7.1428571428571425E-2</v>
      </c>
      <c r="AF430">
        <f t="shared" si="92"/>
        <v>0.5</v>
      </c>
      <c r="AG430" s="85">
        <f t="shared" si="93"/>
        <v>1</v>
      </c>
      <c r="AH430" s="88">
        <f t="shared" si="94"/>
        <v>0.5</v>
      </c>
      <c r="AI430" s="89">
        <f t="shared" si="95"/>
        <v>7.1428571428571425E-2</v>
      </c>
      <c r="AJ430" s="89">
        <f t="shared" si="96"/>
        <v>3.5714285714285712E-2</v>
      </c>
      <c r="AK430" s="89">
        <f t="shared" si="97"/>
        <v>7.1428571428571425E-2</v>
      </c>
    </row>
    <row r="431" spans="1:37" ht="24.9" customHeight="1" thickTop="1" thickBot="1" x14ac:dyDescent="0.3">
      <c r="A431" s="274" t="s">
        <v>313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9">
        <f>'Art. 121'!AF419</f>
        <v>1</v>
      </c>
      <c r="AE431" s="87">
        <f t="shared" si="91"/>
        <v>7.1428571428571425E-2</v>
      </c>
      <c r="AF431">
        <f t="shared" si="92"/>
        <v>0.5</v>
      </c>
      <c r="AG431" s="85">
        <f t="shared" si="93"/>
        <v>1</v>
      </c>
      <c r="AH431" s="88">
        <f t="shared" si="94"/>
        <v>0.5</v>
      </c>
      <c r="AI431" s="89">
        <f t="shared" si="95"/>
        <v>7.1428571428571425E-2</v>
      </c>
      <c r="AJ431" s="89">
        <f t="shared" si="96"/>
        <v>3.5714285714285712E-2</v>
      </c>
      <c r="AK431" s="89">
        <f t="shared" si="97"/>
        <v>7.1428571428571425E-2</v>
      </c>
    </row>
    <row r="432" spans="1:37" ht="24.9" customHeight="1" thickTop="1" thickBot="1" x14ac:dyDescent="0.3">
      <c r="A432" s="274" t="s">
        <v>314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9">
        <f>'Art. 121'!AF420</f>
        <v>1</v>
      </c>
      <c r="AE432" s="87">
        <f t="shared" si="91"/>
        <v>7.1428571428571425E-2</v>
      </c>
      <c r="AF432">
        <f t="shared" si="92"/>
        <v>0.5</v>
      </c>
      <c r="AG432" s="85">
        <f t="shared" si="93"/>
        <v>1</v>
      </c>
      <c r="AH432" s="88">
        <f t="shared" si="94"/>
        <v>0.5</v>
      </c>
      <c r="AI432" s="89">
        <f t="shared" si="95"/>
        <v>7.1428571428571425E-2</v>
      </c>
      <c r="AJ432" s="89">
        <f t="shared" si="96"/>
        <v>3.5714285714285712E-2</v>
      </c>
      <c r="AK432" s="89">
        <f t="shared" si="97"/>
        <v>7.1428571428571425E-2</v>
      </c>
    </row>
    <row r="433" spans="1:37" ht="24.9" customHeight="1" thickTop="1" thickBot="1" x14ac:dyDescent="0.3">
      <c r="A433" s="274" t="s">
        <v>315</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9">
        <f>'Art. 121'!AF421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74" t="s">
        <v>316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9">
        <f>'Art. 121'!AF422</f>
        <v>1</v>
      </c>
      <c r="AE434" s="87">
        <f t="shared" si="91"/>
        <v>7.1428571428571425E-2</v>
      </c>
      <c r="AF434">
        <f t="shared" si="92"/>
        <v>0.5</v>
      </c>
      <c r="AG434" s="85">
        <f t="shared" si="93"/>
        <v>1</v>
      </c>
      <c r="AH434" s="88">
        <f t="shared" si="94"/>
        <v>0.5</v>
      </c>
      <c r="AI434" s="89">
        <f t="shared" si="95"/>
        <v>7.1428571428571425E-2</v>
      </c>
      <c r="AJ434" s="89">
        <f t="shared" si="96"/>
        <v>3.5714285714285712E-2</v>
      </c>
      <c r="AK434" s="89">
        <f t="shared" si="97"/>
        <v>7.1428571428571425E-2</v>
      </c>
    </row>
    <row r="435" spans="1:37" ht="24.9" customHeight="1" thickTop="1" thickBot="1" x14ac:dyDescent="0.3">
      <c r="A435" s="274" t="s">
        <v>317</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9">
        <f>'Art. 121'!AF423</f>
        <v>1</v>
      </c>
      <c r="AE435" s="87">
        <f t="shared" si="91"/>
        <v>7.1428571428571425E-2</v>
      </c>
      <c r="AF435">
        <f t="shared" si="92"/>
        <v>0.5</v>
      </c>
      <c r="AG435" s="85">
        <f t="shared" si="93"/>
        <v>1</v>
      </c>
      <c r="AH435" s="88">
        <f t="shared" si="94"/>
        <v>0.5</v>
      </c>
      <c r="AI435" s="89">
        <f t="shared" si="95"/>
        <v>7.1428571428571425E-2</v>
      </c>
      <c r="AJ435" s="89">
        <f t="shared" si="96"/>
        <v>3.5714285714285712E-2</v>
      </c>
      <c r="AK435" s="89">
        <f t="shared" si="97"/>
        <v>7.1428571428571425E-2</v>
      </c>
    </row>
    <row r="436" spans="1:37" ht="24.9" customHeight="1" thickTop="1" thickBot="1" x14ac:dyDescent="0.3">
      <c r="A436" s="274" t="s">
        <v>318</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9">
        <f>'Art. 121'!AF424</f>
        <v>1</v>
      </c>
      <c r="AE436" s="87">
        <f t="shared" si="91"/>
        <v>7.1428571428571425E-2</v>
      </c>
      <c r="AF436">
        <f t="shared" si="92"/>
        <v>0.5</v>
      </c>
      <c r="AG436" s="85">
        <f t="shared" si="93"/>
        <v>1</v>
      </c>
      <c r="AH436" s="88">
        <f t="shared" si="94"/>
        <v>0.5</v>
      </c>
      <c r="AI436" s="89">
        <f t="shared" si="95"/>
        <v>7.1428571428571425E-2</v>
      </c>
      <c r="AJ436" s="89">
        <f t="shared" si="96"/>
        <v>3.5714285714285712E-2</v>
      </c>
      <c r="AK436" s="89">
        <f t="shared" si="97"/>
        <v>7.1428571428571425E-2</v>
      </c>
    </row>
    <row r="437" spans="1:37" ht="24.9" customHeight="1" thickTop="1" thickBot="1" x14ac:dyDescent="0.3">
      <c r="A437" s="274" t="s">
        <v>319</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9">
        <f>'Art. 121'!AF425</f>
        <v>1</v>
      </c>
      <c r="AE437" s="87">
        <f t="shared" si="91"/>
        <v>7.1428571428571425E-2</v>
      </c>
      <c r="AF437">
        <f t="shared" si="92"/>
        <v>0.5</v>
      </c>
      <c r="AG437" s="85">
        <f t="shared" si="93"/>
        <v>1</v>
      </c>
      <c r="AH437" s="88">
        <f t="shared" si="94"/>
        <v>0.5</v>
      </c>
      <c r="AI437" s="89">
        <f t="shared" si="95"/>
        <v>7.1428571428571425E-2</v>
      </c>
      <c r="AJ437" s="89">
        <f t="shared" si="96"/>
        <v>3.5714285714285712E-2</v>
      </c>
      <c r="AK437" s="89">
        <f t="shared" si="97"/>
        <v>7.1428571428571425E-2</v>
      </c>
    </row>
    <row r="438" spans="1:37" ht="24.9" customHeight="1" thickTop="1" thickBot="1" x14ac:dyDescent="0.3">
      <c r="A438" s="274" t="s">
        <v>320</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9">
        <f>'Art. 121'!AF426</f>
        <v>1</v>
      </c>
      <c r="AE438" s="87">
        <f t="shared" si="91"/>
        <v>7.1428571428571425E-2</v>
      </c>
      <c r="AF438">
        <f t="shared" si="92"/>
        <v>0.5</v>
      </c>
      <c r="AG438" s="85">
        <f t="shared" si="93"/>
        <v>1</v>
      </c>
      <c r="AH438" s="88">
        <f t="shared" si="94"/>
        <v>0.5</v>
      </c>
      <c r="AI438" s="89">
        <f t="shared" si="95"/>
        <v>7.1428571428571425E-2</v>
      </c>
      <c r="AJ438" s="89">
        <f t="shared" si="96"/>
        <v>3.5714285714285712E-2</v>
      </c>
      <c r="AK438" s="89">
        <f t="shared" si="97"/>
        <v>7.1428571428571425E-2</v>
      </c>
    </row>
    <row r="439" spans="1:37" ht="24.9" customHeight="1" thickTop="1" thickBot="1" x14ac:dyDescent="0.3">
      <c r="A439" s="274" t="s">
        <v>321</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9">
        <f>'Art. 121'!AF427</f>
        <v>1</v>
      </c>
      <c r="AE439" s="87">
        <f t="shared" si="91"/>
        <v>7.1428571428571425E-2</v>
      </c>
      <c r="AF439">
        <f t="shared" si="92"/>
        <v>0.5</v>
      </c>
      <c r="AG439" s="85">
        <f t="shared" si="93"/>
        <v>1</v>
      </c>
      <c r="AH439" s="88">
        <f t="shared" si="94"/>
        <v>0.5</v>
      </c>
      <c r="AI439" s="89">
        <f t="shared" si="95"/>
        <v>7.1428571428571425E-2</v>
      </c>
      <c r="AJ439" s="89">
        <f t="shared" si="96"/>
        <v>3.5714285714285712E-2</v>
      </c>
      <c r="AK439" s="89">
        <f t="shared" si="97"/>
        <v>7.1428571428571425E-2</v>
      </c>
    </row>
    <row r="440" spans="1:37" ht="24.9" customHeight="1" thickTop="1" thickBot="1" x14ac:dyDescent="0.3">
      <c r="A440" s="274" t="s">
        <v>322</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9">
        <f>'Art. 121'!AF428</f>
        <v>0</v>
      </c>
      <c r="AE440" s="87">
        <f t="shared" si="91"/>
        <v>0</v>
      </c>
      <c r="AF440">
        <f t="shared" si="92"/>
        <v>0</v>
      </c>
      <c r="AG440" s="85">
        <f t="shared" si="93"/>
        <v>1</v>
      </c>
      <c r="AH440" s="88">
        <f t="shared" si="94"/>
        <v>0</v>
      </c>
      <c r="AI440" s="89">
        <f t="shared" si="95"/>
        <v>7.1428571428571425E-2</v>
      </c>
      <c r="AJ440" s="89">
        <f t="shared" si="96"/>
        <v>0</v>
      </c>
      <c r="AK440" s="89">
        <f t="shared" si="97"/>
        <v>0</v>
      </c>
    </row>
    <row r="441" spans="1:37" ht="24.9" customHeight="1" thickTop="1" x14ac:dyDescent="0.25">
      <c r="A441" s="283" t="s">
        <v>1602</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0.92857142857142827</v>
      </c>
      <c r="AF441" s="58"/>
      <c r="AG441" s="90">
        <f>SUM(AG427:AG440)</f>
        <v>14</v>
      </c>
      <c r="AH441" s="91"/>
      <c r="AI441" s="92"/>
      <c r="AJ441" s="92"/>
      <c r="AK441" s="92"/>
    </row>
    <row r="442" spans="1:37" ht="24.9" customHeight="1" x14ac:dyDescent="0.25">
      <c r="A442" s="284" t="s">
        <v>1603</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46.428571428571416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57</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48</v>
      </c>
      <c r="AE444" s="103" t="s">
        <v>9</v>
      </c>
      <c r="AF444" s="85" t="s">
        <v>1550</v>
      </c>
      <c r="AG444" s="85" t="s">
        <v>1551</v>
      </c>
      <c r="AH444" s="85" t="s">
        <v>1552</v>
      </c>
      <c r="AI444" s="86" t="s">
        <v>1553</v>
      </c>
      <c r="AJ444" s="85"/>
      <c r="AK444" s="86" t="s">
        <v>1554</v>
      </c>
    </row>
    <row r="445" spans="1:37" ht="24.9" customHeight="1" thickTop="1" thickBot="1" x14ac:dyDescent="0.3">
      <c r="A445" s="274" t="s">
        <v>323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9">
        <f>'Art. 121'!AF431</f>
        <v>1</v>
      </c>
      <c r="AE445" s="87">
        <f>IF(AG445=1,AK445,AG445)</f>
        <v>0.2</v>
      </c>
      <c r="AF445">
        <f>AD445/2</f>
        <v>0.5</v>
      </c>
      <c r="AG445" s="85">
        <f>IF(AND(AF445&gt;=0,AF445&lt;=1),1,"No aplica")</f>
        <v>1</v>
      </c>
      <c r="AH445" s="88">
        <f>AD445/(AG445*2)</f>
        <v>0.5</v>
      </c>
      <c r="AI445" s="89">
        <f>IF(AG445=1,AG445/$AG$450,"No aplica")</f>
        <v>0.2</v>
      </c>
      <c r="AJ445" s="89">
        <f>AF445*AI445</f>
        <v>0.1</v>
      </c>
      <c r="AK445" s="89">
        <f>AJ445*$AE$23</f>
        <v>0.2</v>
      </c>
    </row>
    <row r="446" spans="1:37" ht="24.9" customHeight="1" thickTop="1" thickBot="1" x14ac:dyDescent="0.3">
      <c r="A446" s="274" t="s">
        <v>324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9">
        <f>'Art. 121'!AF432</f>
        <v>1</v>
      </c>
      <c r="AE446" s="87">
        <f>IF(AG446=1,AK446,AG446)</f>
        <v>0.2</v>
      </c>
      <c r="AF446">
        <f>AD446/2</f>
        <v>0.5</v>
      </c>
      <c r="AG446" s="85">
        <f>IF(AND(AF446&gt;=0,AF446&lt;=1),1,"No aplica")</f>
        <v>1</v>
      </c>
      <c r="AH446" s="88">
        <f>AD446/(AG446*2)</f>
        <v>0.5</v>
      </c>
      <c r="AI446" s="89">
        <f>IF(AG446=1,AG446/$AG$450,"No aplica")</f>
        <v>0.2</v>
      </c>
      <c r="AJ446" s="89">
        <f>AF446*AI446</f>
        <v>0.1</v>
      </c>
      <c r="AK446" s="89">
        <f>AJ446*$AE$23</f>
        <v>0.2</v>
      </c>
    </row>
    <row r="447" spans="1:37" ht="24.9" customHeight="1" thickTop="1" thickBot="1" x14ac:dyDescent="0.3">
      <c r="A447" s="274" t="s">
        <v>325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9">
        <f>'Art. 121'!AF433</f>
        <v>1</v>
      </c>
      <c r="AE447" s="87">
        <f>IF(AG447=1,AK447,AG447)</f>
        <v>0.2</v>
      </c>
      <c r="AF447">
        <f>AD447/2</f>
        <v>0.5</v>
      </c>
      <c r="AG447" s="85">
        <f>IF(AND(AF447&gt;=0,AF447&lt;=1),1,"No aplica")</f>
        <v>1</v>
      </c>
      <c r="AH447" s="88">
        <f>AD447/(AG447*2)</f>
        <v>0.5</v>
      </c>
      <c r="AI447" s="89">
        <f>IF(AG447=1,AG447/$AG$450,"No aplica")</f>
        <v>0.2</v>
      </c>
      <c r="AJ447" s="89">
        <f>AF447*AI447</f>
        <v>0.1</v>
      </c>
      <c r="AK447" s="89">
        <f>AJ447*$AE$23</f>
        <v>0.2</v>
      </c>
    </row>
    <row r="448" spans="1:37" ht="24.9" customHeight="1" thickTop="1" thickBot="1" x14ac:dyDescent="0.3">
      <c r="A448" s="274" t="s">
        <v>326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9">
        <f>'Art. 121'!AF434</f>
        <v>1</v>
      </c>
      <c r="AE448" s="87">
        <f>IF(AG448=1,AK448,AG448)</f>
        <v>0.2</v>
      </c>
      <c r="AF448">
        <f>AD448/2</f>
        <v>0.5</v>
      </c>
      <c r="AG448" s="85">
        <f>IF(AND(AF448&gt;=0,AF448&lt;=1),1,"No aplica")</f>
        <v>1</v>
      </c>
      <c r="AH448" s="88">
        <f>AD448/(AG448*2)</f>
        <v>0.5</v>
      </c>
      <c r="AI448" s="89">
        <f>IF(AG448=1,AG448/$AG$450,"No aplica")</f>
        <v>0.2</v>
      </c>
      <c r="AJ448" s="89">
        <f>AF448*AI448</f>
        <v>0.1</v>
      </c>
      <c r="AK448" s="89">
        <f>AJ448*$AE$23</f>
        <v>0.2</v>
      </c>
    </row>
    <row r="449" spans="1:37" ht="24.9" customHeight="1" thickTop="1" thickBot="1" x14ac:dyDescent="0.3">
      <c r="A449" s="274" t="s">
        <v>327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9">
        <f>'Art. 121'!AF435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4.9" customHeight="1" thickTop="1" x14ac:dyDescent="0.25">
      <c r="A450" s="283" t="s">
        <v>1604</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v>
      </c>
      <c r="AF450" s="58"/>
      <c r="AG450" s="90">
        <f>SUM(AG445:AG449)</f>
        <v>5</v>
      </c>
      <c r="AH450" s="91"/>
      <c r="AI450" s="92"/>
      <c r="AJ450" s="92"/>
      <c r="AK450" s="92"/>
    </row>
    <row r="451" spans="1:37" ht="24.9" customHeight="1" x14ac:dyDescent="0.25">
      <c r="A451" s="284" t="s">
        <v>1605</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50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328</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8"/>
      <c r="AE454" s="228"/>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25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48</v>
      </c>
      <c r="AE457" s="222" t="s">
        <v>9</v>
      </c>
      <c r="AF457" s="85" t="s">
        <v>1550</v>
      </c>
      <c r="AG457" s="85" t="s">
        <v>1551</v>
      </c>
      <c r="AH457" s="85" t="s">
        <v>1552</v>
      </c>
      <c r="AI457" s="86" t="s">
        <v>1553</v>
      </c>
      <c r="AJ457" s="85"/>
      <c r="AK457" s="86" t="s">
        <v>1554</v>
      </c>
    </row>
    <row r="458" spans="1:37" ht="24.9" customHeight="1" thickTop="1" thickBot="1" x14ac:dyDescent="0.3">
      <c r="A458" s="274" t="s">
        <v>50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9">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4" t="s">
        <v>51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9">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4" t="s">
        <v>329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9">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4" t="s">
        <v>330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9">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4" t="s">
        <v>331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9">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4" t="s">
        <v>185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9">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4" t="s">
        <v>332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9">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4" t="s">
        <v>333</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9">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4" t="s">
        <v>334</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9">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4" t="s">
        <v>335</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9">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4" t="s">
        <v>336</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9">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4" t="s">
        <v>337</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9">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3" t="s">
        <v>1606</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v>
      </c>
      <c r="AF470" s="58"/>
      <c r="AG470" s="90">
        <f>SUM(AG458:AG469)</f>
        <v>12</v>
      </c>
      <c r="AH470" s="91"/>
      <c r="AI470" s="92"/>
      <c r="AJ470" s="92"/>
      <c r="AK470" s="92"/>
    </row>
    <row r="471" spans="1:37" ht="24.9" customHeight="1" x14ac:dyDescent="0.25">
      <c r="A471" s="284" t="s">
        <v>1607</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57</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48</v>
      </c>
      <c r="AE473" s="103" t="s">
        <v>9</v>
      </c>
      <c r="AF473" s="85" t="s">
        <v>1550</v>
      </c>
      <c r="AG473" s="85" t="s">
        <v>1551</v>
      </c>
      <c r="AH473" s="85" t="s">
        <v>1552</v>
      </c>
      <c r="AI473" s="86" t="s">
        <v>1553</v>
      </c>
      <c r="AJ473" s="85"/>
      <c r="AK473" s="86" t="s">
        <v>1554</v>
      </c>
    </row>
    <row r="474" spans="1:37" ht="24.9" customHeight="1" thickTop="1" thickBot="1" x14ac:dyDescent="0.3">
      <c r="A474" s="274" t="s">
        <v>338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9">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4" t="s">
        <v>339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9">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4" t="s">
        <v>340</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9">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4" t="s">
        <v>341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9">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4" t="s">
        <v>342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9">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3" t="s">
        <v>1608</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v>
      </c>
      <c r="AF479" s="58"/>
      <c r="AG479" s="90">
        <f>SUM(AG474:AG478)</f>
        <v>5</v>
      </c>
      <c r="AH479" s="91"/>
      <c r="AI479" s="92"/>
      <c r="AJ479" s="92"/>
      <c r="AK479" s="92"/>
    </row>
    <row r="480" spans="1:37" ht="24.9" customHeight="1" x14ac:dyDescent="0.25">
      <c r="A480" s="284" t="s">
        <v>1609</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343</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8"/>
      <c r="AE483" s="228"/>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25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48</v>
      </c>
      <c r="AE486" s="222" t="s">
        <v>9</v>
      </c>
      <c r="AF486" s="85" t="s">
        <v>1550</v>
      </c>
      <c r="AG486" s="85" t="s">
        <v>1551</v>
      </c>
      <c r="AH486" s="85" t="s">
        <v>1552</v>
      </c>
      <c r="AI486" s="86" t="s">
        <v>1553</v>
      </c>
      <c r="AJ486" s="85"/>
      <c r="AK486" s="86" t="s">
        <v>1554</v>
      </c>
    </row>
    <row r="487" spans="1:37" ht="24.9" customHeight="1" thickTop="1" thickBot="1" x14ac:dyDescent="0.3">
      <c r="A487" s="274" t="s">
        <v>50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9">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4" t="s">
        <v>51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9">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4" t="s">
        <v>344</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9">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4" t="s">
        <v>345</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9">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4" t="s">
        <v>346</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9">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4" t="s">
        <v>347</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9">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4" t="s">
        <v>348</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9">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4" t="s">
        <v>349</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9">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4" t="s">
        <v>350</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9">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4" t="s">
        <v>351</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9">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4" t="s">
        <v>352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9">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3" t="s">
        <v>1610</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2.0000000000000004</v>
      </c>
      <c r="AF498" s="58"/>
      <c r="AG498" s="90">
        <f>SUM(AG487:AG497)</f>
        <v>11</v>
      </c>
      <c r="AH498" s="91"/>
      <c r="AI498" s="92"/>
      <c r="AJ498" s="92"/>
      <c r="AK498" s="92"/>
    </row>
    <row r="499" spans="1:37" ht="24.9" customHeight="1" x14ac:dyDescent="0.25">
      <c r="A499" s="284" t="s">
        <v>1611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57</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48</v>
      </c>
      <c r="AE501" s="103" t="s">
        <v>9</v>
      </c>
      <c r="AF501" s="85" t="s">
        <v>1550</v>
      </c>
      <c r="AG501" s="85" t="s">
        <v>1551</v>
      </c>
      <c r="AH501" s="85" t="s">
        <v>1552</v>
      </c>
      <c r="AI501" s="86" t="s">
        <v>1553</v>
      </c>
      <c r="AJ501" s="85"/>
      <c r="AK501" s="86" t="s">
        <v>1554</v>
      </c>
    </row>
    <row r="502" spans="1:37" ht="24.9" customHeight="1" thickTop="1" thickBot="1" x14ac:dyDescent="0.3">
      <c r="A502" s="274" t="s">
        <v>174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9">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4" t="s">
        <v>175</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9">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4" t="s">
        <v>176</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9">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4" t="s">
        <v>177</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9">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4" t="s">
        <v>353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9">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3" t="s">
        <v>1612</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v>
      </c>
      <c r="AF507" s="58"/>
      <c r="AG507" s="90">
        <f>SUM(AG502:AG506)</f>
        <v>5</v>
      </c>
      <c r="AH507" s="91"/>
      <c r="AI507" s="92"/>
      <c r="AJ507" s="92"/>
      <c r="AK507" s="92"/>
    </row>
    <row r="508" spans="1:37" ht="24.9" customHeight="1" x14ac:dyDescent="0.25">
      <c r="A508" s="284" t="s">
        <v>1613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354</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8"/>
      <c r="AE511" s="228"/>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25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48</v>
      </c>
      <c r="AE514" s="222" t="s">
        <v>9</v>
      </c>
      <c r="AF514" s="85" t="s">
        <v>1550</v>
      </c>
      <c r="AG514" s="85" t="s">
        <v>1551</v>
      </c>
      <c r="AH514" s="85" t="s">
        <v>1552</v>
      </c>
      <c r="AI514" s="86" t="s">
        <v>1553</v>
      </c>
      <c r="AJ514" s="85"/>
      <c r="AK514" s="86" t="s">
        <v>1554</v>
      </c>
    </row>
    <row r="515" spans="1:37" ht="24.9" customHeight="1" thickTop="1" thickBot="1" x14ac:dyDescent="0.3">
      <c r="A515" s="274" t="s">
        <v>50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9">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4" t="s">
        <v>51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9">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4" t="s">
        <v>356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9">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4" t="s">
        <v>357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9">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4" t="s">
        <v>358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9">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4" t="s">
        <v>359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9">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4" t="s">
        <v>360</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9">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4" t="s">
        <v>361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9">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4" t="s">
        <v>362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9">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4" t="s">
        <v>363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9">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4" t="s">
        <v>364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9">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4" t="s">
        <v>365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9">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4" t="s">
        <v>366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9">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4" t="s">
        <v>367</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9">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4" t="s">
        <v>368</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9">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4" t="s">
        <v>369</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9">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4" t="s">
        <v>370</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9">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4" t="s">
        <v>371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9">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4" t="s">
        <v>372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9">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3" t="s">
        <v>1614</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1.9999999999999991</v>
      </c>
      <c r="AF534" s="58"/>
      <c r="AG534" s="90">
        <f>SUM(AG515:AG533)</f>
        <v>19</v>
      </c>
      <c r="AH534" s="91"/>
      <c r="AI534" s="92"/>
      <c r="AJ534" s="92"/>
      <c r="AK534" s="92"/>
    </row>
    <row r="535" spans="1:37" ht="24.9" customHeight="1" x14ac:dyDescent="0.25">
      <c r="A535" s="284" t="s">
        <v>1615</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57</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48</v>
      </c>
      <c r="AE537" s="103" t="s">
        <v>9</v>
      </c>
      <c r="AF537" s="85" t="s">
        <v>1550</v>
      </c>
      <c r="AG537" s="85" t="s">
        <v>1551</v>
      </c>
      <c r="AH537" s="85" t="s">
        <v>1552</v>
      </c>
      <c r="AI537" s="86" t="s">
        <v>1553</v>
      </c>
      <c r="AJ537" s="85"/>
      <c r="AK537" s="86" t="s">
        <v>1554</v>
      </c>
    </row>
    <row r="538" spans="1:37" ht="24.9" customHeight="1" thickTop="1" thickBot="1" x14ac:dyDescent="0.3">
      <c r="A538" s="274" t="s">
        <v>373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9">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4" t="s">
        <v>374</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9">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4" t="s">
        <v>375</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9">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4" t="s">
        <v>376</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9">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4" t="s">
        <v>377</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9">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3" t="s">
        <v>1616</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v>
      </c>
      <c r="AF543" s="58"/>
      <c r="AG543" s="90">
        <f>SUM(AG538:AG542)</f>
        <v>5</v>
      </c>
      <c r="AH543" s="91"/>
      <c r="AI543" s="92"/>
      <c r="AJ543" s="92"/>
      <c r="AK543" s="92"/>
    </row>
    <row r="544" spans="1:37" ht="24.9" customHeight="1" x14ac:dyDescent="0.25">
      <c r="A544" s="284" t="s">
        <v>1617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8"/>
      <c r="AE547" s="228"/>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25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48</v>
      </c>
      <c r="AE550" s="222" t="s">
        <v>9</v>
      </c>
      <c r="AF550" s="85" t="s">
        <v>1550</v>
      </c>
      <c r="AG550" s="85" t="s">
        <v>1551</v>
      </c>
      <c r="AH550" s="85" t="s">
        <v>1552</v>
      </c>
      <c r="AI550" s="86" t="s">
        <v>1553</v>
      </c>
      <c r="AJ550" s="85"/>
      <c r="AK550" s="86" t="s">
        <v>1554</v>
      </c>
    </row>
    <row r="551" spans="1:37" ht="24.9" customHeight="1" thickTop="1" thickBot="1" x14ac:dyDescent="0.3">
      <c r="A551" s="274" t="s">
        <v>50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9">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4" t="s">
        <v>51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9">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4" t="s">
        <v>380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9">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4" t="s">
        <v>381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9">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4" t="s">
        <v>382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9">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4" t="s">
        <v>383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9">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4" t="s">
        <v>384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9">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4" t="s">
        <v>385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9">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4" t="s">
        <v>386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9">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4" t="s">
        <v>387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9">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4" t="s">
        <v>388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9">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4" t="s">
        <v>389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9">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4" t="s">
        <v>390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9">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4" t="s">
        <v>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9">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4" t="s">
        <v>392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9">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4" t="s">
        <v>393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9">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4" t="s">
        <v>394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9">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4" t="s">
        <v>395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9">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4" t="s">
        <v>396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9">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3" t="s">
        <v>1618</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1.9999999999999991</v>
      </c>
      <c r="AF570" s="58"/>
      <c r="AG570" s="90">
        <f>SUM(AG551:AG569)</f>
        <v>19</v>
      </c>
      <c r="AH570" s="91"/>
      <c r="AI570" s="92"/>
      <c r="AJ570" s="92"/>
      <c r="AK570" s="92"/>
    </row>
    <row r="571" spans="1:37" ht="24.9" customHeight="1" x14ac:dyDescent="0.25">
      <c r="A571" s="284" t="s">
        <v>1619</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57</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48</v>
      </c>
      <c r="AE573" s="103" t="s">
        <v>9</v>
      </c>
      <c r="AF573" s="85" t="s">
        <v>1550</v>
      </c>
      <c r="AG573" s="85" t="s">
        <v>1551</v>
      </c>
      <c r="AH573" s="85" t="s">
        <v>1552</v>
      </c>
      <c r="AI573" s="86" t="s">
        <v>1553</v>
      </c>
      <c r="AJ573" s="85"/>
      <c r="AK573" s="86" t="s">
        <v>1554</v>
      </c>
    </row>
    <row r="574" spans="1:37" ht="24.9" customHeight="1" thickTop="1" thickBot="1" x14ac:dyDescent="0.3">
      <c r="A574" s="274" t="s">
        <v>373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9">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4" t="s">
        <v>374</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9">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4" t="s">
        <v>375</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9">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4" t="s">
        <v>376</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9">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4" t="s">
        <v>397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9">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3" t="s">
        <v>1620</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v>
      </c>
      <c r="AF579" s="58"/>
      <c r="AG579" s="90">
        <f>SUM(AG574:AG578)</f>
        <v>5</v>
      </c>
      <c r="AH579" s="91"/>
      <c r="AI579" s="92"/>
      <c r="AJ579" s="92"/>
      <c r="AK579" s="92"/>
    </row>
    <row r="580" spans="1:37" ht="24.9" customHeight="1" x14ac:dyDescent="0.25">
      <c r="A580" s="284" t="s">
        <v>1621</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398</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8"/>
      <c r="AE583" s="228"/>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25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48</v>
      </c>
      <c r="AE586" s="222" t="s">
        <v>9</v>
      </c>
      <c r="AF586" s="85" t="s">
        <v>1550</v>
      </c>
      <c r="AG586" s="85" t="s">
        <v>1551</v>
      </c>
      <c r="AH586" s="85" t="s">
        <v>1552</v>
      </c>
      <c r="AI586" s="86" t="s">
        <v>1553</v>
      </c>
      <c r="AJ586" s="85"/>
      <c r="AK586" s="86" t="s">
        <v>1554</v>
      </c>
    </row>
    <row r="587" spans="1:37" ht="24.9" customHeight="1" thickTop="1" thickBot="1" x14ac:dyDescent="0.3">
      <c r="A587" s="274" t="s">
        <v>50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9">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4" t="s">
        <v>51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9">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4" t="s">
        <v>399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9">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4" t="s">
        <v>166</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9">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4" t="s">
        <v>400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9">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4" t="s">
        <v>401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9">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4" t="s">
        <v>402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9">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4" t="s">
        <v>403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9">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4" t="s">
        <v>404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9">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4" t="s">
        <v>405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9">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4" t="s">
        <v>406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9">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4" t="s">
        <v>407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9">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4" t="s">
        <v>408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9">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4" t="s">
        <v>409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9">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4" t="s">
        <v>410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9">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4" t="s">
        <v>411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9">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4" t="s">
        <v>412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9">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4" t="s">
        <v>413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9">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4" t="s">
        <v>414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9">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4" t="s">
        <v>415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9">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4" t="s">
        <v>416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9">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4" t="s">
        <v>417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9">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4" t="s">
        <v>418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9">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4" t="s">
        <v>419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9">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4" t="s">
        <v>420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9">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3" t="s">
        <v>1622</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2.0000000000000004</v>
      </c>
      <c r="AF612" s="58"/>
      <c r="AG612" s="90">
        <f>SUM(AG587:AG611)</f>
        <v>25</v>
      </c>
      <c r="AH612" s="91"/>
      <c r="AI612" s="92"/>
      <c r="AJ612" s="92"/>
      <c r="AK612" s="92"/>
    </row>
    <row r="613" spans="1:37" ht="24.9" customHeight="1" x14ac:dyDescent="0.25">
      <c r="A613" s="284" t="s">
        <v>1623</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57</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48</v>
      </c>
      <c r="AE615" s="103" t="s">
        <v>9</v>
      </c>
      <c r="AF615" s="85" t="s">
        <v>1550</v>
      </c>
      <c r="AG615" s="85" t="s">
        <v>1551</v>
      </c>
      <c r="AH615" s="85" t="s">
        <v>1552</v>
      </c>
      <c r="AI615" s="86" t="s">
        <v>1553</v>
      </c>
      <c r="AJ615" s="85"/>
      <c r="AK615" s="86" t="s">
        <v>1554</v>
      </c>
    </row>
    <row r="616" spans="1:37" ht="24.9" customHeight="1" thickTop="1" thickBot="1" x14ac:dyDescent="0.3">
      <c r="A616" s="274" t="s">
        <v>421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9">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4" t="s">
        <v>422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9">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4" t="s">
        <v>423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9">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4" t="s">
        <v>424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9">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4" t="s">
        <v>425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9">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3" t="s">
        <v>1624</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v>
      </c>
      <c r="AF621" s="58"/>
      <c r="AG621" s="90">
        <f>SUM(AG616:AG620)</f>
        <v>5</v>
      </c>
      <c r="AH621" s="91"/>
      <c r="AI621" s="92"/>
      <c r="AJ621" s="92"/>
      <c r="AK621" s="92"/>
    </row>
    <row r="622" spans="1:37" ht="24.9" customHeight="1" x14ac:dyDescent="0.25">
      <c r="A622" s="284" t="s">
        <v>1625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426</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8"/>
      <c r="AE625" s="228"/>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25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48</v>
      </c>
      <c r="AE628" s="222" t="s">
        <v>9</v>
      </c>
      <c r="AF628" s="85" t="s">
        <v>1550</v>
      </c>
      <c r="AG628" s="85" t="s">
        <v>1551</v>
      </c>
      <c r="AH628" s="85" t="s">
        <v>1552</v>
      </c>
      <c r="AI628" s="86" t="s">
        <v>1553</v>
      </c>
      <c r="AJ628" s="85"/>
      <c r="AK628" s="86" t="s">
        <v>1554</v>
      </c>
    </row>
    <row r="629" spans="1:37" ht="24.9" customHeight="1" thickTop="1" thickBot="1" x14ac:dyDescent="0.3">
      <c r="A629" s="274" t="s">
        <v>50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9">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4" t="s">
        <v>51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9">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4" t="s">
        <v>428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9">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4" t="s">
        <v>259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9">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4" t="s">
        <v>331</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9">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4" t="s">
        <v>429</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9">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4" t="s">
        <v>430</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9">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4" t="s">
        <v>431</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9">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4" t="s">
        <v>432</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9">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4" t="s">
        <v>433</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9">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4" t="s">
        <v>434</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9">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4" t="s">
        <v>435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9">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4" t="s">
        <v>436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9">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4" t="s">
        <v>437</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9">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4" t="s">
        <v>438</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9">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4" t="s">
        <v>439</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9">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3" t="s">
        <v>1626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v>
      </c>
      <c r="AF645" s="58"/>
      <c r="AG645" s="90">
        <f>SUM(AG629:AG644)</f>
        <v>16</v>
      </c>
      <c r="AH645" s="91"/>
      <c r="AI645" s="92"/>
      <c r="AJ645" s="92"/>
      <c r="AK645" s="92"/>
    </row>
    <row r="646" spans="1:37" ht="24.9" customHeight="1" x14ac:dyDescent="0.25">
      <c r="A646" s="284" t="s">
        <v>1627</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57</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48</v>
      </c>
      <c r="AE648" s="103" t="s">
        <v>9</v>
      </c>
      <c r="AF648" s="85" t="s">
        <v>1550</v>
      </c>
      <c r="AG648" s="85" t="s">
        <v>1551</v>
      </c>
      <c r="AH648" s="85" t="s">
        <v>1552</v>
      </c>
      <c r="AI648" s="86" t="s">
        <v>1553</v>
      </c>
      <c r="AJ648" s="85"/>
      <c r="AK648" s="86" t="s">
        <v>1554</v>
      </c>
    </row>
    <row r="649" spans="1:37" ht="24.9" customHeight="1" thickTop="1" thickBot="1" x14ac:dyDescent="0.3">
      <c r="A649" s="274" t="s">
        <v>134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9">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4" t="s">
        <v>135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9">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4" t="s">
        <v>136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9">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4" t="s">
        <v>137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9">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4" t="s">
        <v>440</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9">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3" t="s">
        <v>1628</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v>
      </c>
      <c r="AF654" s="58"/>
      <c r="AG654" s="90">
        <f>SUM(AG649:AG653)</f>
        <v>5</v>
      </c>
      <c r="AH654" s="91"/>
      <c r="AI654" s="92"/>
      <c r="AJ654" s="92"/>
      <c r="AK654" s="92"/>
    </row>
    <row r="655" spans="1:37" ht="24.9" customHeight="1" x14ac:dyDescent="0.25">
      <c r="A655" s="284" t="s">
        <v>1629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441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8"/>
      <c r="AE658" s="228"/>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25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48</v>
      </c>
      <c r="AE661" s="222" t="s">
        <v>9</v>
      </c>
      <c r="AF661" s="85" t="s">
        <v>1550</v>
      </c>
      <c r="AG661" s="85" t="s">
        <v>1551</v>
      </c>
      <c r="AH661" s="85" t="s">
        <v>1552</v>
      </c>
      <c r="AI661" s="86" t="s">
        <v>1553</v>
      </c>
      <c r="AJ661" s="85"/>
      <c r="AK661" s="86" t="s">
        <v>1554</v>
      </c>
    </row>
    <row r="662" spans="1:37" ht="24.9" customHeight="1" thickTop="1" thickBot="1" x14ac:dyDescent="0.3">
      <c r="A662" s="274" t="s">
        <v>50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9">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4" t="s">
        <v>51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9">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4" t="s">
        <v>442</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9">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4" t="s">
        <v>443</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9">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4" t="s">
        <v>444</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9">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4" t="s">
        <v>445</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9">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4" t="s">
        <v>446</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9">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4" t="s">
        <v>447</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9">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4" t="s">
        <v>448</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9">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4" t="s">
        <v>449</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9">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4" t="s">
        <v>450</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9">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4" t="s">
        <v>451</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9">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4" t="s">
        <v>452</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9">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4" t="s">
        <v>453</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9">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4" t="s">
        <v>454</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9">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4" t="s">
        <v>455</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9">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4" t="s">
        <v>456</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9">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4" t="s">
        <v>457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9">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4" t="s">
        <v>458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9">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4" t="s">
        <v>459</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9">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4" t="s">
        <v>460</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9">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4" t="s">
        <v>461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9">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4" t="s">
        <v>462</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9">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4" t="s">
        <v>463</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9">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4" t="s">
        <v>464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9">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4" t="s">
        <v>465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9">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4" t="s">
        <v>466</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9">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4" t="s">
        <v>467</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9">
        <f>'Art. 121'!AF663</f>
        <v>0</v>
      </c>
      <c r="AE689" s="87">
        <f t="shared" si="140"/>
        <v>0</v>
      </c>
      <c r="AF689">
        <f t="shared" si="141"/>
        <v>0</v>
      </c>
      <c r="AG689" s="85">
        <f t="shared" si="142"/>
        <v>1</v>
      </c>
      <c r="AH689" s="88">
        <f t="shared" si="143"/>
        <v>0</v>
      </c>
      <c r="AI689" s="89">
        <f t="shared" si="144"/>
        <v>3.5714285714285712E-2</v>
      </c>
      <c r="AJ689" s="89">
        <f t="shared" si="145"/>
        <v>0</v>
      </c>
      <c r="AK689" s="89">
        <f t="shared" si="146"/>
        <v>0</v>
      </c>
    </row>
    <row r="690" spans="1:37" ht="24.9" customHeight="1" thickTop="1" x14ac:dyDescent="0.25">
      <c r="A690" s="283" t="s">
        <v>1630</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1.9285714285714279</v>
      </c>
      <c r="AF690" s="58"/>
      <c r="AG690" s="90">
        <f>SUM(AG662:AG689)</f>
        <v>28</v>
      </c>
      <c r="AH690" s="91"/>
      <c r="AI690" s="92"/>
      <c r="AJ690" s="92"/>
      <c r="AK690" s="92"/>
    </row>
    <row r="691" spans="1:37" ht="24.9" customHeight="1" x14ac:dyDescent="0.25">
      <c r="A691" s="284" t="s">
        <v>1631</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96.428571428571402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57</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48</v>
      </c>
      <c r="AE693" s="103" t="s">
        <v>9</v>
      </c>
      <c r="AF693" s="85" t="s">
        <v>1550</v>
      </c>
      <c r="AG693" s="85" t="s">
        <v>1551</v>
      </c>
      <c r="AH693" s="85" t="s">
        <v>1552</v>
      </c>
      <c r="AI693" s="86" t="s">
        <v>1553</v>
      </c>
      <c r="AJ693" s="85"/>
      <c r="AK693" s="86" t="s">
        <v>1554</v>
      </c>
    </row>
    <row r="694" spans="1:37" ht="24.9" customHeight="1" thickTop="1" thickBot="1" x14ac:dyDescent="0.3">
      <c r="A694" s="274" t="s">
        <v>468</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9">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4" t="s">
        <v>469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9">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4" t="s">
        <v>470</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9">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4" t="s">
        <v>471</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9">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4" t="s">
        <v>472</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9">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3" t="s">
        <v>1632</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v>
      </c>
      <c r="AF699" s="58"/>
      <c r="AG699" s="90">
        <f>SUM(AG694:AG698)</f>
        <v>5</v>
      </c>
      <c r="AH699" s="91"/>
      <c r="AI699" s="92"/>
      <c r="AJ699" s="92"/>
      <c r="AK699" s="92"/>
    </row>
    <row r="700" spans="1:37" ht="24.9" customHeight="1" x14ac:dyDescent="0.25">
      <c r="A700" s="284" t="s">
        <v>1633</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473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8"/>
      <c r="AE703" s="228"/>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25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48</v>
      </c>
      <c r="AE706" s="222" t="s">
        <v>9</v>
      </c>
      <c r="AF706" s="85" t="s">
        <v>1550</v>
      </c>
      <c r="AG706" s="85" t="s">
        <v>1551</v>
      </c>
      <c r="AH706" s="85" t="s">
        <v>1552</v>
      </c>
      <c r="AI706" s="86" t="s">
        <v>1553</v>
      </c>
      <c r="AJ706" s="85"/>
      <c r="AK706" s="86" t="s">
        <v>1554</v>
      </c>
    </row>
    <row r="707" spans="1:37" ht="24.9" customHeight="1" thickTop="1" thickBot="1" x14ac:dyDescent="0.3">
      <c r="A707" s="274" t="s">
        <v>50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9">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4" t="s">
        <v>51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9">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4" t="s">
        <v>474</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9">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4" t="s">
        <v>475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9">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4" t="s">
        <v>476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9">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4" t="s">
        <v>477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9">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4" t="s">
        <v>478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9">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4" t="s">
        <v>479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9">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4" t="s">
        <v>480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9">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4" t="s">
        <v>481</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9">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4" t="s">
        <v>482</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9">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4" t="s">
        <v>483</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9">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4" t="s">
        <v>484</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9">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4" t="s">
        <v>485</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9">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0" t="s">
        <v>486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0" t="s">
        <v>487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0" t="s">
        <v>456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0" t="s">
        <v>488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0" t="s">
        <v>458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0" t="s">
        <v>459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0" t="s">
        <v>489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0" t="s">
        <v>490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0" t="s">
        <v>491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0" t="s">
        <v>463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0" t="s">
        <v>492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0" t="s">
        <v>493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0" t="s">
        <v>494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0" t="s">
        <v>495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0" t="s">
        <v>496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3" t="s">
        <v>1634</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1.9999999999999991</v>
      </c>
      <c r="AF736" s="58"/>
      <c r="AG736" s="90">
        <f>SUM(AG707:AG735)</f>
        <v>29</v>
      </c>
      <c r="AH736" s="91"/>
      <c r="AI736" s="92"/>
      <c r="AJ736" s="92"/>
      <c r="AK736" s="92"/>
    </row>
    <row r="737" spans="1:37" ht="24.9" customHeight="1" x14ac:dyDescent="0.25">
      <c r="A737" s="284" t="s">
        <v>1635</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57</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48</v>
      </c>
      <c r="AE739" s="103" t="s">
        <v>9</v>
      </c>
      <c r="AF739" s="85" t="s">
        <v>1550</v>
      </c>
      <c r="AG739" s="85" t="s">
        <v>1551</v>
      </c>
      <c r="AH739" s="85" t="s">
        <v>1552</v>
      </c>
      <c r="AI739" s="86" t="s">
        <v>1553</v>
      </c>
      <c r="AJ739" s="85"/>
      <c r="AK739" s="86" t="s">
        <v>1554</v>
      </c>
    </row>
    <row r="740" spans="1:37" ht="24.9" customHeight="1" thickTop="1" thickBot="1" x14ac:dyDescent="0.3">
      <c r="A740" s="274" t="s">
        <v>497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9">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4" t="s">
        <v>498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9">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4" t="s">
        <v>499</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9">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4" t="s">
        <v>500</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9">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4" t="s">
        <v>501</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9">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3" t="s">
        <v>1636</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v>
      </c>
      <c r="AF745" s="58"/>
      <c r="AG745" s="90">
        <f>SUM(AG740:AG744)</f>
        <v>5</v>
      </c>
      <c r="AH745" s="91"/>
      <c r="AI745" s="92"/>
      <c r="AJ745" s="92"/>
      <c r="AK745" s="92"/>
    </row>
    <row r="746" spans="1:37" ht="24.9" customHeight="1" x14ac:dyDescent="0.25">
      <c r="A746" s="284" t="s">
        <v>1637</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502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8"/>
      <c r="AE749" s="228"/>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25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48</v>
      </c>
      <c r="AE752" s="222" t="s">
        <v>9</v>
      </c>
      <c r="AF752" s="85" t="s">
        <v>1550</v>
      </c>
      <c r="AG752" s="85" t="s">
        <v>1551</v>
      </c>
      <c r="AH752" s="85" t="s">
        <v>1552</v>
      </c>
      <c r="AI752" s="86" t="s">
        <v>1553</v>
      </c>
      <c r="AJ752" s="85"/>
      <c r="AK752" s="86" t="s">
        <v>1554</v>
      </c>
    </row>
    <row r="753" spans="1:37" ht="24.9" customHeight="1" thickTop="1" thickBot="1" x14ac:dyDescent="0.3">
      <c r="A753" s="274" t="s">
        <v>50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9">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4" t="s">
        <v>51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9">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4" t="s">
        <v>504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9">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4" t="s">
        <v>505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9">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4" t="s">
        <v>506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9">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4" t="s">
        <v>507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9">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4" t="s">
        <v>508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9">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4" t="s">
        <v>509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9">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4" t="s">
        <v>510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9">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4" t="s">
        <v>511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9">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4" t="s">
        <v>512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9">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4" t="s">
        <v>513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9">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4" t="s">
        <v>514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9">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4" t="s">
        <v>515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9">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4" t="s">
        <v>516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9">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4" t="s">
        <v>517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9">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4" t="s">
        <v>518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9">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4" t="s">
        <v>519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9">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4" t="s">
        <v>520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9">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4" t="s">
        <v>521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9">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4" t="s">
        <v>522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9">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4" t="s">
        <v>523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9">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4" t="s">
        <v>524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9">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4" t="s">
        <v>525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9">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4" t="s">
        <v>526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9">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4" t="s">
        <v>527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9">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4" t="s">
        <v>528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9">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4" t="s">
        <v>529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9">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4" t="s">
        <v>530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9">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4" t="s">
        <v>531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9">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4" t="s">
        <v>532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9">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4" t="s">
        <v>533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9">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4" t="s">
        <v>534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9">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4" t="s">
        <v>535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9">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4" t="s">
        <v>536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9">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4" t="s">
        <v>537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9">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4" t="s">
        <v>538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9">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4" t="s">
        <v>539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9">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4" t="s">
        <v>540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9">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4" t="s">
        <v>541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9">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4" t="s">
        <v>542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9">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4" t="s">
        <v>543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9">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4" t="s">
        <v>544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9">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4" t="s">
        <v>545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9">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4" t="s">
        <v>546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9">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4" t="s">
        <v>547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9">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4" t="s">
        <v>548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9">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4" t="s">
        <v>549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9">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4" t="s">
        <v>550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9">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4" t="s">
        <v>551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9">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4" t="s">
        <v>552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9">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4" t="s">
        <v>553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9">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4" t="s">
        <v>554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9">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4" t="s">
        <v>555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9">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4" t="s">
        <v>556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9">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4" t="s">
        <v>557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9">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3" t="s">
        <v>1638</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2.0000000000000022</v>
      </c>
      <c r="AF809" s="58"/>
      <c r="AG809" s="90">
        <f>SUM(AG753:AG808)</f>
        <v>56</v>
      </c>
      <c r="AH809" s="91"/>
      <c r="AI809" s="92"/>
      <c r="AJ809" s="92"/>
      <c r="AK809" s="92"/>
    </row>
    <row r="810" spans="1:37" ht="24.9" customHeight="1" x14ac:dyDescent="0.25">
      <c r="A810" s="284" t="s">
        <v>1639</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57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48</v>
      </c>
      <c r="AE812" s="103" t="s">
        <v>9</v>
      </c>
      <c r="AF812" s="85" t="s">
        <v>1550</v>
      </c>
      <c r="AG812" s="85" t="s">
        <v>1551</v>
      </c>
      <c r="AH812" s="85" t="s">
        <v>1552</v>
      </c>
      <c r="AI812" s="86" t="s">
        <v>1553</v>
      </c>
      <c r="AJ812" s="85"/>
      <c r="AK812" s="86" t="s">
        <v>1554</v>
      </c>
    </row>
    <row r="813" spans="1:37" ht="24.9" customHeight="1" thickTop="1" thickBot="1" x14ac:dyDescent="0.3">
      <c r="A813" s="274" t="s">
        <v>558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9">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4" t="s">
        <v>559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9">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4" t="s">
        <v>560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9">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4" t="s">
        <v>561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9">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4" t="s">
        <v>562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9">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3" t="s">
        <v>1640</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v>
      </c>
      <c r="AF818" s="58"/>
      <c r="AG818" s="90">
        <f>SUM(AG813:AG817)</f>
        <v>5</v>
      </c>
      <c r="AH818" s="91"/>
      <c r="AI818" s="92"/>
      <c r="AJ818" s="92"/>
      <c r="AK818" s="92"/>
    </row>
    <row r="819" spans="1:37" ht="24.9" customHeight="1" x14ac:dyDescent="0.25">
      <c r="A819" s="284" t="s">
        <v>1641</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563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8"/>
      <c r="AE822" s="228"/>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25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48</v>
      </c>
      <c r="AE825" s="222" t="s">
        <v>9</v>
      </c>
      <c r="AF825" s="85" t="s">
        <v>1550</v>
      </c>
      <c r="AG825" s="85" t="s">
        <v>1551</v>
      </c>
      <c r="AH825" s="85" t="s">
        <v>1552</v>
      </c>
      <c r="AI825" s="86" t="s">
        <v>1553</v>
      </c>
      <c r="AJ825" s="85"/>
      <c r="AK825" s="86" t="s">
        <v>1554</v>
      </c>
    </row>
    <row r="826" spans="1:37" ht="24.9" customHeight="1" thickTop="1" thickBot="1" x14ac:dyDescent="0.3">
      <c r="A826" s="274" t="s">
        <v>50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9">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4" t="s">
        <v>51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9">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4" t="s">
        <v>565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9">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4" t="s">
        <v>566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9">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4" t="s">
        <v>567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9">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4" t="s">
        <v>568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9">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4" t="s">
        <v>569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9">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4" t="s">
        <v>570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9">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4" t="s">
        <v>571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9">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4" t="s">
        <v>572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9">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3" t="s">
        <v>1642</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1.9999999999999998</v>
      </c>
      <c r="AF836" s="58"/>
      <c r="AG836" s="90">
        <f>SUM(AG826:AG835)</f>
        <v>10</v>
      </c>
      <c r="AH836" s="91"/>
      <c r="AI836" s="92"/>
      <c r="AJ836" s="92"/>
      <c r="AK836" s="92"/>
    </row>
    <row r="837" spans="1:37" ht="24.9" customHeight="1" x14ac:dyDescent="0.25">
      <c r="A837" s="284" t="s">
        <v>1643</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57</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48</v>
      </c>
      <c r="AE839" s="103" t="s">
        <v>9</v>
      </c>
      <c r="AF839" s="85" t="s">
        <v>1550</v>
      </c>
      <c r="AG839" s="85" t="s">
        <v>1551</v>
      </c>
      <c r="AH839" s="85" t="s">
        <v>1552</v>
      </c>
      <c r="AI839" s="86" t="s">
        <v>1553</v>
      </c>
      <c r="AJ839" s="85"/>
      <c r="AK839" s="86" t="s">
        <v>1554</v>
      </c>
    </row>
    <row r="840" spans="1:37" ht="24.9" customHeight="1" thickTop="1" thickBot="1" x14ac:dyDescent="0.3">
      <c r="A840" s="274" t="s">
        <v>573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9">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4" t="s">
        <v>574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9">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4" t="s">
        <v>575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9">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4" t="s">
        <v>576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9">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4" t="s">
        <v>577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9">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3" t="s">
        <v>1644</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v>
      </c>
      <c r="AF845" s="58"/>
      <c r="AG845" s="90">
        <f>SUM(AG840:AG844)</f>
        <v>5</v>
      </c>
      <c r="AH845" s="91"/>
      <c r="AI845" s="92"/>
      <c r="AJ845" s="92"/>
      <c r="AK845" s="92"/>
    </row>
    <row r="846" spans="1:37" ht="24.9" customHeight="1" x14ac:dyDescent="0.25">
      <c r="A846" s="284" t="s">
        <v>1645</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8"/>
      <c r="AE849" s="228"/>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25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48</v>
      </c>
      <c r="AE852" s="222" t="s">
        <v>9</v>
      </c>
      <c r="AF852" s="85" t="s">
        <v>1550</v>
      </c>
      <c r="AG852" s="85" t="s">
        <v>1551</v>
      </c>
      <c r="AH852" s="85" t="s">
        <v>1552</v>
      </c>
      <c r="AI852" s="86" t="s">
        <v>1553</v>
      </c>
      <c r="AJ852" s="85"/>
      <c r="AK852" s="86" t="s">
        <v>1554</v>
      </c>
    </row>
    <row r="853" spans="1:37" ht="24.9" customHeight="1" thickTop="1" thickBot="1" x14ac:dyDescent="0.3">
      <c r="A853" s="274" t="s">
        <v>580</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9">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3" t="s">
        <v>1555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v>
      </c>
      <c r="AF854" s="58"/>
      <c r="AG854" s="90">
        <f>SUM(AG853)</f>
        <v>1</v>
      </c>
      <c r="AH854" s="91"/>
      <c r="AI854" s="92"/>
      <c r="AJ854" s="92"/>
      <c r="AK854" s="92"/>
    </row>
    <row r="855" spans="1:37" ht="24.9" customHeight="1" x14ac:dyDescent="0.25">
      <c r="A855" s="284" t="s">
        <v>1556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26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48</v>
      </c>
      <c r="AE857" s="103" t="s">
        <v>9</v>
      </c>
      <c r="AF857" s="85" t="s">
        <v>1550</v>
      </c>
      <c r="AG857" s="85" t="s">
        <v>1551</v>
      </c>
      <c r="AH857" s="85" t="s">
        <v>1552</v>
      </c>
      <c r="AI857" s="86" t="s">
        <v>1553</v>
      </c>
      <c r="AJ857" s="85"/>
      <c r="AK857" s="86" t="s">
        <v>1554</v>
      </c>
    </row>
    <row r="858" spans="1:37" ht="24.9" customHeight="1" thickTop="1" thickBot="1" x14ac:dyDescent="0.3">
      <c r="A858" s="274" t="s">
        <v>581</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9">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4" t="s">
        <v>582</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9">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4" t="s">
        <v>583</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9">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4" t="s">
        <v>584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9">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4" t="s">
        <v>585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9">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4" t="s">
        <v>586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9">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4" t="s">
        <v>587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9">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3" t="s">
        <v>1646</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1.9999999999999996</v>
      </c>
      <c r="AF865" s="58"/>
      <c r="AG865" s="90">
        <f>SUM(AG858:AG864)</f>
        <v>7</v>
      </c>
      <c r="AH865" s="91"/>
      <c r="AI865" s="92"/>
      <c r="AJ865" s="92"/>
      <c r="AK865" s="92"/>
    </row>
    <row r="866" spans="1:37" ht="24.9" customHeight="1" x14ac:dyDescent="0.25">
      <c r="A866" s="284" t="s">
        <v>1647</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8"/>
      <c r="AE869" s="228"/>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25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48</v>
      </c>
      <c r="AE872" s="222" t="s">
        <v>9</v>
      </c>
      <c r="AF872" s="85" t="s">
        <v>1550</v>
      </c>
      <c r="AG872" s="85" t="s">
        <v>1551</v>
      </c>
      <c r="AH872" s="85" t="s">
        <v>1552</v>
      </c>
      <c r="AI872" s="86" t="s">
        <v>1553</v>
      </c>
      <c r="AJ872" s="85"/>
      <c r="AK872" s="86" t="s">
        <v>1554</v>
      </c>
    </row>
    <row r="873" spans="1:37" ht="24.9" customHeight="1" thickTop="1" thickBot="1" x14ac:dyDescent="0.3">
      <c r="A873" s="274" t="s">
        <v>50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9">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4" t="s">
        <v>51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9">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4" t="s">
        <v>590</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9">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4" t="s">
        <v>591</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9">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4" t="s">
        <v>592</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9">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4" t="s">
        <v>593</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9">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4" t="s">
        <v>594</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9">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4" t="s">
        <v>595</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9">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4" t="s">
        <v>596</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9">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4" t="s">
        <v>597</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9">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4" t="s">
        <v>598</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9">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4" t="s">
        <v>599</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9">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4" t="s">
        <v>600</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9">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4" t="s">
        <v>601</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9">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4" t="s">
        <v>602</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9">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4" t="s">
        <v>603</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9">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4" t="s">
        <v>604</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9">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4" t="s">
        <v>605</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9">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4" t="s">
        <v>606</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9">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4" t="s">
        <v>607</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9">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4" t="s">
        <v>608</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9">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4" t="s">
        <v>609</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9">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4" t="s">
        <v>610</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9">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4" t="s">
        <v>611</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9">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4" t="s">
        <v>612</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9">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4" t="s">
        <v>613</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9">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3" t="s">
        <v>1648</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1.9999999999999991</v>
      </c>
      <c r="AF899" s="58"/>
      <c r="AG899" s="90">
        <f>SUM(AG873:AG898)</f>
        <v>26</v>
      </c>
      <c r="AH899" s="91"/>
      <c r="AI899" s="92"/>
      <c r="AJ899" s="92"/>
      <c r="AK899" s="92"/>
    </row>
    <row r="900" spans="1:37" ht="24.9" customHeight="1" x14ac:dyDescent="0.25">
      <c r="A900" s="284" t="s">
        <v>1649</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57</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48</v>
      </c>
      <c r="AE902" s="103" t="s">
        <v>9</v>
      </c>
      <c r="AF902" s="85" t="s">
        <v>1550</v>
      </c>
      <c r="AG902" s="85" t="s">
        <v>1551</v>
      </c>
      <c r="AH902" s="85" t="s">
        <v>1552</v>
      </c>
      <c r="AI902" s="86" t="s">
        <v>1553</v>
      </c>
      <c r="AJ902" s="85"/>
      <c r="AK902" s="86" t="s">
        <v>1554</v>
      </c>
    </row>
    <row r="903" spans="1:37" ht="24.9" customHeight="1" thickTop="1" thickBot="1" x14ac:dyDescent="0.3">
      <c r="A903" s="274" t="s">
        <v>614</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9">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4" t="s">
        <v>615</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9">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4" t="s">
        <v>616</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9">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4" t="s">
        <v>617</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9">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4" t="s">
        <v>618</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9">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3" t="s">
        <v>1650</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v>
      </c>
      <c r="AF908" s="58"/>
      <c r="AG908" s="90">
        <f>SUM(AG903:AG907)</f>
        <v>5</v>
      </c>
      <c r="AH908" s="91"/>
      <c r="AI908" s="92"/>
      <c r="AJ908" s="92"/>
      <c r="AK908" s="92"/>
    </row>
    <row r="909" spans="1:37" ht="24.9" customHeight="1" x14ac:dyDescent="0.25">
      <c r="A909" s="284" t="s">
        <v>1651</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619</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8"/>
      <c r="AE912" s="228"/>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25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48</v>
      </c>
      <c r="AE915" s="222" t="s">
        <v>9</v>
      </c>
      <c r="AF915" s="85" t="s">
        <v>1550</v>
      </c>
      <c r="AG915" s="85" t="s">
        <v>1551</v>
      </c>
      <c r="AH915" s="85" t="s">
        <v>1552</v>
      </c>
      <c r="AI915" s="86" t="s">
        <v>1553</v>
      </c>
      <c r="AJ915" s="85"/>
      <c r="AK915" s="86" t="s">
        <v>1554</v>
      </c>
    </row>
    <row r="916" spans="1:37" ht="24.9" customHeight="1" thickTop="1" thickBot="1" x14ac:dyDescent="0.3">
      <c r="A916" s="274" t="s">
        <v>50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9">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4" t="s">
        <v>51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9">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4" t="s">
        <v>621</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9">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4" t="s">
        <v>622</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9">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4" t="s">
        <v>623</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9">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4" t="s">
        <v>624</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9">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4" t="s">
        <v>569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9">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4" t="s">
        <v>625</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9">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4" t="s">
        <v>626</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9">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4" t="s">
        <v>627</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9">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4" t="s">
        <v>628</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9">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4" t="s">
        <v>629</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9">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4" t="s">
        <v>630</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9">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4" t="s">
        <v>631</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9">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4" t="s">
        <v>632</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9">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4" t="s">
        <v>633</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9">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4" t="s">
        <v>634</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9">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4" t="s">
        <v>635</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9">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4" t="s">
        <v>636</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9">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4" t="s">
        <v>637</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9">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4" t="s">
        <v>638</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9">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4" t="s">
        <v>639</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9">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4" t="s">
        <v>640</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9">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4" t="s">
        <v>641</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9">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4" t="s">
        <v>642</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9">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4" t="s">
        <v>643</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9">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4" t="s">
        <v>644</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9">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4" t="s">
        <v>645</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9">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4" t="s">
        <v>646</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9">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4" t="s">
        <v>647</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9">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4" t="s">
        <v>648</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9">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4" t="s">
        <v>649</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9">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4" t="s">
        <v>650</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9">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4" t="s">
        <v>651</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9">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4" t="s">
        <v>652</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9">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4" t="s">
        <v>653</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9">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4" t="s">
        <v>654</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9">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4" t="s">
        <v>655</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9">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4" t="s">
        <v>656</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9">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4" t="s">
        <v>657</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9">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4" t="s">
        <v>658</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9">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4" t="s">
        <v>659</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9">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4" t="s">
        <v>660</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9">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4" t="s">
        <v>661</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9">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4" t="s">
        <v>662</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9">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4" t="s">
        <v>663</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9">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4" t="s">
        <v>664</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9">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4" t="s">
        <v>665</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9">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4" t="s">
        <v>666</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9">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4" t="s">
        <v>667</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9">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4" t="s">
        <v>668</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9">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4" t="s">
        <v>669</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9">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4" t="s">
        <v>670</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9">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4" t="s">
        <v>671</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9">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4" t="s">
        <v>672</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9">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4" t="s">
        <v>673</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9">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4" t="s">
        <v>674</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9">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4" t="s">
        <v>675</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9">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4" t="s">
        <v>676</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9">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4" t="s">
        <v>677</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9">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4" t="s">
        <v>678</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9">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3" t="s">
        <v>1652</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2.0000000000000013</v>
      </c>
      <c r="AF977" s="58"/>
      <c r="AG977" s="90">
        <f>SUM(AG916:AG976)</f>
        <v>61</v>
      </c>
      <c r="AH977" s="91"/>
      <c r="AI977" s="92"/>
      <c r="AJ977" s="92"/>
      <c r="AK977" s="92"/>
    </row>
    <row r="978" spans="1:37" ht="24.9" customHeight="1" x14ac:dyDescent="0.25">
      <c r="A978" s="284" t="s">
        <v>1653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57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48</v>
      </c>
      <c r="AE980" s="103" t="s">
        <v>9</v>
      </c>
      <c r="AF980" s="85" t="s">
        <v>1550</v>
      </c>
      <c r="AG980" s="85" t="s">
        <v>1551</v>
      </c>
      <c r="AH980" s="85" t="s">
        <v>1552</v>
      </c>
      <c r="AI980" s="86" t="s">
        <v>1553</v>
      </c>
      <c r="AJ980" s="85"/>
      <c r="AK980" s="86" t="s">
        <v>1554</v>
      </c>
    </row>
    <row r="981" spans="1:37" ht="24.9" customHeight="1" thickTop="1" thickBot="1" x14ac:dyDescent="0.3">
      <c r="A981" s="274" t="s">
        <v>679</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9">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4" t="s">
        <v>680</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9">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4" t="s">
        <v>681</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9">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4" t="s">
        <v>682</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9">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4" t="s">
        <v>683</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9">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3" t="s">
        <v>1654</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v>
      </c>
      <c r="AF986" s="58"/>
      <c r="AG986" s="90">
        <f>SUM(AG981:AG985)</f>
        <v>5</v>
      </c>
      <c r="AH986" s="91"/>
      <c r="AI986" s="92"/>
      <c r="AJ986" s="92"/>
      <c r="AK986" s="92"/>
    </row>
    <row r="987" spans="1:37" ht="24.9" customHeight="1" x14ac:dyDescent="0.25">
      <c r="A987" s="284" t="s">
        <v>1655</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684</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8"/>
      <c r="AE990" s="228"/>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25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48</v>
      </c>
      <c r="AE993" s="222" t="s">
        <v>9</v>
      </c>
      <c r="AF993" s="85" t="s">
        <v>1550</v>
      </c>
      <c r="AG993" s="85" t="s">
        <v>1551</v>
      </c>
      <c r="AH993" s="85" t="s">
        <v>1552</v>
      </c>
      <c r="AI993" s="86" t="s">
        <v>1553</v>
      </c>
      <c r="AJ993" s="85"/>
      <c r="AK993" s="86" t="s">
        <v>1554</v>
      </c>
    </row>
    <row r="994" spans="1:37" ht="24.9" customHeight="1" thickTop="1" thickBot="1" x14ac:dyDescent="0.3">
      <c r="A994" s="274" t="s">
        <v>50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9">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4" t="s">
        <v>51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9">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4" t="s">
        <v>686</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9">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4" t="s">
        <v>687</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9">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4" t="s">
        <v>688</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9">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4" t="s">
        <v>689</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9">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4" t="s">
        <v>690</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9">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4" t="s">
        <v>691</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9">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4" t="s">
        <v>692</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9">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4" t="s">
        <v>693</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9">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4" t="s">
        <v>694</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9">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4" t="s">
        <v>695</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9">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4" t="s">
        <v>696</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9">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4" t="s">
        <v>697</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9">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4" t="s">
        <v>698</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9">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4" t="s">
        <v>699</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9">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4" t="s">
        <v>700</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9">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4" t="s">
        <v>701</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9">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4" t="s">
        <v>702</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9">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4" t="s">
        <v>703</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9">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4" t="s">
        <v>704</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9">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4" t="s">
        <v>705</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9">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4" t="s">
        <v>706</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9">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4" t="s">
        <v>707</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9">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3" t="s">
        <v>1656</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1.9999999999999991</v>
      </c>
      <c r="AF1018" s="58"/>
      <c r="AG1018" s="90">
        <f>SUM(AG994:AG1017)</f>
        <v>24</v>
      </c>
      <c r="AH1018" s="91"/>
      <c r="AI1018" s="92"/>
      <c r="AJ1018" s="92"/>
      <c r="AK1018" s="92"/>
    </row>
    <row r="1019" spans="1:37" ht="24.9" customHeight="1" x14ac:dyDescent="0.25">
      <c r="A1019" s="284" t="s">
        <v>1657</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57</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48</v>
      </c>
      <c r="AE1021" s="103" t="s">
        <v>9</v>
      </c>
      <c r="AF1021" s="85" t="s">
        <v>1550</v>
      </c>
      <c r="AG1021" s="85" t="s">
        <v>1551</v>
      </c>
      <c r="AH1021" s="85" t="s">
        <v>1552</v>
      </c>
      <c r="AI1021" s="86" t="s">
        <v>1553</v>
      </c>
      <c r="AJ1021" s="85"/>
      <c r="AK1021" s="86" t="s">
        <v>1554</v>
      </c>
    </row>
    <row r="1022" spans="1:37" ht="24.9" customHeight="1" thickTop="1" thickBot="1" x14ac:dyDescent="0.3">
      <c r="A1022" s="274" t="s">
        <v>708</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9">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4" t="s">
        <v>709</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9">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4" t="s">
        <v>710</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9">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4" t="s">
        <v>711</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9">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4" t="s">
        <v>712</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9">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3" t="s">
        <v>1658</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v>
      </c>
      <c r="AF1027" s="58"/>
      <c r="AG1027" s="90">
        <f>SUM(AG1022:AG1026)</f>
        <v>5</v>
      </c>
      <c r="AH1027" s="91"/>
      <c r="AI1027" s="92"/>
      <c r="AJ1027" s="92"/>
      <c r="AK1027" s="92"/>
    </row>
    <row r="1028" spans="1:37" ht="24.9" customHeight="1" x14ac:dyDescent="0.25">
      <c r="A1028" s="284" t="s">
        <v>1659</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713</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8"/>
      <c r="AE1031" s="228"/>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25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48</v>
      </c>
      <c r="AE1034" s="222" t="s">
        <v>9</v>
      </c>
      <c r="AF1034" s="85" t="s">
        <v>1550</v>
      </c>
      <c r="AG1034" s="85" t="s">
        <v>1551</v>
      </c>
      <c r="AH1034" s="85" t="s">
        <v>1552</v>
      </c>
      <c r="AI1034" s="86" t="s">
        <v>1553</v>
      </c>
      <c r="AJ1034" s="85"/>
      <c r="AK1034" s="86" t="s">
        <v>1554</v>
      </c>
    </row>
    <row r="1035" spans="1:37" ht="24.9" customHeight="1" thickTop="1" thickBot="1" x14ac:dyDescent="0.3">
      <c r="A1035" s="274" t="s">
        <v>50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9">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4" t="s">
        <v>51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9">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4" t="s">
        <v>715</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9">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4" t="s">
        <v>716</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9">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4" t="s">
        <v>717</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9">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4" t="s">
        <v>718</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9">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4" t="s">
        <v>719</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9">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4" t="s">
        <v>145</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9">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4" t="s">
        <v>720</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9">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4" t="s">
        <v>721</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9">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4" t="s">
        <v>722</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9">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4" t="s">
        <v>723</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9">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4" t="s">
        <v>724</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9">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4" t="s">
        <v>725</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9">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4" t="s">
        <v>726</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9">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4" t="s">
        <v>727</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9">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3" t="s">
        <v>1660</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v>
      </c>
      <c r="AF1051" s="58"/>
      <c r="AG1051" s="90">
        <f>SUM(AG1035:AG1050)</f>
        <v>16</v>
      </c>
      <c r="AH1051" s="91"/>
      <c r="AI1051" s="92"/>
      <c r="AJ1051" s="92"/>
      <c r="AK1051" s="92"/>
    </row>
    <row r="1052" spans="1:37" ht="24.9" customHeight="1" x14ac:dyDescent="0.25">
      <c r="A1052" s="284" t="s">
        <v>1661</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57</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48</v>
      </c>
      <c r="AE1054" s="103" t="s">
        <v>9</v>
      </c>
      <c r="AF1054" s="85" t="s">
        <v>1550</v>
      </c>
      <c r="AG1054" s="85" t="s">
        <v>1551</v>
      </c>
      <c r="AH1054" s="85" t="s">
        <v>1552</v>
      </c>
      <c r="AI1054" s="86" t="s">
        <v>1553</v>
      </c>
      <c r="AJ1054" s="85"/>
      <c r="AK1054" s="86" t="s">
        <v>1554</v>
      </c>
    </row>
    <row r="1055" spans="1:37" ht="24.9" customHeight="1" thickTop="1" thickBot="1" x14ac:dyDescent="0.3">
      <c r="A1055" s="274" t="s">
        <v>134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9">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4" t="s">
        <v>135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9">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4" t="s">
        <v>136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9">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4" t="s">
        <v>137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9">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4" t="s">
        <v>728</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9">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3" t="s">
        <v>1662</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v>
      </c>
      <c r="AF1060" s="58"/>
      <c r="AG1060" s="90">
        <f>SUM(AG1055:AG1059)</f>
        <v>5</v>
      </c>
      <c r="AH1060" s="91"/>
      <c r="AI1060" s="92"/>
      <c r="AJ1060" s="92"/>
      <c r="AK1060" s="92"/>
    </row>
    <row r="1061" spans="1:37" ht="24.9" customHeight="1" x14ac:dyDescent="0.25">
      <c r="A1061" s="284" t="s">
        <v>1663</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729</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8"/>
      <c r="AE1064" s="228"/>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25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48</v>
      </c>
      <c r="AE1067" s="222" t="s">
        <v>9</v>
      </c>
      <c r="AF1067" s="85" t="s">
        <v>1550</v>
      </c>
      <c r="AG1067" s="85" t="s">
        <v>1551</v>
      </c>
      <c r="AH1067" s="85" t="s">
        <v>1552</v>
      </c>
      <c r="AI1067" s="86" t="s">
        <v>1553</v>
      </c>
      <c r="AJ1067" s="85"/>
      <c r="AK1067" s="86" t="s">
        <v>1554</v>
      </c>
    </row>
    <row r="1068" spans="1:37" ht="24.9" customHeight="1" thickTop="1" thickBot="1" x14ac:dyDescent="0.3">
      <c r="A1068" s="274" t="s">
        <v>50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9">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4" t="s">
        <v>51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9">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4" t="s">
        <v>731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9">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4" t="s">
        <v>732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9">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4" t="s">
        <v>733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9">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4" t="s">
        <v>734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9">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4" t="s">
        <v>735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9">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4" t="s">
        <v>736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9">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4" t="s">
        <v>737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9">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4" t="s">
        <v>738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9">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4" t="s">
        <v>739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9">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4" t="s">
        <v>740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9">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4" t="s">
        <v>741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9">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4" t="s">
        <v>742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9">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4" t="s">
        <v>743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9">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4" t="s">
        <v>744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9">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4" t="s">
        <v>745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9">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4" t="s">
        <v>746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9">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4" t="s">
        <v>747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9">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4" t="s">
        <v>748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9">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4" t="s">
        <v>749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9">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3" t="s">
        <v>1664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2.0000000000000009</v>
      </c>
      <c r="AF1089" s="58"/>
      <c r="AG1089" s="90">
        <f>SUM(AG1068:AG1088)</f>
        <v>21</v>
      </c>
      <c r="AH1089" s="91"/>
      <c r="AI1089" s="92"/>
      <c r="AJ1089" s="92"/>
      <c r="AK1089" s="92"/>
    </row>
    <row r="1090" spans="1:37" ht="24.9" customHeight="1" x14ac:dyDescent="0.25">
      <c r="A1090" s="284" t="s">
        <v>1665</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57</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48</v>
      </c>
      <c r="AE1092" s="103" t="s">
        <v>9</v>
      </c>
      <c r="AF1092" s="85" t="s">
        <v>1550</v>
      </c>
      <c r="AG1092" s="85" t="s">
        <v>1551</v>
      </c>
      <c r="AH1092" s="85" t="s">
        <v>1552</v>
      </c>
      <c r="AI1092" s="86" t="s">
        <v>1553</v>
      </c>
      <c r="AJ1092" s="85"/>
      <c r="AK1092" s="86" t="s">
        <v>1554</v>
      </c>
    </row>
    <row r="1093" spans="1:37" ht="24.9" customHeight="1" thickTop="1" thickBot="1" x14ac:dyDescent="0.3">
      <c r="A1093" s="274" t="s">
        <v>750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9">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4" t="s">
        <v>751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9">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4" t="s">
        <v>752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9">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4" t="s">
        <v>753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9">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4" t="s">
        <v>754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9">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3" t="s">
        <v>1666</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v>
      </c>
      <c r="AF1098" s="58"/>
      <c r="AG1098" s="90">
        <f>SUM(AG1093:AG1097)</f>
        <v>5</v>
      </c>
      <c r="AH1098" s="91"/>
      <c r="AI1098" s="92"/>
      <c r="AJ1098" s="92"/>
      <c r="AK1098" s="92"/>
    </row>
    <row r="1099" spans="1:37" ht="24.9" customHeight="1" x14ac:dyDescent="0.25">
      <c r="A1099" s="284" t="s">
        <v>1667</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755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8"/>
      <c r="AE1102" s="228"/>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25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48</v>
      </c>
      <c r="AE1105" s="222" t="s">
        <v>9</v>
      </c>
      <c r="AF1105" s="85" t="s">
        <v>1550</v>
      </c>
      <c r="AG1105" s="85" t="s">
        <v>1551</v>
      </c>
      <c r="AH1105" s="85" t="s">
        <v>1552</v>
      </c>
      <c r="AI1105" s="86" t="s">
        <v>1553</v>
      </c>
      <c r="AJ1105" s="85"/>
      <c r="AK1105" s="86" t="s">
        <v>1554</v>
      </c>
    </row>
    <row r="1106" spans="1:37" ht="24.9" customHeight="1" thickTop="1" thickBot="1" x14ac:dyDescent="0.3">
      <c r="A1106" s="274" t="s">
        <v>50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9">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4" t="s">
        <v>51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9">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4" t="s">
        <v>757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9">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4" t="s">
        <v>758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9">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4" t="s">
        <v>759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9">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4" t="s">
        <v>760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9">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4" t="s">
        <v>761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9">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4" t="s">
        <v>762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9">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4" t="s">
        <v>763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9">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4" t="s">
        <v>764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9">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4" t="s">
        <v>765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9">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4" t="s">
        <v>766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9">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4" t="s">
        <v>767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9">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4" t="s">
        <v>768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9">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4" t="s">
        <v>769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9">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4" t="s">
        <v>770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9">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4" t="s">
        <v>771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9">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4" t="s">
        <v>772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9">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4" t="s">
        <v>773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9">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4" t="s">
        <v>774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9">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3" t="s">
        <v>1668</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2.0000000000000004</v>
      </c>
      <c r="AF1126" s="58"/>
      <c r="AG1126" s="90">
        <f>SUM(AG1106:AG1125)</f>
        <v>20</v>
      </c>
      <c r="AH1126" s="91"/>
      <c r="AI1126" s="92"/>
      <c r="AJ1126" s="92"/>
      <c r="AK1126" s="92"/>
    </row>
    <row r="1127" spans="1:37" ht="24.9" customHeight="1" x14ac:dyDescent="0.25">
      <c r="A1127" s="284" t="s">
        <v>1669</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57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48</v>
      </c>
      <c r="AE1129" s="103" t="s">
        <v>9</v>
      </c>
      <c r="AF1129" s="85" t="s">
        <v>1550</v>
      </c>
      <c r="AG1129" s="85" t="s">
        <v>1551</v>
      </c>
      <c r="AH1129" s="85" t="s">
        <v>1552</v>
      </c>
      <c r="AI1129" s="86" t="s">
        <v>1553</v>
      </c>
      <c r="AJ1129" s="85"/>
      <c r="AK1129" s="86" t="s">
        <v>1554</v>
      </c>
    </row>
    <row r="1130" spans="1:37" ht="24.9" customHeight="1" thickTop="1" thickBot="1" x14ac:dyDescent="0.3">
      <c r="A1130" s="274" t="s">
        <v>775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9">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4" t="s">
        <v>776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9">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4" t="s">
        <v>777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9">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4" t="s">
        <v>307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9">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4" t="s">
        <v>308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9">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3" t="s">
        <v>1670</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v>
      </c>
      <c r="AF1135" s="58"/>
      <c r="AG1135" s="90">
        <f>SUM(AG1130:AG1134)</f>
        <v>5</v>
      </c>
      <c r="AH1135" s="91"/>
      <c r="AI1135" s="92"/>
      <c r="AJ1135" s="92"/>
      <c r="AK1135" s="92"/>
    </row>
    <row r="1136" spans="1:37" ht="24.9" customHeight="1" x14ac:dyDescent="0.25">
      <c r="A1136" s="284" t="s">
        <v>1671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778</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8"/>
      <c r="AE1139" s="228"/>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25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48</v>
      </c>
      <c r="AE1142" s="222" t="s">
        <v>9</v>
      </c>
      <c r="AF1142" s="85" t="s">
        <v>1550</v>
      </c>
      <c r="AG1142" s="85" t="s">
        <v>1551</v>
      </c>
      <c r="AH1142" s="85" t="s">
        <v>1552</v>
      </c>
      <c r="AI1142" s="86" t="s">
        <v>1553</v>
      </c>
      <c r="AJ1142" s="85"/>
      <c r="AK1142" s="86" t="s">
        <v>1554</v>
      </c>
    </row>
    <row r="1143" spans="1:37" ht="24.9" customHeight="1" thickTop="1" thickBot="1" x14ac:dyDescent="0.3">
      <c r="A1143" s="274" t="s">
        <v>50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9">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4" t="s">
        <v>51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9">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4" t="s">
        <v>780</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9">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4" t="s">
        <v>781</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9">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4" t="s">
        <v>782</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9">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4" t="s">
        <v>783</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9">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4" t="s">
        <v>784</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9">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4" t="s">
        <v>785</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9">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4" t="s">
        <v>786</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9">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4" t="s">
        <v>787</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9">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4" t="s">
        <v>788</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9">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4" t="s">
        <v>789</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9">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4" t="s">
        <v>790</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9">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4" t="s">
        <v>791</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9">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4" t="s">
        <v>792</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9">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4" t="s">
        <v>793</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9">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4" t="s">
        <v>794</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9">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4" t="s">
        <v>795</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9">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4" t="s">
        <v>796</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9">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4" t="s">
        <v>797</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9">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4" t="s">
        <v>798</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9">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4" t="s">
        <v>799</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9">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4" t="s">
        <v>800</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9">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4" t="s">
        <v>801</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9">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4" t="s">
        <v>802</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9">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4" t="s">
        <v>803</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9">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4" t="s">
        <v>804</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9">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4" t="s">
        <v>805</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9">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4" t="s">
        <v>806</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9">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4" t="s">
        <v>807</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9">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4" t="s">
        <v>808</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9">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4" t="s">
        <v>809</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9">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4" t="s">
        <v>810</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9">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4" t="s">
        <v>811</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9">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4" t="s">
        <v>812</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9">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4" t="s">
        <v>813</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9">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4" t="s">
        <v>814</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9">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4" t="s">
        <v>815</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9">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4" t="s">
        <v>816</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9">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4" t="s">
        <v>817</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9">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4" t="s">
        <v>818</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9">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4" t="s">
        <v>819</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9">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4" t="s">
        <v>820</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9">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4" t="s">
        <v>821</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9">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4" t="s">
        <v>822</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9">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4" t="s">
        <v>823</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9">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4" t="s">
        <v>824</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9">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4" t="s">
        <v>825</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9">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4" t="s">
        <v>826</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9">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4" t="s">
        <v>827</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9">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4" t="s">
        <v>828</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9">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4" t="s">
        <v>829</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9">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4" t="s">
        <v>830</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9">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4" t="s">
        <v>831</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9">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4" t="s">
        <v>832</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9">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4" t="s">
        <v>833</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9">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4" t="s">
        <v>834</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9">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4" t="s">
        <v>835</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9">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4" t="s">
        <v>836</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9">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4" t="s">
        <v>837</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9">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4" t="s">
        <v>838</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9">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4" t="s">
        <v>839</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9">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4" t="s">
        <v>840</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9">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4" t="s">
        <v>841</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9">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4" t="s">
        <v>842</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9">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4" t="s">
        <v>843</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9">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4" t="s">
        <v>844</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9">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4" t="s">
        <v>845</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9">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4" t="s">
        <v>846</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9">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4" t="s">
        <v>847</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9">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4" t="s">
        <v>848</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9">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4" t="s">
        <v>849</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9">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4" t="s">
        <v>850</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9">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4" t="s">
        <v>851</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9">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4" t="s">
        <v>852</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9">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4" t="s">
        <v>853</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9">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4" t="s">
        <v>854</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9">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4" t="s">
        <v>855</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9">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4" t="s">
        <v>856</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9">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4" t="s">
        <v>857</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9">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4" t="s">
        <v>858</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9">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4" t="s">
        <v>859</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9">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4" t="s">
        <v>860</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9">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4" t="s">
        <v>861</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9">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4" t="s">
        <v>862</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9">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4" t="s">
        <v>863</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9">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4" t="s">
        <v>864</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9">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4" t="s">
        <v>865</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9">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4" t="s">
        <v>866</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9">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4" t="s">
        <v>867</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9">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4" t="s">
        <v>868</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9">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4" t="s">
        <v>869</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9">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4" t="s">
        <v>870</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9">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4" t="s">
        <v>871</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9">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4" t="s">
        <v>872</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9">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4" t="s">
        <v>873</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9">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4" t="s">
        <v>874</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9">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4" t="s">
        <v>875</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9">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4" t="s">
        <v>876</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9">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4" t="s">
        <v>877</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9">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4" t="s">
        <v>878</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9">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4" t="s">
        <v>879</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9">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4" t="s">
        <v>880</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9">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4" t="s">
        <v>881</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9">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4" t="s">
        <v>882</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9">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4" t="s">
        <v>883</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9">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3" t="s">
        <v>1672</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1.9999999999999998</v>
      </c>
      <c r="AF1249" s="58"/>
      <c r="AG1249" s="90">
        <f>SUM(AG1143:AG1248)</f>
        <v>106</v>
      </c>
      <c r="AH1249" s="91"/>
      <c r="AI1249" s="92"/>
      <c r="AJ1249" s="92"/>
      <c r="AK1249" s="92"/>
    </row>
    <row r="1250" spans="1:37" ht="24.9" customHeight="1" x14ac:dyDescent="0.25">
      <c r="A1250" s="284" t="s">
        <v>1673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57</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48</v>
      </c>
      <c r="AE1252" s="103" t="s">
        <v>9</v>
      </c>
      <c r="AF1252" s="85" t="s">
        <v>1550</v>
      </c>
      <c r="AG1252" s="85" t="s">
        <v>1551</v>
      </c>
      <c r="AH1252" s="85" t="s">
        <v>1552</v>
      </c>
      <c r="AI1252" s="86" t="s">
        <v>1553</v>
      </c>
      <c r="AJ1252" s="85"/>
      <c r="AK1252" s="86" t="s">
        <v>1554</v>
      </c>
    </row>
    <row r="1253" spans="1:37" ht="24.9" customHeight="1" thickTop="1" thickBot="1" x14ac:dyDescent="0.3">
      <c r="A1253" s="274" t="s">
        <v>884</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9">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4" t="s">
        <v>885</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4" t="s">
        <v>886</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9">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4" t="s">
        <v>887</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4" t="s">
        <v>888</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3" t="s">
        <v>1674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v>
      </c>
      <c r="AF1258" s="58"/>
      <c r="AG1258" s="90">
        <f>SUM(AG1253:AG1257)</f>
        <v>5</v>
      </c>
      <c r="AH1258" s="91"/>
      <c r="AI1258" s="92"/>
      <c r="AJ1258" s="92"/>
      <c r="AK1258" s="92"/>
    </row>
    <row r="1259" spans="1:37" ht="24.9" customHeight="1" x14ac:dyDescent="0.25">
      <c r="A1259" s="284" t="s">
        <v>1675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889</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8"/>
      <c r="AE1262" s="228"/>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25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48</v>
      </c>
      <c r="AE1265" s="222" t="s">
        <v>9</v>
      </c>
      <c r="AF1265" s="85" t="s">
        <v>1550</v>
      </c>
      <c r="AG1265" s="85" t="s">
        <v>1551</v>
      </c>
      <c r="AH1265" s="85" t="s">
        <v>1552</v>
      </c>
      <c r="AI1265" s="86" t="s">
        <v>1553</v>
      </c>
      <c r="AJ1265" s="85"/>
      <c r="AK1265" s="86" t="s">
        <v>1554</v>
      </c>
    </row>
    <row r="1266" spans="1:37" ht="24.9" customHeight="1" thickTop="1" thickBot="1" x14ac:dyDescent="0.3">
      <c r="A1266" s="277" t="s">
        <v>890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7" t="s">
        <v>891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7" t="s">
        <v>892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7" t="s">
        <v>893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7" t="s">
        <v>894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7" t="s">
        <v>895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7" t="s">
        <v>896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7" t="s">
        <v>897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3" t="s">
        <v>1676</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v>
      </c>
      <c r="AF1274" s="58"/>
      <c r="AG1274" s="90">
        <f>SUM(AG1266:AG1273)</f>
        <v>8</v>
      </c>
      <c r="AH1274" s="91"/>
      <c r="AI1274" s="92"/>
      <c r="AJ1274" s="92"/>
      <c r="AK1274" s="92"/>
    </row>
    <row r="1275" spans="1:37" ht="24.9" customHeight="1" x14ac:dyDescent="0.25">
      <c r="A1275" s="284" t="s">
        <v>1677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57</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48</v>
      </c>
      <c r="AE1277" s="103" t="s">
        <v>9</v>
      </c>
      <c r="AF1277" s="85" t="s">
        <v>1550</v>
      </c>
      <c r="AG1277" s="85" t="s">
        <v>1551</v>
      </c>
      <c r="AH1277" s="85" t="s">
        <v>1552</v>
      </c>
      <c r="AI1277" s="86" t="s">
        <v>1553</v>
      </c>
      <c r="AJ1277" s="85"/>
      <c r="AK1277" s="86" t="s">
        <v>1554</v>
      </c>
    </row>
    <row r="1278" spans="1:37" ht="24.9" customHeight="1" thickTop="1" thickBot="1" x14ac:dyDescent="0.3">
      <c r="A1278" s="274" t="s">
        <v>898</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9">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4" t="s">
        <v>899</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9">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4" t="s">
        <v>900</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9">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4" t="s">
        <v>901</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9">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4" t="s">
        <v>902</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9">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3" t="s">
        <v>1678</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v>
      </c>
      <c r="AF1283" s="58"/>
      <c r="AG1283" s="90">
        <f>SUM(AG1278:AG1282)</f>
        <v>5</v>
      </c>
      <c r="AH1283" s="91"/>
      <c r="AI1283" s="92"/>
      <c r="AJ1283" s="92"/>
      <c r="AK1283" s="92"/>
    </row>
    <row r="1284" spans="1:37" ht="24.9" customHeight="1" x14ac:dyDescent="0.25">
      <c r="A1284" s="284" t="s">
        <v>1679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903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8"/>
      <c r="AE1287" s="228"/>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25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48</v>
      </c>
      <c r="AE1290" s="222" t="s">
        <v>9</v>
      </c>
      <c r="AF1290" s="85" t="s">
        <v>1550</v>
      </c>
      <c r="AG1290" s="85" t="s">
        <v>1551</v>
      </c>
      <c r="AH1290" s="85" t="s">
        <v>1552</v>
      </c>
      <c r="AI1290" s="86" t="s">
        <v>1553</v>
      </c>
      <c r="AJ1290" s="85"/>
      <c r="AK1290" s="86" t="s">
        <v>1554</v>
      </c>
    </row>
    <row r="1291" spans="1:37" ht="24.9" customHeight="1" thickTop="1" thickBot="1" x14ac:dyDescent="0.3">
      <c r="A1291" s="274" t="s">
        <v>890</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9">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4" t="s">
        <v>891</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9">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4" t="s">
        <v>904</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9">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4" t="s">
        <v>905</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9">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4" t="s">
        <v>906</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9">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4" t="s">
        <v>907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9">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4" t="s">
        <v>908</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9">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4" t="s">
        <v>909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9">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4" t="s">
        <v>910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9">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4" t="s">
        <v>911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9">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3" t="s">
        <v>1680</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1.9999999999999998</v>
      </c>
      <c r="AF1301" s="58"/>
      <c r="AG1301" s="90">
        <f>SUM(AG1291:AG1300)</f>
        <v>10</v>
      </c>
      <c r="AH1301" s="91"/>
      <c r="AI1301" s="92"/>
      <c r="AJ1301" s="92"/>
      <c r="AK1301" s="92"/>
    </row>
    <row r="1302" spans="1:37" ht="24.9" customHeight="1" x14ac:dyDescent="0.25">
      <c r="A1302" s="284" t="s">
        <v>1681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57</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48</v>
      </c>
      <c r="AE1304" s="103" t="s">
        <v>9</v>
      </c>
      <c r="AF1304" s="85" t="s">
        <v>1550</v>
      </c>
      <c r="AG1304" s="85" t="s">
        <v>1551</v>
      </c>
      <c r="AH1304" s="85" t="s">
        <v>1552</v>
      </c>
      <c r="AI1304" s="86" t="s">
        <v>1553</v>
      </c>
      <c r="AJ1304" s="85"/>
      <c r="AK1304" s="86" t="s">
        <v>1554</v>
      </c>
    </row>
    <row r="1305" spans="1:37" ht="24.9" customHeight="1" thickTop="1" thickBot="1" x14ac:dyDescent="0.3">
      <c r="A1305" s="274" t="s">
        <v>912</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9">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4" t="s">
        <v>913</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9">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4" t="s">
        <v>914</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9">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4" t="s">
        <v>915</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9">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4" t="s">
        <v>916</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9">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3" t="s">
        <v>1682</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v>
      </c>
      <c r="AF1310" s="58"/>
      <c r="AG1310" s="90">
        <f>SUM(AG1305:AG1309)</f>
        <v>5</v>
      </c>
      <c r="AH1310" s="91"/>
      <c r="AI1310" s="92"/>
      <c r="AJ1310" s="92"/>
      <c r="AK1310" s="92"/>
    </row>
    <row r="1311" spans="1:37" ht="24.9" customHeight="1" x14ac:dyDescent="0.25">
      <c r="A1311" s="284" t="s">
        <v>1683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917</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8"/>
      <c r="AE1314" s="228"/>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25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48</v>
      </c>
      <c r="AE1317" s="222" t="s">
        <v>9</v>
      </c>
      <c r="AF1317" s="85" t="s">
        <v>1550</v>
      </c>
      <c r="AG1317" s="85" t="s">
        <v>1551</v>
      </c>
      <c r="AH1317" s="85" t="s">
        <v>1552</v>
      </c>
      <c r="AI1317" s="86" t="s">
        <v>1553</v>
      </c>
      <c r="AJ1317" s="85"/>
      <c r="AK1317" s="86" t="s">
        <v>1554</v>
      </c>
    </row>
    <row r="1318" spans="1:37" ht="24.9" customHeight="1" thickTop="1" thickBot="1" x14ac:dyDescent="0.3">
      <c r="A1318" s="274" t="s">
        <v>890</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9">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4" t="s">
        <v>918</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9">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4" t="s">
        <v>919</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9">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4" t="s">
        <v>920</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9">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4" t="s">
        <v>921</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9">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4" t="s">
        <v>922</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9">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4" t="s">
        <v>923</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9">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4" t="s">
        <v>924</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9">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4" t="s">
        <v>925</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9">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4" t="s">
        <v>926</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9">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4" t="s">
        <v>927</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9">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4" t="s">
        <v>928</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9">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4" t="s">
        <v>929</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9">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4" t="s">
        <v>930</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9">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4" t="s">
        <v>931</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9">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4" t="s">
        <v>932</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9">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4" t="s">
        <v>933</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9">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4" t="s">
        <v>934</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9">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4" t="s">
        <v>935</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9">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4" t="s">
        <v>936</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9">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4" t="s">
        <v>937</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9">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3" t="s">
        <v>1684</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2.0000000000000009</v>
      </c>
      <c r="AF1339" s="58"/>
      <c r="AG1339" s="90">
        <f>SUM(AG1318:AG1338)</f>
        <v>21</v>
      </c>
      <c r="AH1339" s="91"/>
      <c r="AI1339" s="92"/>
      <c r="AJ1339" s="92"/>
      <c r="AK1339" s="92"/>
    </row>
    <row r="1340" spans="1:37" ht="24.9" customHeight="1" x14ac:dyDescent="0.25">
      <c r="A1340" s="284" t="s">
        <v>1685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57</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48</v>
      </c>
      <c r="AE1342" s="103" t="s">
        <v>9</v>
      </c>
      <c r="AF1342" s="85" t="s">
        <v>1550</v>
      </c>
      <c r="AG1342" s="85" t="s">
        <v>1551</v>
      </c>
      <c r="AH1342" s="85" t="s">
        <v>1552</v>
      </c>
      <c r="AI1342" s="86" t="s">
        <v>1553</v>
      </c>
      <c r="AJ1342" s="85"/>
      <c r="AK1342" s="86" t="s">
        <v>1554</v>
      </c>
    </row>
    <row r="1343" spans="1:37" ht="24.9" customHeight="1" thickTop="1" thickBot="1" x14ac:dyDescent="0.3">
      <c r="A1343" s="274" t="s">
        <v>938</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9">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4" t="s">
        <v>939</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9">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4" t="s">
        <v>940</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9">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4" t="s">
        <v>941</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9">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4" t="s">
        <v>942</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9">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3" t="s">
        <v>1686</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v>
      </c>
      <c r="AF1348" s="58"/>
      <c r="AG1348" s="90">
        <f>SUM(AG1343:AG1347)</f>
        <v>5</v>
      </c>
      <c r="AH1348" s="91"/>
      <c r="AI1348" s="92"/>
      <c r="AJ1348" s="92"/>
      <c r="AK1348" s="92"/>
    </row>
    <row r="1349" spans="1:37" ht="24.9" customHeight="1" x14ac:dyDescent="0.25">
      <c r="A1349" s="284" t="s">
        <v>1687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943</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8"/>
      <c r="AE1352" s="228"/>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25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48</v>
      </c>
      <c r="AE1355" s="222" t="s">
        <v>9</v>
      </c>
      <c r="AF1355" s="85" t="s">
        <v>1550</v>
      </c>
      <c r="AG1355" s="85" t="s">
        <v>1551</v>
      </c>
      <c r="AH1355" s="85" t="s">
        <v>1552</v>
      </c>
      <c r="AI1355" s="86" t="s">
        <v>1553</v>
      </c>
      <c r="AJ1355" s="85"/>
      <c r="AK1355" s="86" t="s">
        <v>1554</v>
      </c>
    </row>
    <row r="1356" spans="1:37" ht="24.9" customHeight="1" thickTop="1" thickBot="1" x14ac:dyDescent="0.3">
      <c r="A1356" s="274" t="s">
        <v>890</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9">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4" t="s">
        <v>891</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9">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4" t="s">
        <v>944</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9">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4" t="s">
        <v>945</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9">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4" t="s">
        <v>946</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9">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4" t="s">
        <v>947</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9">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4" t="s">
        <v>948</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9">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4" t="s">
        <v>949</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9">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4" t="s">
        <v>950</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9">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4" t="s">
        <v>951</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9">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4" t="s">
        <v>952</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9">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4" t="s">
        <v>953</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9">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4" t="s">
        <v>954</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9">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4" t="s">
        <v>955</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9">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4" t="s">
        <v>956</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9">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4" t="s">
        <v>957</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9">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4" t="s">
        <v>958</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9">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4" t="s">
        <v>959</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9">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4" t="s">
        <v>960</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9">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4" t="s">
        <v>961</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9">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4" t="s">
        <v>962</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9">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4" t="s">
        <v>963</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9">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4" t="s">
        <v>964</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9">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3" t="s">
        <v>1688</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1.9999999999999991</v>
      </c>
      <c r="AF1379" s="58"/>
      <c r="AG1379" s="90">
        <f>SUM(AG1356:AG1378)</f>
        <v>23</v>
      </c>
      <c r="AH1379" s="91"/>
      <c r="AI1379" s="92"/>
      <c r="AJ1379" s="92"/>
      <c r="AK1379" s="92"/>
    </row>
    <row r="1380" spans="1:37" ht="24.9" customHeight="1" x14ac:dyDescent="0.25">
      <c r="A1380" s="284" t="s">
        <v>1689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57</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48</v>
      </c>
      <c r="AE1382" s="103" t="s">
        <v>9</v>
      </c>
      <c r="AF1382" s="85" t="s">
        <v>1550</v>
      </c>
      <c r="AG1382" s="85" t="s">
        <v>1551</v>
      </c>
      <c r="AH1382" s="85" t="s">
        <v>1552</v>
      </c>
      <c r="AI1382" s="86" t="s">
        <v>1553</v>
      </c>
      <c r="AJ1382" s="85"/>
      <c r="AK1382" s="86" t="s">
        <v>1554</v>
      </c>
    </row>
    <row r="1383" spans="1:37" ht="24.9" customHeight="1" thickTop="1" thickBot="1" x14ac:dyDescent="0.3">
      <c r="A1383" s="274" t="s">
        <v>965</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9">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4" t="s">
        <v>966</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9">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4" t="s">
        <v>967</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9">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4" t="s">
        <v>968</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9">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4" t="s">
        <v>969</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9">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3" t="s">
        <v>1690</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v>
      </c>
      <c r="AF1388" s="58"/>
      <c r="AG1388" s="90">
        <f>SUM(AG1383:AG1387)</f>
        <v>5</v>
      </c>
      <c r="AH1388" s="91"/>
      <c r="AI1388" s="92"/>
      <c r="AJ1388" s="92"/>
      <c r="AK1388" s="92"/>
    </row>
    <row r="1389" spans="1:37" ht="24.9" customHeight="1" x14ac:dyDescent="0.25">
      <c r="A1389" s="284" t="s">
        <v>1691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970</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8"/>
      <c r="AE1392" s="228"/>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25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48</v>
      </c>
      <c r="AE1395" s="222" t="s">
        <v>9</v>
      </c>
      <c r="AF1395" s="85" t="s">
        <v>1550</v>
      </c>
      <c r="AG1395" s="85" t="s">
        <v>1551</v>
      </c>
      <c r="AH1395" s="85" t="s">
        <v>1552</v>
      </c>
      <c r="AI1395" s="86" t="s">
        <v>1553</v>
      </c>
      <c r="AJ1395" s="85"/>
      <c r="AK1395" s="86" t="s">
        <v>1554</v>
      </c>
    </row>
    <row r="1396" spans="1:37" ht="24.9" customHeight="1" thickTop="1" thickBot="1" x14ac:dyDescent="0.3">
      <c r="A1396" s="274" t="s">
        <v>890</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9">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4" t="s">
        <v>891</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9">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4" t="s">
        <v>972</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9">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4" t="s">
        <v>973</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9">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4" t="s">
        <v>974</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9">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4" t="s">
        <v>975</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9">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4" t="s">
        <v>976</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9">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4" t="s">
        <v>977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9">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4" t="s">
        <v>978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9">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4" t="s">
        <v>979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9">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4" t="s">
        <v>980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9">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4" t="s">
        <v>981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9">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4" t="s">
        <v>982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9">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4" t="s">
        <v>983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9">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3" t="s">
        <v>1692</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1.9999999999999993</v>
      </c>
      <c r="AF1410" s="58"/>
      <c r="AG1410" s="90">
        <f>SUM(AG1396:AG1409)</f>
        <v>14</v>
      </c>
      <c r="AH1410" s="91"/>
      <c r="AI1410" s="92"/>
      <c r="AJ1410" s="92"/>
      <c r="AK1410" s="92"/>
    </row>
    <row r="1411" spans="1:37" ht="24.9" customHeight="1" x14ac:dyDescent="0.25">
      <c r="A1411" s="284" t="s">
        <v>1693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57</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48</v>
      </c>
      <c r="AE1413" s="103" t="s">
        <v>9</v>
      </c>
      <c r="AF1413" s="85" t="s">
        <v>1550</v>
      </c>
      <c r="AG1413" s="85" t="s">
        <v>1551</v>
      </c>
      <c r="AH1413" s="85" t="s">
        <v>1552</v>
      </c>
      <c r="AI1413" s="86" t="s">
        <v>1553</v>
      </c>
      <c r="AJ1413" s="85"/>
      <c r="AK1413" s="86" t="s">
        <v>1554</v>
      </c>
    </row>
    <row r="1414" spans="1:37" ht="24.9" customHeight="1" thickTop="1" thickBot="1" x14ac:dyDescent="0.3">
      <c r="A1414" s="274" t="s">
        <v>984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9">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4" t="s">
        <v>985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9">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4" t="s">
        <v>986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9">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4" t="s">
        <v>987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9">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4" t="s">
        <v>988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9">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3" t="s">
        <v>1694</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v>
      </c>
      <c r="AF1419" s="58"/>
      <c r="AG1419" s="90">
        <f>SUM(AG1414:AG1418)</f>
        <v>5</v>
      </c>
      <c r="AH1419" s="91"/>
      <c r="AI1419" s="92"/>
      <c r="AJ1419" s="92"/>
      <c r="AK1419" s="92"/>
    </row>
    <row r="1420" spans="1:37" ht="24.9" customHeight="1" x14ac:dyDescent="0.25">
      <c r="A1420" s="284" t="s">
        <v>1695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8"/>
      <c r="AE1423" s="228"/>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25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48</v>
      </c>
      <c r="AE1426" s="222" t="s">
        <v>9</v>
      </c>
      <c r="AF1426" s="85" t="s">
        <v>1550</v>
      </c>
      <c r="AG1426" s="85" t="s">
        <v>1551</v>
      </c>
      <c r="AH1426" s="85" t="s">
        <v>1552</v>
      </c>
      <c r="AI1426" s="86" t="s">
        <v>1553</v>
      </c>
      <c r="AJ1426" s="85"/>
      <c r="AK1426" s="86" t="s">
        <v>1554</v>
      </c>
    </row>
    <row r="1427" spans="1:37" ht="24.9" customHeight="1" thickTop="1" thickBot="1" x14ac:dyDescent="0.3">
      <c r="A1427" s="274" t="s">
        <v>890</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9">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4" t="s">
        <v>891</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9">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4" t="s">
        <v>991</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9">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4" t="s">
        <v>992</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9">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4" t="s">
        <v>993</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9">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4" t="s">
        <v>994</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9">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4" t="s">
        <v>995</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9">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4" t="s">
        <v>996</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9">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4" t="s">
        <v>997</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9">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4" t="s">
        <v>998</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9">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4" t="s">
        <v>999</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9">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4" t="s">
        <v>1000</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9">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4" t="s">
        <v>1001</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9">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4" t="s">
        <v>1002</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9">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4" t="s">
        <v>1003</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9">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4" t="s">
        <v>933</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9">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4" t="s">
        <v>1004</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9">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4" t="s">
        <v>1005</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9">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4" t="s">
        <v>1006</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9">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4" t="s">
        <v>1007</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9">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4" t="s">
        <v>1008</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9">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4" t="s">
        <v>1009</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9">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4" t="s">
        <v>1010</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9">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4" t="s">
        <v>1011</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9">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4" t="s">
        <v>1012</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9">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4" t="s">
        <v>1013</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9">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4" t="s">
        <v>1014</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9">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4" t="s">
        <v>1015</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9">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4" t="s">
        <v>1016</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9">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4" t="s">
        <v>1017</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9">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4" t="s">
        <v>1018</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9">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4" t="s">
        <v>1019</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9">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4" t="s">
        <v>1020</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9">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4" t="s">
        <v>1021</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9">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4" t="s">
        <v>1022</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9">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4" t="s">
        <v>1023</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9">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4" t="s">
        <v>1024</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9">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4" t="s">
        <v>1025</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9">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4" t="s">
        <v>1026</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9">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4" t="s">
        <v>1027</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9">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4" t="s">
        <v>1028</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9">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4" t="s">
        <v>1029</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9">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4" t="s">
        <v>1030</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9">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4" t="s">
        <v>1031</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9">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4" t="s">
        <v>1032</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9">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4" t="s">
        <v>1033</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9">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4" t="s">
        <v>1034</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9">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4" t="s">
        <v>1035</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9">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4" t="s">
        <v>1036</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9">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4" t="s">
        <v>1037</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9">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4" t="s">
        <v>1038</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9">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4" t="s">
        <v>1039</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9">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4" t="s">
        <v>1040</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9">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4" t="s">
        <v>1041</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9">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4" t="s">
        <v>1042</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9">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4" t="s">
        <v>1043</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9">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4" t="s">
        <v>1044</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9">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4" t="s">
        <v>1045</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9">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4" t="s">
        <v>1046</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9">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3" t="s">
        <v>1692</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1.9999999999999978</v>
      </c>
      <c r="AF1486" s="58"/>
      <c r="AG1486" s="90">
        <f>SUM(AG1427:AG1485)</f>
        <v>59</v>
      </c>
      <c r="AH1486" s="91"/>
      <c r="AI1486" s="92"/>
      <c r="AJ1486" s="92"/>
      <c r="AK1486" s="92"/>
    </row>
    <row r="1487" spans="1:37" ht="24.9" customHeight="1" x14ac:dyDescent="0.25">
      <c r="A1487" s="284" t="s">
        <v>1696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57</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48</v>
      </c>
      <c r="AE1489" s="103" t="s">
        <v>9</v>
      </c>
      <c r="AF1489" s="85" t="s">
        <v>1550</v>
      </c>
      <c r="AG1489" s="85" t="s">
        <v>1551</v>
      </c>
      <c r="AH1489" s="85" t="s">
        <v>1552</v>
      </c>
      <c r="AI1489" s="86" t="s">
        <v>1553</v>
      </c>
      <c r="AJ1489" s="85"/>
      <c r="AK1489" s="86" t="s">
        <v>1554</v>
      </c>
    </row>
    <row r="1490" spans="1:37" ht="24.9" customHeight="1" thickTop="1" thickBot="1" x14ac:dyDescent="0.3">
      <c r="A1490" s="274" t="s">
        <v>1047</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9">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4" t="s">
        <v>1048</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9">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4" t="s">
        <v>1049</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9">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4" t="s">
        <v>1050</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9">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4" t="s">
        <v>1051</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9">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3" t="s">
        <v>1697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v>
      </c>
      <c r="AF1495" s="58"/>
      <c r="AG1495" s="90">
        <f>SUM(AG1490:AG1494)</f>
        <v>5</v>
      </c>
      <c r="AH1495" s="91"/>
      <c r="AI1495" s="92"/>
      <c r="AJ1495" s="92"/>
      <c r="AK1495" s="92"/>
    </row>
    <row r="1496" spans="1:37" ht="24.9" customHeight="1" x14ac:dyDescent="0.25">
      <c r="A1496" s="284" t="s">
        <v>1698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1052</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8"/>
      <c r="AE1499" s="228"/>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25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48</v>
      </c>
      <c r="AE1502" s="222" t="s">
        <v>9</v>
      </c>
      <c r="AF1502" s="85" t="s">
        <v>1550</v>
      </c>
      <c r="AG1502" s="85" t="s">
        <v>1551</v>
      </c>
      <c r="AH1502" s="85" t="s">
        <v>1552</v>
      </c>
      <c r="AI1502" s="86" t="s">
        <v>1553</v>
      </c>
      <c r="AJ1502" s="85"/>
      <c r="AK1502" s="86" t="s">
        <v>1554</v>
      </c>
    </row>
    <row r="1503" spans="1:37" ht="24.9" customHeight="1" thickTop="1" thickBot="1" x14ac:dyDescent="0.3">
      <c r="A1503" s="274" t="s">
        <v>1054</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9">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4" t="s">
        <v>891</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9">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4" t="s">
        <v>1055</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9">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4" t="s">
        <v>1056</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9">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4" t="s">
        <v>1057</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9">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4" t="s">
        <v>1058</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9">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4" t="s">
        <v>1059</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9">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4" t="s">
        <v>1060</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9">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4" t="s">
        <v>1061</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9">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4" t="s">
        <v>1062</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9">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4" t="s">
        <v>1063</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9">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4" t="s">
        <v>1064</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9">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4" t="s">
        <v>1065</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9">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4" t="s">
        <v>1066</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9">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4" t="s">
        <v>1067</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9">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4" t="s">
        <v>1068</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9">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4" t="s">
        <v>1069</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9">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4" t="s">
        <v>1070</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9">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4" t="s">
        <v>1071</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9">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4" t="s">
        <v>1072</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9">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4" t="s">
        <v>1073</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9">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4" t="s">
        <v>1074</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9">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4" t="s">
        <v>1075</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9">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4" t="s">
        <v>1076</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9">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4" t="s">
        <v>1077</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9">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4" t="s">
        <v>1078</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9">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4" t="s">
        <v>1079</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9">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4" t="s">
        <v>1080</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9">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4" t="s">
        <v>1081</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9">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4" t="s">
        <v>1082</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9">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4" t="s">
        <v>1083</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9">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4" t="s">
        <v>1084</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9">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4" t="s">
        <v>1085</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9">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4" t="s">
        <v>1086</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9">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4" t="s">
        <v>1087</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9">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4" t="s">
        <v>1088</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9">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4" t="s">
        <v>1089</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9">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4" t="s">
        <v>1090</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9">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4" t="s">
        <v>1091</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9">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4" t="s">
        <v>1092</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9">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4" t="s">
        <v>1093</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9">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4" t="s">
        <v>1094</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9">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4" t="s">
        <v>1095</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9">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4" t="s">
        <v>1096</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9">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4" t="s">
        <v>1097</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9">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4" t="s">
        <v>1098</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9">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4" t="s">
        <v>1099</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9">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4" t="s">
        <v>1100</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9">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4" t="s">
        <v>1101</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9">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4" t="s">
        <v>1102</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9">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4" t="s">
        <v>1103</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9">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4" t="s">
        <v>1104</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9">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4" t="s">
        <v>1105</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9">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4" t="s">
        <v>1106</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9">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4" t="s">
        <v>1107</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9">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4" t="s">
        <v>1108</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9">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4" t="s">
        <v>1109</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9">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4" t="s">
        <v>1110</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9">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4" t="s">
        <v>1111</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9">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4" t="s">
        <v>1112</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9">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4" t="s">
        <v>1113</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9">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4" t="s">
        <v>1114</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9">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4" t="s">
        <v>1115</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9">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3" t="s">
        <v>1699</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1.9999999999999964</v>
      </c>
      <c r="AF1566" s="58"/>
      <c r="AG1566" s="90">
        <f>SUM(AG1503:AG1565)</f>
        <v>63</v>
      </c>
      <c r="AH1566" s="91"/>
      <c r="AI1566" s="92"/>
      <c r="AJ1566" s="92"/>
      <c r="AK1566" s="92"/>
    </row>
    <row r="1567" spans="1:37" ht="24.9" customHeight="1" x14ac:dyDescent="0.25">
      <c r="A1567" s="284" t="s">
        <v>1700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57</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48</v>
      </c>
      <c r="AE1569" s="103" t="s">
        <v>9</v>
      </c>
      <c r="AF1569" s="85" t="s">
        <v>1550</v>
      </c>
      <c r="AG1569" s="85" t="s">
        <v>1551</v>
      </c>
      <c r="AH1569" s="85" t="s">
        <v>1552</v>
      </c>
      <c r="AI1569" s="86" t="s">
        <v>1553</v>
      </c>
      <c r="AJ1569" s="85"/>
      <c r="AK1569" s="86" t="s">
        <v>1554</v>
      </c>
    </row>
    <row r="1570" spans="1:37" ht="24.9" customHeight="1" thickTop="1" thickBot="1" x14ac:dyDescent="0.3">
      <c r="A1570" s="274" t="s">
        <v>1116</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9">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4" t="s">
        <v>1117</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9">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4" t="s">
        <v>1118</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9">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4" t="s">
        <v>1119</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9">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4" t="s">
        <v>1120</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9">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3" t="s">
        <v>1701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v>
      </c>
      <c r="AF1575" s="58"/>
      <c r="AG1575" s="90">
        <f>SUM(AG1570:AG1574)</f>
        <v>5</v>
      </c>
      <c r="AH1575" s="91"/>
      <c r="AI1575" s="92"/>
      <c r="AJ1575" s="92"/>
      <c r="AK1575" s="92"/>
    </row>
    <row r="1576" spans="1:37" ht="24.9" customHeight="1" x14ac:dyDescent="0.25">
      <c r="A1576" s="284" t="s">
        <v>1702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1121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8"/>
      <c r="AE1579" s="228"/>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25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48</v>
      </c>
      <c r="AE1582" s="222" t="s">
        <v>9</v>
      </c>
      <c r="AF1582" s="85" t="s">
        <v>1550</v>
      </c>
      <c r="AG1582" s="85" t="s">
        <v>1551</v>
      </c>
      <c r="AH1582" s="85" t="s">
        <v>1552</v>
      </c>
      <c r="AI1582" s="86" t="s">
        <v>1553</v>
      </c>
      <c r="AJ1582" s="85"/>
      <c r="AK1582" s="86" t="s">
        <v>1554</v>
      </c>
    </row>
    <row r="1583" spans="1:37" ht="24.9" customHeight="1" thickTop="1" thickBot="1" x14ac:dyDescent="0.3">
      <c r="A1583" s="274" t="s">
        <v>890</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9">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4" t="s">
        <v>918</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9">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4" t="s">
        <v>1123</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9">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4" t="s">
        <v>1124</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9">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5" t="s">
        <v>1125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5" t="s">
        <v>1126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4" t="s">
        <v>1127</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9">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4" t="s">
        <v>1128</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9">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4" t="s">
        <v>1129</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9">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4" t="s">
        <v>1130</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9">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4" t="s">
        <v>1131</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9">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5" t="s">
        <v>1132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3" t="s">
        <v>1703</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v>
      </c>
      <c r="AF1595" s="58"/>
      <c r="AG1595" s="90">
        <f>SUM(AG1583:AG1594)</f>
        <v>12</v>
      </c>
      <c r="AH1595" s="91"/>
      <c r="AI1595" s="92"/>
      <c r="AJ1595" s="92"/>
      <c r="AK1595" s="92"/>
    </row>
    <row r="1596" spans="1:37" ht="24.9" customHeight="1" x14ac:dyDescent="0.25">
      <c r="A1596" s="284" t="s">
        <v>1704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57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48</v>
      </c>
      <c r="AE1598" s="103" t="s">
        <v>9</v>
      </c>
      <c r="AF1598" s="85" t="s">
        <v>1550</v>
      </c>
      <c r="AG1598" s="85" t="s">
        <v>1551</v>
      </c>
      <c r="AH1598" s="85" t="s">
        <v>1552</v>
      </c>
      <c r="AI1598" s="86" t="s">
        <v>1553</v>
      </c>
      <c r="AJ1598" s="85"/>
      <c r="AK1598" s="86" t="s">
        <v>1554</v>
      </c>
    </row>
    <row r="1599" spans="1:37" ht="24.9" customHeight="1" thickTop="1" thickBot="1" x14ac:dyDescent="0.3">
      <c r="A1599" s="274" t="s">
        <v>1133</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9">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4" t="s">
        <v>1134</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9">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4" t="s">
        <v>1135</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9">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4" t="s">
        <v>1136</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9">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4" t="s">
        <v>1137</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9">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3" t="s">
        <v>1705</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v>
      </c>
      <c r="AF1604" s="58"/>
      <c r="AG1604" s="90">
        <f>SUM(AG1599:AG1603)</f>
        <v>5</v>
      </c>
      <c r="AH1604" s="91"/>
      <c r="AI1604" s="92"/>
      <c r="AJ1604" s="92"/>
      <c r="AK1604" s="92"/>
    </row>
    <row r="1605" spans="1:37" ht="24.9" customHeight="1" x14ac:dyDescent="0.25">
      <c r="A1605" s="284" t="s">
        <v>1706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1138</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8"/>
      <c r="AE1608" s="228"/>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25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48</v>
      </c>
      <c r="AE1611" s="222" t="s">
        <v>9</v>
      </c>
      <c r="AF1611" s="85" t="s">
        <v>1550</v>
      </c>
      <c r="AG1611" s="85" t="s">
        <v>1551</v>
      </c>
      <c r="AH1611" s="85" t="s">
        <v>1552</v>
      </c>
      <c r="AI1611" s="86" t="s">
        <v>1553</v>
      </c>
      <c r="AJ1611" s="85"/>
      <c r="AK1611" s="86" t="s">
        <v>1554</v>
      </c>
    </row>
    <row r="1612" spans="1:37" ht="24.9" customHeight="1" thickTop="1" thickBot="1" x14ac:dyDescent="0.3">
      <c r="A1612" s="274" t="s">
        <v>890</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9">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4" t="s">
        <v>891</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9">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4" t="s">
        <v>1141</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9">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4" t="s">
        <v>1142</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9">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5" t="s">
        <v>1143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5" t="s">
        <v>1144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4" t="s">
        <v>1145</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9">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4" t="s">
        <v>1146</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9">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4" t="s">
        <v>1147</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9">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4" t="s">
        <v>1148</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9">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3" t="s">
        <v>1707</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1708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57</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48</v>
      </c>
      <c r="AE1625" s="103" t="s">
        <v>9</v>
      </c>
      <c r="AF1625" s="85" t="s">
        <v>1550</v>
      </c>
      <c r="AG1625" s="85" t="s">
        <v>1551</v>
      </c>
      <c r="AH1625" s="85" t="s">
        <v>1552</v>
      </c>
      <c r="AI1625" s="86" t="s">
        <v>1553</v>
      </c>
      <c r="AJ1625" s="85"/>
      <c r="AK1625" s="86" t="s">
        <v>1554</v>
      </c>
    </row>
    <row r="1626" spans="1:37" ht="24.9" customHeight="1" thickTop="1" thickBot="1" x14ac:dyDescent="0.3">
      <c r="A1626" s="274" t="s">
        <v>912</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4" t="s">
        <v>913</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4" t="s">
        <v>914</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4" t="s">
        <v>915</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4" t="s">
        <v>1149</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1709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1710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1150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8"/>
      <c r="AE1635" s="228"/>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25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48</v>
      </c>
      <c r="AE1638" s="222" t="s">
        <v>9</v>
      </c>
      <c r="AF1638" s="85" t="s">
        <v>1550</v>
      </c>
      <c r="AG1638" s="85" t="s">
        <v>1551</v>
      </c>
      <c r="AH1638" s="85" t="s">
        <v>1552</v>
      </c>
      <c r="AI1638" s="86" t="s">
        <v>1553</v>
      </c>
      <c r="AJ1638" s="85"/>
      <c r="AK1638" s="86" t="s">
        <v>1554</v>
      </c>
    </row>
    <row r="1639" spans="1:37" ht="24.9" customHeight="1" thickTop="1" thickBot="1" x14ac:dyDescent="0.3">
      <c r="A1639" s="274" t="s">
        <v>890</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9">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74" t="s">
        <v>891</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9">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74" t="s">
        <v>1152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9">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74" t="s">
        <v>1153</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9">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5" t="s">
        <v>1154</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5" t="s">
        <v>1155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74" t="s">
        <v>1156</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9">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74" t="s">
        <v>1157</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9">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74" t="s">
        <v>1158</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9">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74" t="s">
        <v>1159</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9">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74" t="s">
        <v>1160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9">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5" t="s">
        <v>1161</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5" t="s">
        <v>1162</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74" t="s">
        <v>1163</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9">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74" t="s">
        <v>1164</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9">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74" t="s">
        <v>1165</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9">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5" t="s">
        <v>1166</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74" t="s">
        <v>1167</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9">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74" t="s">
        <v>1168</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9">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74" t="s">
        <v>1169</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9">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74" t="s">
        <v>1170</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9">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5" t="s">
        <v>1171</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5" t="s">
        <v>1172</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74" t="s">
        <v>1173</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9">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74" t="s">
        <v>1174</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9">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74" t="s">
        <v>1175</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9">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3" t="s">
        <v>1711</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1.9999999999999991</v>
      </c>
      <c r="AF1665" s="58"/>
      <c r="AG1665" s="90">
        <f>SUM(AG1639:AG1664)</f>
        <v>26</v>
      </c>
      <c r="AH1665" s="91"/>
      <c r="AI1665" s="92"/>
      <c r="AJ1665" s="92"/>
      <c r="AK1665" s="92"/>
    </row>
    <row r="1666" spans="1:37" ht="24.9" customHeight="1" x14ac:dyDescent="0.25">
      <c r="A1666" s="284" t="s">
        <v>1712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57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48</v>
      </c>
      <c r="AE1668" s="103" t="s">
        <v>9</v>
      </c>
      <c r="AF1668" s="85" t="s">
        <v>1550</v>
      </c>
      <c r="AG1668" s="85" t="s">
        <v>1551</v>
      </c>
      <c r="AH1668" s="85" t="s">
        <v>1552</v>
      </c>
      <c r="AI1668" s="86" t="s">
        <v>1553</v>
      </c>
      <c r="AJ1668" s="85"/>
      <c r="AK1668" s="86" t="s">
        <v>1554</v>
      </c>
    </row>
    <row r="1669" spans="1:37" ht="24.9" customHeight="1" thickTop="1" thickBot="1" x14ac:dyDescent="0.3">
      <c r="A1669" s="274" t="s">
        <v>1176</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9">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4" t="s">
        <v>1177</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9">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4" t="s">
        <v>1178</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9">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4" t="s">
        <v>1179</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9">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4" t="s">
        <v>1180</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9">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3" t="s">
        <v>1713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v>
      </c>
      <c r="AF1674" s="58"/>
      <c r="AG1674" s="90">
        <f>SUM(AG1669:AG1673)</f>
        <v>5</v>
      </c>
      <c r="AH1674" s="91"/>
      <c r="AI1674" s="92"/>
      <c r="AJ1674" s="92"/>
      <c r="AK1674" s="92"/>
    </row>
    <row r="1675" spans="1:37" ht="24.9" customHeight="1" x14ac:dyDescent="0.25">
      <c r="A1675" s="284" t="s">
        <v>1714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1181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8"/>
      <c r="AE1678" s="228"/>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25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48</v>
      </c>
      <c r="AE1681" s="222" t="s">
        <v>9</v>
      </c>
      <c r="AF1681" s="85" t="s">
        <v>1550</v>
      </c>
      <c r="AG1681" s="85" t="s">
        <v>1551</v>
      </c>
      <c r="AH1681" s="85" t="s">
        <v>1552</v>
      </c>
      <c r="AI1681" s="86" t="s">
        <v>1553</v>
      </c>
      <c r="AJ1681" s="85"/>
      <c r="AK1681" s="86" t="s">
        <v>1554</v>
      </c>
    </row>
    <row r="1682" spans="1:37" ht="24.9" customHeight="1" thickTop="1" thickBot="1" x14ac:dyDescent="0.3">
      <c r="A1682" s="274" t="s">
        <v>890</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9">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4" t="s">
        <v>891</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9">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4" t="s">
        <v>1183</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9">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4" t="s">
        <v>1184</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9">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5" t="s">
        <v>1185</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5" t="s">
        <v>1186</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4" t="s">
        <v>1187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9">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4" t="s">
        <v>1188</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9">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4" t="s">
        <v>1189</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9">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4" t="s">
        <v>1190</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9">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4" t="s">
        <v>1191</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9">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5" t="s">
        <v>1192</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5" t="s">
        <v>1193</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4" t="s">
        <v>1194</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9">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4" t="s">
        <v>1195</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9">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4" t="s">
        <v>1196</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9">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5" t="s">
        <v>1197</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4" t="s">
        <v>1198</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9">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4" t="s">
        <v>1199</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9">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4" t="s">
        <v>1200</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9">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4" t="s">
        <v>1201</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9">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5" t="s">
        <v>1202</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5" t="s">
        <v>1203</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4" t="s">
        <v>1204</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9">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4" t="s">
        <v>1205</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9">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4" t="s">
        <v>1206</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9">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4" t="s">
        <v>1207</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9">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4" t="s">
        <v>1208</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9">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5" t="s">
        <v>1209</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5" t="s">
        <v>1210</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4" t="s">
        <v>1211</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9">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4" t="s">
        <v>1212</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9">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4" t="s">
        <v>1213</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9">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5" t="s">
        <v>1214</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4" t="s">
        <v>1215</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9">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4" t="s">
        <v>1216</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9">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5" t="s">
        <v>1217</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5" t="s">
        <v>1218</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4" t="s">
        <v>1219</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9">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4" t="s">
        <v>1220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9">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4" t="s">
        <v>1221</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9">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5" t="s">
        <v>1222</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4" t="s">
        <v>1223</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9">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5" t="s">
        <v>1224</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4" t="s">
        <v>1225</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9">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4" t="s">
        <v>1226</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9">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5" t="s">
        <v>1227</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4" t="s">
        <v>1228</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9">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5" t="s">
        <v>1229</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3" t="s">
        <v>1715</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2.0000000000000013</v>
      </c>
      <c r="AF1731" s="58"/>
      <c r="AG1731" s="90">
        <f>SUM(AG1682:AG1730)</f>
        <v>49</v>
      </c>
      <c r="AH1731" s="91"/>
      <c r="AI1731" s="92"/>
      <c r="AJ1731" s="92"/>
      <c r="AK1731" s="92"/>
    </row>
    <row r="1732" spans="1:37" ht="24.9" customHeight="1" x14ac:dyDescent="0.25">
      <c r="A1732" s="284" t="s">
        <v>1716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57</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48</v>
      </c>
      <c r="AE1734" s="103" t="s">
        <v>9</v>
      </c>
      <c r="AF1734" s="85" t="s">
        <v>1550</v>
      </c>
      <c r="AG1734" s="85" t="s">
        <v>1551</v>
      </c>
      <c r="AH1734" s="85" t="s">
        <v>1552</v>
      </c>
      <c r="AI1734" s="86" t="s">
        <v>1553</v>
      </c>
      <c r="AJ1734" s="85"/>
      <c r="AK1734" s="86" t="s">
        <v>1554</v>
      </c>
    </row>
    <row r="1735" spans="1:37" ht="24.9" customHeight="1" thickTop="1" thickBot="1" x14ac:dyDescent="0.3">
      <c r="A1735" s="274" t="s">
        <v>1230</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9">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4" t="s">
        <v>1231</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9">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4" t="s">
        <v>1232</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9">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4" t="s">
        <v>1233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9">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4" t="s">
        <v>1234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9">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3" t="s">
        <v>1717</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v>
      </c>
      <c r="AF1740" s="58"/>
      <c r="AG1740" s="90">
        <f>SUM(AG1735:AG1739)</f>
        <v>5</v>
      </c>
      <c r="AH1740" s="91"/>
      <c r="AI1740" s="92"/>
      <c r="AJ1740" s="92"/>
      <c r="AK1740" s="92"/>
    </row>
    <row r="1741" spans="1:37" ht="24.9" customHeight="1" x14ac:dyDescent="0.25">
      <c r="A1741" s="284" t="s">
        <v>1718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1235</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8"/>
      <c r="AE1744" s="228"/>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25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48</v>
      </c>
      <c r="AE1747" s="222" t="s">
        <v>9</v>
      </c>
      <c r="AF1747" s="85" t="s">
        <v>1550</v>
      </c>
      <c r="AG1747" s="85" t="s">
        <v>1551</v>
      </c>
      <c r="AH1747" s="85" t="s">
        <v>1552</v>
      </c>
      <c r="AI1747" s="86" t="s">
        <v>1553</v>
      </c>
      <c r="AJ1747" s="85"/>
      <c r="AK1747" s="86" t="s">
        <v>1554</v>
      </c>
    </row>
    <row r="1748" spans="1:37" ht="24.9" customHeight="1" thickTop="1" thickBot="1" x14ac:dyDescent="0.3">
      <c r="A1748" s="274" t="s">
        <v>890</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9">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4" t="s">
        <v>891</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9">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4" t="s">
        <v>1237</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9">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4" t="s">
        <v>1238</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9">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5" t="s">
        <v>1239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5" t="s">
        <v>1240</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4" t="s">
        <v>1241</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9">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4" t="s">
        <v>1242</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9">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3" t="s">
        <v>1719</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1720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57</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48</v>
      </c>
      <c r="AE1759" s="103" t="s">
        <v>9</v>
      </c>
      <c r="AF1759" s="85" t="s">
        <v>1550</v>
      </c>
      <c r="AG1759" s="85" t="s">
        <v>1551</v>
      </c>
      <c r="AH1759" s="85" t="s">
        <v>1552</v>
      </c>
      <c r="AI1759" s="86" t="s">
        <v>1553</v>
      </c>
      <c r="AJ1759" s="85"/>
      <c r="AK1759" s="86" t="s">
        <v>1554</v>
      </c>
    </row>
    <row r="1760" spans="1:37" ht="24.9" customHeight="1" thickTop="1" thickBot="1" x14ac:dyDescent="0.3">
      <c r="A1760" s="274" t="s">
        <v>898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4" t="s">
        <v>899</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4" t="s">
        <v>900</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4" t="s">
        <v>901</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4" t="s">
        <v>1243</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1721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1722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1244</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8"/>
      <c r="AE1769" s="228"/>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25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48</v>
      </c>
      <c r="AE1772" s="222" t="s">
        <v>9</v>
      </c>
      <c r="AF1772" s="85" t="s">
        <v>1550</v>
      </c>
      <c r="AG1772" s="85" t="s">
        <v>1551</v>
      </c>
      <c r="AH1772" s="85" t="s">
        <v>1552</v>
      </c>
      <c r="AI1772" s="86" t="s">
        <v>1553</v>
      </c>
      <c r="AJ1772" s="85"/>
      <c r="AK1772" s="86" t="s">
        <v>1554</v>
      </c>
    </row>
    <row r="1773" spans="1:37" ht="24.9" customHeight="1" thickTop="1" thickBot="1" x14ac:dyDescent="0.3">
      <c r="A1773" s="274" t="s">
        <v>890</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9">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4" t="s">
        <v>891</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9">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4" t="s">
        <v>1246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9">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4" t="s">
        <v>1247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9">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5" t="s">
        <v>1248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5" t="s">
        <v>1249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4" t="s">
        <v>1250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9">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4" t="s">
        <v>1251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9">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4" t="s">
        <v>1252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9">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4" t="s">
        <v>1253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9">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4" t="s">
        <v>1254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9">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5" t="s">
        <v>1255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5" t="s">
        <v>1256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4" t="s">
        <v>1257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9">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4" t="s">
        <v>1258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9">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4" t="s">
        <v>1259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9">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5" t="s">
        <v>1260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5" t="s">
        <v>1261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4" t="s">
        <v>1262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9">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4" t="s">
        <v>1263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9">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4" t="s">
        <v>1264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9">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5" t="s">
        <v>1265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5" t="s">
        <v>1266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4" t="s">
        <v>1267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9">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4" t="s">
        <v>1268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9">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4" t="s">
        <v>1269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9">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5" t="s">
        <v>1270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4" t="s">
        <v>1271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9">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4" t="s">
        <v>1272</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9">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4" t="s">
        <v>1273</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9">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5" t="s">
        <v>1274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4" t="s">
        <v>1275</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9">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4" t="s">
        <v>1276</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9">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4" t="s">
        <v>1277</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9">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5" t="s">
        <v>1087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4" t="s">
        <v>1278</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9">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4" t="s">
        <v>1279</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9">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4" t="s">
        <v>1280</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9">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5" t="s">
        <v>1281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3" t="s">
        <v>1719</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2.0000000000000009</v>
      </c>
      <c r="AF1812" s="58"/>
      <c r="AG1812" s="90">
        <f>SUM(AG1773:AG1811)</f>
        <v>39</v>
      </c>
      <c r="AH1812" s="91"/>
      <c r="AI1812" s="92"/>
      <c r="AJ1812" s="92"/>
      <c r="AK1812" s="92"/>
    </row>
    <row r="1813" spans="1:37" ht="24.9" customHeight="1" x14ac:dyDescent="0.25">
      <c r="A1813" s="284" t="s">
        <v>1720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57</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48</v>
      </c>
      <c r="AE1815" s="103" t="s">
        <v>9</v>
      </c>
      <c r="AF1815" s="85" t="s">
        <v>1550</v>
      </c>
      <c r="AG1815" s="85" t="s">
        <v>1551</v>
      </c>
      <c r="AH1815" s="85" t="s">
        <v>1552</v>
      </c>
      <c r="AI1815" s="86" t="s">
        <v>1553</v>
      </c>
      <c r="AJ1815" s="85"/>
      <c r="AK1815" s="86" t="s">
        <v>1554</v>
      </c>
    </row>
    <row r="1816" spans="1:37" ht="24.9" customHeight="1" thickTop="1" thickBot="1" x14ac:dyDescent="0.3">
      <c r="A1816" s="274" t="s">
        <v>1282</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9">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4" t="s">
        <v>1283</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9">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4" t="s">
        <v>1284</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9">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4" t="s">
        <v>1285</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9">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4" t="s">
        <v>1286</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9">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3" t="s">
        <v>1721</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v>
      </c>
      <c r="AF1821" s="58"/>
      <c r="AG1821" s="90">
        <f>SUM(AG1816:AG1820)</f>
        <v>5</v>
      </c>
      <c r="AH1821" s="91"/>
      <c r="AI1821" s="92"/>
      <c r="AJ1821" s="92"/>
      <c r="AK1821" s="92"/>
    </row>
    <row r="1822" spans="1:37" ht="24.9" customHeight="1" x14ac:dyDescent="0.25">
      <c r="A1822" s="284" t="s">
        <v>1722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1287</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8"/>
      <c r="AE1825" s="228"/>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25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48</v>
      </c>
      <c r="AE1828" s="222" t="s">
        <v>9</v>
      </c>
      <c r="AF1828" s="85" t="s">
        <v>1550</v>
      </c>
      <c r="AG1828" s="85" t="s">
        <v>1551</v>
      </c>
      <c r="AH1828" s="85" t="s">
        <v>1552</v>
      </c>
      <c r="AI1828" s="86" t="s">
        <v>1553</v>
      </c>
      <c r="AJ1828" s="85"/>
      <c r="AK1828" s="86" t="s">
        <v>1554</v>
      </c>
    </row>
    <row r="1829" spans="1:37" ht="24.9" customHeight="1" thickTop="1" thickBot="1" x14ac:dyDescent="0.3">
      <c r="A1829" s="274" t="s">
        <v>890</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9">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4" t="s">
        <v>891</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9">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4" t="s">
        <v>1289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9">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4" t="s">
        <v>1290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9">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5" t="s">
        <v>1291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5" t="s">
        <v>1292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4" t="s">
        <v>1293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9">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4" t="s">
        <v>1294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9">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4" t="s">
        <v>1295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9">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4" t="s">
        <v>1296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9">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4" t="s">
        <v>1297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9">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3" t="s">
        <v>1723</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2.0000000000000004</v>
      </c>
      <c r="AF1840" s="58"/>
      <c r="AG1840" s="90">
        <f>SUM(AG1829:AG1839)</f>
        <v>11</v>
      </c>
      <c r="AH1840" s="91"/>
      <c r="AI1840" s="92"/>
      <c r="AJ1840" s="92"/>
      <c r="AK1840" s="92"/>
    </row>
    <row r="1841" spans="1:37" ht="24.9" customHeight="1" x14ac:dyDescent="0.25">
      <c r="A1841" s="284" t="s">
        <v>1724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25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48</v>
      </c>
      <c r="AE1843" s="103" t="s">
        <v>9</v>
      </c>
      <c r="AF1843" s="85" t="s">
        <v>1550</v>
      </c>
      <c r="AG1843" s="85" t="s">
        <v>1551</v>
      </c>
      <c r="AH1843" s="85" t="s">
        <v>1552</v>
      </c>
      <c r="AI1843" s="86" t="s">
        <v>1553</v>
      </c>
      <c r="AJ1843" s="85"/>
      <c r="AK1843" s="86" t="s">
        <v>1554</v>
      </c>
    </row>
    <row r="1844" spans="1:37" ht="24.9" customHeight="1" thickTop="1" thickBot="1" x14ac:dyDescent="0.3">
      <c r="A1844" s="274" t="s">
        <v>1298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9">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4" t="s">
        <v>1299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9">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4" t="s">
        <v>1300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9">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4" t="s">
        <v>1301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9">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4" t="s">
        <v>1302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9">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3" t="s">
        <v>1725</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v>
      </c>
      <c r="AF1849" s="58"/>
      <c r="AG1849" s="90">
        <f>SUM(AG1844:AG1848)</f>
        <v>5</v>
      </c>
      <c r="AH1849" s="91"/>
      <c r="AI1849" s="92"/>
      <c r="AJ1849" s="92"/>
      <c r="AK1849" s="92"/>
    </row>
    <row r="1850" spans="1:37" ht="24.9" customHeight="1" x14ac:dyDescent="0.25">
      <c r="A1850" s="284" t="s">
        <v>1726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1303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8"/>
      <c r="AE1853" s="228"/>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25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48</v>
      </c>
      <c r="AE1856" s="222" t="s">
        <v>9</v>
      </c>
      <c r="AF1856" s="85" t="s">
        <v>1550</v>
      </c>
      <c r="AG1856" s="85" t="s">
        <v>1551</v>
      </c>
      <c r="AH1856" s="85" t="s">
        <v>1552</v>
      </c>
      <c r="AI1856" s="86" t="s">
        <v>1553</v>
      </c>
      <c r="AJ1856" s="85"/>
      <c r="AK1856" s="86" t="s">
        <v>1554</v>
      </c>
    </row>
    <row r="1857" spans="1:37" ht="24.9" customHeight="1" thickTop="1" thickBot="1" x14ac:dyDescent="0.3">
      <c r="A1857" s="274" t="s">
        <v>1304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9">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4" t="s">
        <v>1305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9">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4" t="s">
        <v>1306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9">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4" t="s">
        <v>1307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9">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5" t="s">
        <v>1308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5" t="s">
        <v>1309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4" t="s">
        <v>1310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9">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4" t="s">
        <v>1311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9">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4" t="s">
        <v>1312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9">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4" t="s">
        <v>1313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9">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4" t="s">
        <v>1314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9">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5" t="s">
        <v>1315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5" t="s">
        <v>1316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4" t="s">
        <v>1317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9">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4" t="s">
        <v>1318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9">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4" t="s">
        <v>1319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9">
        <f>'Art. 121'!AF1794</f>
        <v>0</v>
      </c>
      <c r="AE1872" s="87">
        <f t="shared" si="378"/>
        <v>0</v>
      </c>
      <c r="AF1872">
        <f t="shared" si="379"/>
        <v>0</v>
      </c>
      <c r="AG1872" s="85">
        <f t="shared" si="380"/>
        <v>1</v>
      </c>
      <c r="AH1872" s="88">
        <f t="shared" si="381"/>
        <v>0</v>
      </c>
      <c r="AI1872" s="89">
        <f t="shared" si="382"/>
        <v>6.25E-2</v>
      </c>
      <c r="AJ1872" s="89">
        <f t="shared" si="383"/>
        <v>0</v>
      </c>
      <c r="AK1872" s="89">
        <f t="shared" si="384"/>
        <v>0</v>
      </c>
    </row>
    <row r="1873" spans="1:37" ht="24.9" customHeight="1" thickTop="1" x14ac:dyDescent="0.25">
      <c r="A1873" s="283" t="s">
        <v>1727</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1.875</v>
      </c>
      <c r="AF1873" s="58"/>
      <c r="AG1873" s="90">
        <f>SUM(AG1857:AG1872)</f>
        <v>16</v>
      </c>
      <c r="AH1873" s="91"/>
      <c r="AI1873" s="92"/>
      <c r="AJ1873" s="92"/>
      <c r="AK1873" s="92"/>
    </row>
    <row r="1874" spans="1:37" ht="24.9" customHeight="1" x14ac:dyDescent="0.25">
      <c r="A1874" s="284" t="s">
        <v>1728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93.75</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57</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48</v>
      </c>
      <c r="AE1876" s="103" t="s">
        <v>9</v>
      </c>
      <c r="AF1876" s="85" t="s">
        <v>1550</v>
      </c>
      <c r="AG1876" s="85" t="s">
        <v>1551</v>
      </c>
      <c r="AH1876" s="85" t="s">
        <v>1552</v>
      </c>
      <c r="AI1876" s="86" t="s">
        <v>1553</v>
      </c>
      <c r="AJ1876" s="85"/>
      <c r="AK1876" s="86" t="s">
        <v>1554</v>
      </c>
    </row>
    <row r="1877" spans="1:37" ht="24.9" customHeight="1" thickTop="1" thickBot="1" x14ac:dyDescent="0.3">
      <c r="A1877" s="274" t="s">
        <v>1320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9">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4" t="s">
        <v>1321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9">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4" t="s">
        <v>1322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9">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4" t="s">
        <v>1323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9">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4" t="s">
        <v>1324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9">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3" t="s">
        <v>1729</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v>
      </c>
      <c r="AF1882" s="58"/>
      <c r="AG1882" s="90">
        <f>SUM(AG1877:AG1881)</f>
        <v>5</v>
      </c>
      <c r="AH1882" s="91"/>
      <c r="AI1882" s="92"/>
      <c r="AJ1882" s="92"/>
      <c r="AK1882" s="92"/>
    </row>
    <row r="1883" spans="1:37" ht="24.9" customHeight="1" x14ac:dyDescent="0.25">
      <c r="A1883" s="284" t="s">
        <v>1730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1325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8"/>
      <c r="AE1886" s="228"/>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25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48</v>
      </c>
      <c r="AE1889" s="222" t="s">
        <v>9</v>
      </c>
      <c r="AF1889" s="85" t="s">
        <v>1550</v>
      </c>
      <c r="AG1889" s="85" t="s">
        <v>1551</v>
      </c>
      <c r="AH1889" s="85" t="s">
        <v>1552</v>
      </c>
      <c r="AI1889" s="86" t="s">
        <v>1553</v>
      </c>
      <c r="AJ1889" s="85"/>
      <c r="AK1889" s="86" t="s">
        <v>1554</v>
      </c>
    </row>
    <row r="1890" spans="1:37" ht="24.9" customHeight="1" thickTop="1" thickBot="1" x14ac:dyDescent="0.3">
      <c r="A1890" s="274" t="s">
        <v>1327</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9">
        <f>'Art. 121'!AF1810</f>
        <v>2</v>
      </c>
      <c r="AE1890" s="87">
        <f t="shared" ref="AE1890:AE1900" si="385">IF(AG1890=1,AK1890,AG1890)</f>
        <v>0.66666666666666663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0.33333333333333331</v>
      </c>
      <c r="AJ1890" s="89">
        <f t="shared" ref="AJ1890:AJ1900" si="390">AF1890*AI1890</f>
        <v>0.33333333333333331</v>
      </c>
      <c r="AK1890" s="89">
        <f t="shared" ref="AK1890:AK1900" si="391">AJ1890*$AE$23</f>
        <v>0.66666666666666663</v>
      </c>
    </row>
    <row r="1891" spans="1:37" ht="24.9" customHeight="1" thickTop="1" thickBot="1" x14ac:dyDescent="0.3">
      <c r="A1891" s="274" t="s">
        <v>1328</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9">
        <f>'Art. 121'!AF1811</f>
        <v>2</v>
      </c>
      <c r="AE1891" s="87">
        <f t="shared" si="385"/>
        <v>0.66666666666666663</v>
      </c>
      <c r="AF1891">
        <f t="shared" si="386"/>
        <v>1</v>
      </c>
      <c r="AG1891" s="85">
        <f t="shared" si="387"/>
        <v>1</v>
      </c>
      <c r="AH1891" s="88">
        <f t="shared" si="388"/>
        <v>1</v>
      </c>
      <c r="AI1891" s="89">
        <f t="shared" si="389"/>
        <v>0.33333333333333331</v>
      </c>
      <c r="AJ1891" s="89">
        <f t="shared" si="390"/>
        <v>0.33333333333333331</v>
      </c>
      <c r="AK1891" s="89">
        <f t="shared" si="391"/>
        <v>0.66666666666666663</v>
      </c>
    </row>
    <row r="1892" spans="1:37" ht="24.9" customHeight="1" thickTop="1" thickBot="1" x14ac:dyDescent="0.3">
      <c r="A1892" s="274" t="s">
        <v>1329</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9">
        <f>'Art. 121'!AF1812</f>
        <v>2</v>
      </c>
      <c r="AE1892" s="87">
        <f t="shared" si="385"/>
        <v>0.66666666666666663</v>
      </c>
      <c r="AF1892">
        <f t="shared" si="386"/>
        <v>1</v>
      </c>
      <c r="AG1892" s="85">
        <f t="shared" si="387"/>
        <v>1</v>
      </c>
      <c r="AH1892" s="88">
        <f t="shared" si="388"/>
        <v>1</v>
      </c>
      <c r="AI1892" s="89">
        <f t="shared" si="389"/>
        <v>0.33333333333333331</v>
      </c>
      <c r="AJ1892" s="89">
        <f t="shared" si="390"/>
        <v>0.33333333333333331</v>
      </c>
      <c r="AK1892" s="89">
        <f t="shared" si="391"/>
        <v>0.66666666666666663</v>
      </c>
    </row>
    <row r="1893" spans="1:37" ht="24.9" customHeight="1" thickTop="1" thickBot="1" x14ac:dyDescent="0.3">
      <c r="A1893" s="274" t="s">
        <v>1330</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9">
        <f>'Art. 121'!AF1813</f>
        <v>3</v>
      </c>
      <c r="AE1893" s="87" t="str">
        <f t="shared" si="385"/>
        <v>No aplica</v>
      </c>
      <c r="AF1893">
        <f t="shared" si="386"/>
        <v>1.5</v>
      </c>
      <c r="AG1893" s="85" t="str">
        <f t="shared" si="387"/>
        <v>No aplica</v>
      </c>
      <c r="AH1893" s="88" t="e">
        <f t="shared" si="388"/>
        <v>#VALUE!</v>
      </c>
      <c r="AI1893" s="89" t="str">
        <f t="shared" si="389"/>
        <v>No aplica</v>
      </c>
      <c r="AJ1893" s="89" t="e">
        <f t="shared" si="390"/>
        <v>#VALUE!</v>
      </c>
      <c r="AK1893" s="89" t="e">
        <f t="shared" si="391"/>
        <v>#VALUE!</v>
      </c>
    </row>
    <row r="1894" spans="1:37" ht="24.9" customHeight="1" thickTop="1" thickBot="1" x14ac:dyDescent="0.3">
      <c r="A1894" s="275" t="s">
        <v>1331</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5" t="s">
        <v>1332</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4" t="s">
        <v>1333</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9">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4" t="s">
        <v>1334</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9">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4" t="s">
        <v>1335</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9">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4" t="s">
        <v>1336</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9">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4" t="s">
        <v>1337</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9">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3" t="s">
        <v>1731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v>
      </c>
      <c r="AF1901" s="58"/>
      <c r="AG1901" s="90">
        <f>SUM(AG1890:AG1900)</f>
        <v>3</v>
      </c>
      <c r="AH1901" s="91"/>
      <c r="AI1901" s="92"/>
      <c r="AJ1901" s="92"/>
      <c r="AK1901" s="92"/>
    </row>
    <row r="1902" spans="1:37" ht="24.9" customHeight="1" x14ac:dyDescent="0.25">
      <c r="A1902" s="284" t="s">
        <v>1732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57</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48</v>
      </c>
      <c r="AE1904" s="103" t="s">
        <v>9</v>
      </c>
      <c r="AF1904" s="85" t="s">
        <v>1550</v>
      </c>
      <c r="AG1904" s="85" t="s">
        <v>1551</v>
      </c>
      <c r="AH1904" s="85" t="s">
        <v>1552</v>
      </c>
      <c r="AI1904" s="86" t="s">
        <v>1553</v>
      </c>
      <c r="AJ1904" s="85"/>
      <c r="AK1904" s="86" t="s">
        <v>1554</v>
      </c>
    </row>
    <row r="1905" spans="1:37" ht="24.9" customHeight="1" thickTop="1" thickBot="1" x14ac:dyDescent="0.3">
      <c r="A1905" s="274" t="s">
        <v>1298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9">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4" t="s">
        <v>1299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9">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4" t="s">
        <v>1300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9">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4" t="s">
        <v>1301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9">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4" t="s">
        <v>1338</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9">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3" t="s">
        <v>1733</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v>
      </c>
      <c r="AF1910" s="58"/>
      <c r="AG1910" s="90">
        <f>SUM(AG1905:AG1909)</f>
        <v>5</v>
      </c>
      <c r="AH1910" s="91"/>
      <c r="AI1910" s="92"/>
      <c r="AJ1910" s="92"/>
      <c r="AK1910" s="92"/>
    </row>
    <row r="1911" spans="1:37" ht="24.9" customHeight="1" x14ac:dyDescent="0.25">
      <c r="A1911" s="284" t="s">
        <v>1734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1339</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8"/>
      <c r="AE1914" s="228"/>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25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48</v>
      </c>
      <c r="AE1917" s="222" t="s">
        <v>9</v>
      </c>
      <c r="AF1917" s="85" t="s">
        <v>1550</v>
      </c>
      <c r="AG1917" s="85" t="s">
        <v>1551</v>
      </c>
      <c r="AH1917" s="85" t="s">
        <v>1552</v>
      </c>
      <c r="AI1917" s="86" t="s">
        <v>1553</v>
      </c>
      <c r="AJ1917" s="85"/>
      <c r="AK1917" s="86" t="s">
        <v>1554</v>
      </c>
    </row>
    <row r="1918" spans="1:37" ht="24.9" customHeight="1" thickTop="1" thickBot="1" x14ac:dyDescent="0.3">
      <c r="A1918" s="274" t="s">
        <v>890</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9">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4" t="s">
        <v>891</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9">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4" t="s">
        <v>1341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9">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4" t="s">
        <v>1342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9">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5" t="s">
        <v>1343</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5" t="s">
        <v>1344</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4" t="s">
        <v>1345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9">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4" t="s">
        <v>1346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9">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4" t="s">
        <v>1347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9">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4" t="s">
        <v>1348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9">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4" t="s">
        <v>1349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9">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5" t="s">
        <v>1350</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5" t="s">
        <v>1351</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4" t="s">
        <v>1352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9">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4" t="s">
        <v>1353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9">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4" t="s">
        <v>1354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9">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4" t="s">
        <v>1355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9">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3" t="s">
        <v>1735</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v>
      </c>
      <c r="AF1935" s="58"/>
      <c r="AG1935" s="90">
        <f>SUM(AG1918:AG1934)</f>
        <v>17</v>
      </c>
      <c r="AH1935" s="91"/>
      <c r="AI1935" s="92"/>
      <c r="AJ1935" s="92"/>
      <c r="AK1935" s="92"/>
    </row>
    <row r="1936" spans="1:37" ht="24.9" customHeight="1" x14ac:dyDescent="0.25">
      <c r="A1936" s="284" t="s">
        <v>1736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57</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48</v>
      </c>
      <c r="AE1938" s="103" t="s">
        <v>9</v>
      </c>
      <c r="AF1938" s="85" t="s">
        <v>1550</v>
      </c>
      <c r="AG1938" s="85" t="s">
        <v>1551</v>
      </c>
      <c r="AH1938" s="85" t="s">
        <v>1552</v>
      </c>
      <c r="AI1938" s="86" t="s">
        <v>1553</v>
      </c>
      <c r="AJ1938" s="85"/>
      <c r="AK1938" s="86" t="s">
        <v>1554</v>
      </c>
    </row>
    <row r="1939" spans="1:37" ht="24.9" customHeight="1" thickTop="1" thickBot="1" x14ac:dyDescent="0.3">
      <c r="A1939" s="274" t="s">
        <v>1356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9">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4" t="s">
        <v>1357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9">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4" t="s">
        <v>1358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9">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4" t="s">
        <v>1359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9">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4" t="s">
        <v>1360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9">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3" t="s">
        <v>1737</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v>
      </c>
      <c r="AF1944" s="58"/>
      <c r="AG1944" s="90">
        <f>SUM(AG1939:AG1943)</f>
        <v>5</v>
      </c>
      <c r="AH1944" s="91"/>
      <c r="AI1944" s="92"/>
      <c r="AJ1944" s="92"/>
      <c r="AK1944" s="92"/>
    </row>
    <row r="1945" spans="1:37" ht="24.9" customHeight="1" x14ac:dyDescent="0.25">
      <c r="A1945" s="284" t="s">
        <v>1738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1361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8"/>
      <c r="AE1948" s="228"/>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25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48</v>
      </c>
      <c r="AE1951" s="222" t="s">
        <v>9</v>
      </c>
      <c r="AF1951" s="85" t="s">
        <v>1550</v>
      </c>
      <c r="AG1951" s="85" t="s">
        <v>1551</v>
      </c>
      <c r="AH1951" s="85" t="s">
        <v>1552</v>
      </c>
      <c r="AI1951" s="86" t="s">
        <v>1553</v>
      </c>
      <c r="AJ1951" s="85"/>
      <c r="AK1951" s="86" t="s">
        <v>1554</v>
      </c>
    </row>
    <row r="1952" spans="1:37" ht="24.9" customHeight="1" thickTop="1" thickBot="1" x14ac:dyDescent="0.3">
      <c r="A1952" s="274" t="s">
        <v>890</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9">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4" t="s">
        <v>918</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9">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4" t="s">
        <v>1363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9">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4" t="s">
        <v>1364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9">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5" t="s">
        <v>1365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5" t="s">
        <v>1366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4" t="s">
        <v>1367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9">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4" t="s">
        <v>1368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9">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4" t="s">
        <v>1369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9">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4" t="s">
        <v>1370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9">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4" t="s">
        <v>1371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9">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5" t="s">
        <v>1372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5" t="s">
        <v>1373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4" t="s">
        <v>1374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9">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4" t="s">
        <v>1375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9">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4" t="s">
        <v>1376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9">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5" t="s">
        <v>1377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5" t="s">
        <v>1378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4" t="s">
        <v>1379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9">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4" t="s">
        <v>1380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9">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4" t="s">
        <v>1381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9">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4" t="s">
        <v>1382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9">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4" t="s">
        <v>1383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9">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3" t="s">
        <v>1739</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1.9999999999999991</v>
      </c>
      <c r="AF1975" s="58"/>
      <c r="AG1975" s="90">
        <f>SUM(AG1952:AG1974)</f>
        <v>23</v>
      </c>
      <c r="AH1975" s="91"/>
      <c r="AI1975" s="92"/>
      <c r="AJ1975" s="92"/>
      <c r="AK1975" s="92"/>
    </row>
    <row r="1976" spans="1:37" ht="24.9" customHeight="1" x14ac:dyDescent="0.25">
      <c r="A1976" s="284" t="s">
        <v>1740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57</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48</v>
      </c>
      <c r="AE1978" s="103" t="s">
        <v>9</v>
      </c>
      <c r="AF1978" s="85" t="s">
        <v>1550</v>
      </c>
      <c r="AG1978" s="85" t="s">
        <v>1551</v>
      </c>
      <c r="AH1978" s="85" t="s">
        <v>1552</v>
      </c>
      <c r="AI1978" s="86" t="s">
        <v>1553</v>
      </c>
      <c r="AJ1978" s="85"/>
      <c r="AK1978" s="86" t="s">
        <v>1554</v>
      </c>
    </row>
    <row r="1979" spans="1:37" ht="24.9" customHeight="1" thickTop="1" thickBot="1" x14ac:dyDescent="0.3">
      <c r="A1979" s="274" t="s">
        <v>965</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9">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4" t="s">
        <v>966</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9">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4" t="s">
        <v>967</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9">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4" t="s">
        <v>968</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9">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4" t="s">
        <v>1384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9">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3" t="s">
        <v>1741</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v>
      </c>
      <c r="AF1984" s="58"/>
      <c r="AG1984" s="90">
        <f>SUM(AG1979:AG1983)</f>
        <v>5</v>
      </c>
      <c r="AH1984" s="91"/>
      <c r="AI1984" s="92"/>
      <c r="AJ1984" s="92"/>
      <c r="AK1984" s="92"/>
    </row>
    <row r="1985" spans="1:37" ht="24.9" customHeight="1" x14ac:dyDescent="0.25">
      <c r="A1985" s="284" t="s">
        <v>1742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1385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8"/>
      <c r="AE1988" s="228"/>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25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48</v>
      </c>
      <c r="AE1991" s="222" t="s">
        <v>9</v>
      </c>
      <c r="AF1991" s="85" t="s">
        <v>1550</v>
      </c>
      <c r="AG1991" s="85" t="s">
        <v>1551</v>
      </c>
      <c r="AH1991" s="85" t="s">
        <v>1552</v>
      </c>
      <c r="AI1991" s="86" t="s">
        <v>1553</v>
      </c>
      <c r="AJ1991" s="85"/>
      <c r="AK1991" s="86" t="s">
        <v>1554</v>
      </c>
    </row>
    <row r="1992" spans="1:37" ht="24.9" customHeight="1" thickTop="1" thickBot="1" x14ac:dyDescent="0.3">
      <c r="A1992" s="274" t="s">
        <v>890</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9">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4" t="s">
        <v>891</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9">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4" t="s">
        <v>1387</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9">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4" t="s">
        <v>1388</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9">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5" t="s">
        <v>1389</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5" t="s">
        <v>1390</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4" t="s">
        <v>1391</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9">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3" t="s">
        <v>1743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1.9999999999999996</v>
      </c>
      <c r="AF1999" s="58"/>
      <c r="AG1999" s="90">
        <f>SUM(AG1992:AG1998)</f>
        <v>7</v>
      </c>
      <c r="AH1999" s="91"/>
      <c r="AI1999" s="92"/>
      <c r="AJ1999" s="92"/>
      <c r="AK1999" s="92"/>
    </row>
    <row r="2000" spans="1:37" ht="24.9" customHeight="1" x14ac:dyDescent="0.25">
      <c r="A2000" s="284" t="s">
        <v>1744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57</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48</v>
      </c>
      <c r="AE2002" s="103" t="s">
        <v>9</v>
      </c>
      <c r="AF2002" s="85" t="s">
        <v>1550</v>
      </c>
      <c r="AG2002" s="85" t="s">
        <v>1551</v>
      </c>
      <c r="AH2002" s="85" t="s">
        <v>1552</v>
      </c>
      <c r="AI2002" s="86" t="s">
        <v>1553</v>
      </c>
      <c r="AJ2002" s="85"/>
      <c r="AK2002" s="86" t="s">
        <v>1554</v>
      </c>
    </row>
    <row r="2003" spans="1:37" ht="24.9" customHeight="1" thickTop="1" thickBot="1" x14ac:dyDescent="0.3">
      <c r="A2003" s="274" t="s">
        <v>1392</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9">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4" t="s">
        <v>1393</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9">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4" t="s">
        <v>1394</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9">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4" t="s">
        <v>1395</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9">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4" t="s">
        <v>1396</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9">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3" t="s">
        <v>1745</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v>
      </c>
      <c r="AF2008" s="58"/>
      <c r="AG2008" s="90">
        <f>SUM(AG2003:AG2007)</f>
        <v>5</v>
      </c>
      <c r="AH2008" s="91"/>
      <c r="AI2008" s="92"/>
      <c r="AJ2008" s="92"/>
      <c r="AK2008" s="92"/>
    </row>
    <row r="2009" spans="1:37" ht="24.9" customHeight="1" x14ac:dyDescent="0.25">
      <c r="A2009" s="284" t="s">
        <v>1746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1397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8"/>
      <c r="AE2012" s="228"/>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25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48</v>
      </c>
      <c r="AE2015" s="222" t="s">
        <v>9</v>
      </c>
      <c r="AF2015" s="85" t="s">
        <v>1550</v>
      </c>
      <c r="AG2015" s="85" t="s">
        <v>1551</v>
      </c>
      <c r="AH2015" s="85" t="s">
        <v>1552</v>
      </c>
      <c r="AI2015" s="86" t="s">
        <v>1553</v>
      </c>
      <c r="AJ2015" s="85"/>
      <c r="AK2015" s="86" t="s">
        <v>1554</v>
      </c>
    </row>
    <row r="2016" spans="1:37" ht="24.9" customHeight="1" thickTop="1" thickBot="1" x14ac:dyDescent="0.3">
      <c r="A2016" s="274" t="s">
        <v>890</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9">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4" t="s">
        <v>891</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9">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4" t="s">
        <v>1399</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9">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4" t="s">
        <v>1400</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9">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5" t="s">
        <v>1401</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5" t="s">
        <v>1402</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4" t="s">
        <v>1403</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9">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4" t="s">
        <v>1404</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9">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4" t="s">
        <v>1405</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9">
        <f>'Art. 121'!AF1936</f>
        <v>1</v>
      </c>
      <c r="AE2024" s="87">
        <f t="shared" si="413"/>
        <v>6.25E-2</v>
      </c>
      <c r="AF2024">
        <f t="shared" si="414"/>
        <v>0.5</v>
      </c>
      <c r="AG2024" s="85">
        <f t="shared" si="415"/>
        <v>1</v>
      </c>
      <c r="AH2024" s="88">
        <f t="shared" si="416"/>
        <v>0.5</v>
      </c>
      <c r="AI2024" s="89">
        <f t="shared" si="417"/>
        <v>6.25E-2</v>
      </c>
      <c r="AJ2024" s="89">
        <f t="shared" si="418"/>
        <v>3.125E-2</v>
      </c>
      <c r="AK2024" s="89">
        <f t="shared" si="419"/>
        <v>6.25E-2</v>
      </c>
    </row>
    <row r="2025" spans="1:37" ht="24.9" customHeight="1" thickTop="1" thickBot="1" x14ac:dyDescent="0.3">
      <c r="A2025" s="274" t="s">
        <v>1407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9">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4" t="s">
        <v>1408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9">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5" t="s">
        <v>1409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5" t="s">
        <v>1410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4" t="s">
        <v>1411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9">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4" t="s">
        <v>1412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9">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4" t="s">
        <v>1413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9">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3" t="s">
        <v>1747</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1.9375</v>
      </c>
      <c r="AF2032" s="58"/>
      <c r="AG2032" s="90">
        <f>SUM(AG2016:AG2031)</f>
        <v>16</v>
      </c>
      <c r="AH2032" s="91"/>
      <c r="AI2032" s="92"/>
      <c r="AJ2032" s="92"/>
      <c r="AK2032" s="92"/>
    </row>
    <row r="2033" spans="1:37" ht="24.9" customHeight="1" x14ac:dyDescent="0.25">
      <c r="A2033" s="284" t="s">
        <v>1748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96.875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57</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48</v>
      </c>
      <c r="AE2035" s="103" t="s">
        <v>9</v>
      </c>
      <c r="AF2035" s="85" t="s">
        <v>1550</v>
      </c>
      <c r="AG2035" s="85" t="s">
        <v>1551</v>
      </c>
      <c r="AH2035" s="85" t="s">
        <v>1552</v>
      </c>
      <c r="AI2035" s="86" t="s">
        <v>1553</v>
      </c>
      <c r="AJ2035" s="85"/>
      <c r="AK2035" s="86" t="s">
        <v>1554</v>
      </c>
    </row>
    <row r="2036" spans="1:37" ht="24.9" customHeight="1" thickTop="1" thickBot="1" x14ac:dyDescent="0.3">
      <c r="A2036" s="274" t="s">
        <v>1320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9">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4" t="s">
        <v>1321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9">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4" t="s">
        <v>1322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9">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4" t="s">
        <v>1323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9">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4" t="s">
        <v>1414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9">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3" t="s">
        <v>1749</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v>
      </c>
      <c r="AF2041" s="58"/>
      <c r="AG2041" s="90">
        <f>SUM(AG2036:AG2040)</f>
        <v>5</v>
      </c>
      <c r="AH2041" s="91"/>
      <c r="AI2041" s="92"/>
      <c r="AJ2041" s="92"/>
      <c r="AK2041" s="92"/>
    </row>
    <row r="2042" spans="1:37" ht="24.9" customHeight="1" x14ac:dyDescent="0.25">
      <c r="A2042" s="284" t="s">
        <v>1750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1415</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8"/>
      <c r="AE2045" s="228"/>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25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48</v>
      </c>
      <c r="AE2048" s="222" t="s">
        <v>9</v>
      </c>
      <c r="AF2048" s="85" t="s">
        <v>1550</v>
      </c>
      <c r="AG2048" s="85" t="s">
        <v>1551</v>
      </c>
      <c r="AH2048" s="85" t="s">
        <v>1552</v>
      </c>
      <c r="AI2048" s="86" t="s">
        <v>1553</v>
      </c>
      <c r="AJ2048" s="85"/>
      <c r="AK2048" s="86" t="s">
        <v>1554</v>
      </c>
    </row>
    <row r="2049" spans="1:37" ht="24.9" customHeight="1" thickTop="1" thickBot="1" x14ac:dyDescent="0.3">
      <c r="A2049" s="274" t="s">
        <v>1417</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9">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4" t="s">
        <v>1305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9">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4" t="s">
        <v>1418</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9">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4" t="s">
        <v>1419</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9">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5" t="s">
        <v>1420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5" t="s">
        <v>1421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4" t="s">
        <v>1422</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9">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4" t="s">
        <v>1423</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9">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4" t="s">
        <v>1424</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9">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4" t="s">
        <v>1425</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9">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4" t="s">
        <v>1426</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9">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5" t="s">
        <v>1427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5" t="s">
        <v>1428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4" t="s">
        <v>1429</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9">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4" t="s">
        <v>1430</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9">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4" t="s">
        <v>1431</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9">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5" t="s">
        <v>1432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4" t="s">
        <v>1434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9">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4" t="s">
        <v>1435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9">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3" t="s">
        <v>1751</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v>
      </c>
      <c r="AF2068" s="58"/>
      <c r="AG2068" s="90">
        <f>SUM(AG2049:AG2067)</f>
        <v>3</v>
      </c>
      <c r="AH2068" s="91"/>
      <c r="AI2068" s="92"/>
      <c r="AJ2068" s="92"/>
      <c r="AK2068" s="92"/>
    </row>
    <row r="2069" spans="1:37" ht="24.9" customHeight="1" x14ac:dyDescent="0.25">
      <c r="A2069" s="284" t="s">
        <v>1752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57</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48</v>
      </c>
      <c r="AE2071" s="103" t="s">
        <v>9</v>
      </c>
      <c r="AF2071" s="85" t="s">
        <v>1550</v>
      </c>
      <c r="AG2071" s="85" t="s">
        <v>1551</v>
      </c>
      <c r="AH2071" s="85" t="s">
        <v>1552</v>
      </c>
      <c r="AI2071" s="86" t="s">
        <v>1553</v>
      </c>
      <c r="AJ2071" s="85"/>
      <c r="AK2071" s="86" t="s">
        <v>1554</v>
      </c>
    </row>
    <row r="2072" spans="1:37" ht="24.9" customHeight="1" thickTop="1" thickBot="1" x14ac:dyDescent="0.3">
      <c r="A2072" s="274" t="s">
        <v>1436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9">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4" t="s">
        <v>1437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9">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4" t="s">
        <v>1438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9">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4" t="s">
        <v>1439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9">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4" t="s">
        <v>1440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9">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3" t="s">
        <v>1753</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v>
      </c>
      <c r="AF2077" s="58"/>
      <c r="AG2077" s="90">
        <f>SUM(AG2072:AG2076)</f>
        <v>5</v>
      </c>
      <c r="AH2077" s="91"/>
      <c r="AI2077" s="92"/>
      <c r="AJ2077" s="92"/>
      <c r="AK2077" s="92"/>
    </row>
    <row r="2078" spans="1:37" ht="24.9" customHeight="1" x14ac:dyDescent="0.25">
      <c r="A2078" s="284" t="s">
        <v>1754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1441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8"/>
      <c r="AE2081" s="228"/>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25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48</v>
      </c>
      <c r="AE2084" s="222" t="s">
        <v>9</v>
      </c>
      <c r="AF2084" s="85" t="s">
        <v>1550</v>
      </c>
      <c r="AG2084" s="85" t="s">
        <v>1551</v>
      </c>
      <c r="AH2084" s="85" t="s">
        <v>1552</v>
      </c>
      <c r="AI2084" s="86" t="s">
        <v>1553</v>
      </c>
      <c r="AJ2084" s="85"/>
      <c r="AK2084" s="86" t="s">
        <v>1554</v>
      </c>
    </row>
    <row r="2085" spans="1:37" ht="24.9" customHeight="1" thickTop="1" thickBot="1" x14ac:dyDescent="0.3">
      <c r="A2085" s="274" t="s">
        <v>1442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9">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4" t="s">
        <v>891</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9">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4" t="s">
        <v>1443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9">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4" t="s">
        <v>1444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9">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5" t="s">
        <v>1445</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5" t="s">
        <v>1446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4" t="s">
        <v>1293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9">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4" t="s">
        <v>1447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9">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4" t="s">
        <v>1448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9">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4" t="s">
        <v>1449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9">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4" t="s">
        <v>1450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9">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5" t="s">
        <v>1451</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5" t="s">
        <v>1452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4" t="s">
        <v>1453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9">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4" t="s">
        <v>1454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9">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3" t="s">
        <v>1755</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1.9999999999999998</v>
      </c>
      <c r="AF2100" s="58"/>
      <c r="AG2100" s="90">
        <f>SUM(AG2085:AG2099)</f>
        <v>15</v>
      </c>
      <c r="AH2100" s="91"/>
      <c r="AI2100" s="92"/>
      <c r="AJ2100" s="92"/>
      <c r="AK2100" s="92"/>
    </row>
    <row r="2101" spans="1:37" ht="24.9" customHeight="1" x14ac:dyDescent="0.25">
      <c r="A2101" s="284" t="s">
        <v>1756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57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48</v>
      </c>
      <c r="AE2103" s="103" t="s">
        <v>9</v>
      </c>
      <c r="AF2103" s="85" t="s">
        <v>1550</v>
      </c>
      <c r="AG2103" s="85" t="s">
        <v>1551</v>
      </c>
      <c r="AH2103" s="85" t="s">
        <v>1552</v>
      </c>
      <c r="AI2103" s="86" t="s">
        <v>1553</v>
      </c>
      <c r="AJ2103" s="85"/>
      <c r="AK2103" s="86" t="s">
        <v>1554</v>
      </c>
    </row>
    <row r="2104" spans="1:37" ht="24.9" customHeight="1" thickTop="1" thickBot="1" x14ac:dyDescent="0.3">
      <c r="A2104" s="274" t="s">
        <v>1455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9">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4" t="s">
        <v>1456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9">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4" t="s">
        <v>1457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9">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4" t="s">
        <v>1458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9">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4" t="s">
        <v>1459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9">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3" t="s">
        <v>1757</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v>
      </c>
      <c r="AF2109" s="58"/>
      <c r="AG2109" s="90">
        <f>SUM(AG2104:AG2108)</f>
        <v>5</v>
      </c>
      <c r="AH2109" s="91"/>
      <c r="AI2109" s="92"/>
      <c r="AJ2109" s="92"/>
      <c r="AK2109" s="92"/>
    </row>
    <row r="2110" spans="1:37" ht="24.9" customHeight="1" x14ac:dyDescent="0.25">
      <c r="A2110" s="284" t="s">
        <v>1758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1460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8"/>
      <c r="AE2113" s="228"/>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25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48</v>
      </c>
      <c r="AE2116" s="222" t="s">
        <v>9</v>
      </c>
      <c r="AF2116" s="85" t="s">
        <v>1550</v>
      </c>
      <c r="AG2116" s="85" t="s">
        <v>1551</v>
      </c>
      <c r="AH2116" s="85" t="s">
        <v>1552</v>
      </c>
      <c r="AI2116" s="86" t="s">
        <v>1553</v>
      </c>
      <c r="AJ2116" s="85"/>
      <c r="AK2116" s="86" t="s">
        <v>1554</v>
      </c>
    </row>
    <row r="2117" spans="1:37" ht="24.9" customHeight="1" thickTop="1" thickBot="1" x14ac:dyDescent="0.3">
      <c r="A2117" s="274" t="s">
        <v>890</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9">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4" t="s">
        <v>918</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9">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4" t="s">
        <v>1461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9">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4" t="s">
        <v>1462</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9">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5" t="s">
        <v>1463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5" t="s">
        <v>1464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4" t="s">
        <v>1465</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9">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4" t="s">
        <v>1466</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9">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4" t="s">
        <v>1467</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9">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4" t="s">
        <v>1468</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9">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4" t="s">
        <v>1469</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9">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5" t="s">
        <v>1470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5" t="s">
        <v>1471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4" t="s">
        <v>1472</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9">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3" t="s">
        <v>1759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1760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57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48</v>
      </c>
      <c r="AE2134" s="103" t="s">
        <v>9</v>
      </c>
      <c r="AF2134" s="85" t="s">
        <v>1550</v>
      </c>
      <c r="AG2134" s="85" t="s">
        <v>1551</v>
      </c>
      <c r="AH2134" s="85" t="s">
        <v>1552</v>
      </c>
      <c r="AI2134" s="86" t="s">
        <v>1553</v>
      </c>
      <c r="AJ2134" s="85"/>
      <c r="AK2134" s="86" t="s">
        <v>1554</v>
      </c>
    </row>
    <row r="2135" spans="1:37" ht="24.9" customHeight="1" thickTop="1" thickBot="1" x14ac:dyDescent="0.3">
      <c r="A2135" s="274" t="s">
        <v>984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4" t="s">
        <v>985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4" t="s">
        <v>986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4" t="s">
        <v>987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4" t="s">
        <v>1473</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1761</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1762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1474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8"/>
      <c r="AE2144" s="228"/>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25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48</v>
      </c>
      <c r="AE2147" s="222" t="s">
        <v>9</v>
      </c>
      <c r="AF2147" s="85" t="s">
        <v>1550</v>
      </c>
      <c r="AG2147" s="85" t="s">
        <v>1551</v>
      </c>
      <c r="AH2147" s="85" t="s">
        <v>1552</v>
      </c>
      <c r="AI2147" s="86" t="s">
        <v>1553</v>
      </c>
      <c r="AJ2147" s="85"/>
      <c r="AK2147" s="86" t="s">
        <v>1554</v>
      </c>
    </row>
    <row r="2148" spans="1:37" ht="24.9" customHeight="1" thickTop="1" thickBot="1" x14ac:dyDescent="0.3">
      <c r="A2148" s="274" t="s">
        <v>890</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9">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4" t="s">
        <v>891</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9">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4" t="s">
        <v>1475</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9">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4" t="s">
        <v>1476</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9">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5" t="s">
        <v>1477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5" t="s">
        <v>1478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4" t="s">
        <v>1479</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9">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4" t="s">
        <v>1480</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9">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4" t="s">
        <v>1481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9">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4" t="s">
        <v>1482</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9">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4" t="s">
        <v>1483</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9">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5" t="s">
        <v>1484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5" t="s">
        <v>1485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4" t="s">
        <v>1486</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9">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4" t="s">
        <v>1487</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9">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4" t="s">
        <v>1488</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9">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3" t="s">
        <v>1763</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1764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57</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48</v>
      </c>
      <c r="AE2167" s="103" t="s">
        <v>9</v>
      </c>
      <c r="AF2167" s="85" t="s">
        <v>1550</v>
      </c>
      <c r="AG2167" s="85" t="s">
        <v>1551</v>
      </c>
      <c r="AH2167" s="85" t="s">
        <v>1552</v>
      </c>
      <c r="AI2167" s="86" t="s">
        <v>1553</v>
      </c>
      <c r="AJ2167" s="85"/>
      <c r="AK2167" s="86" t="s">
        <v>1554</v>
      </c>
    </row>
    <row r="2168" spans="1:37" ht="24.9" customHeight="1" thickTop="1" thickBot="1" x14ac:dyDescent="0.3">
      <c r="A2168" s="274" t="s">
        <v>1320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4" t="s">
        <v>1321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4" t="s">
        <v>1322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4" t="s">
        <v>1323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4" t="s">
        <v>1489</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1765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1766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1767</v>
      </c>
      <c r="AE2176" s="105">
        <f>AG2176+AH2176</f>
        <v>98.641865079365076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96.641865079365076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1768</v>
      </c>
      <c r="AE2178" s="105">
        <f>AG2178+AH2178</f>
        <v>99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1769</v>
      </c>
      <c r="AE2180" s="105">
        <f>(AE2176*0.8)+(AE2178*0.2)</f>
        <v>98.713492063492069</v>
      </c>
      <c r="AF2180" s="70"/>
      <c r="AG2180" s="111"/>
      <c r="AH2180" s="70"/>
      <c r="AI2180" s="70"/>
      <c r="AJ2180" s="70"/>
      <c r="AK2180" s="70"/>
    </row>
  </sheetData>
  <sheetProtection algorithmName="SHA-512" hashValue="eL95xHEcsUN+xCIhsck3F0kW3quxWWMdGXxOdqaRkBsaQB+fF50GOj8CNJ6LA0DxU4JPQX3W0haUDtWoCTYlLA==" saltValue="CEPJNPie7uii2vdKRxGUX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1771</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7"/>
      <c r="B4" s="227"/>
      <c r="C4" s="227"/>
      <c r="D4" s="227"/>
      <c r="E4" s="227"/>
      <c r="F4" s="227"/>
      <c r="G4" s="227"/>
    </row>
    <row r="5" spans="1:12" ht="18" customHeight="1" x14ac:dyDescent="0.25">
      <c r="A5" s="292" t="str">
        <f>IGOT!C5</f>
        <v>Secretaría de Trabajo y Fomento al Empleo.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1772</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1492</v>
      </c>
      <c r="B10" s="294" t="s">
        <v>25</v>
      </c>
      <c r="C10" s="294"/>
      <c r="D10" s="114"/>
      <c r="E10" s="295" t="s">
        <v>26</v>
      </c>
      <c r="F10" s="295"/>
      <c r="G10" s="114"/>
    </row>
    <row r="11" spans="1:12" ht="54" customHeight="1" thickBot="1" x14ac:dyDescent="0.3">
      <c r="A11" s="293"/>
      <c r="B11" s="118" t="s">
        <v>1773</v>
      </c>
      <c r="C11" s="119" t="s">
        <v>1774</v>
      </c>
      <c r="D11" s="120"/>
      <c r="E11" s="121" t="s">
        <v>1773</v>
      </c>
      <c r="F11" s="122" t="s">
        <v>1774</v>
      </c>
      <c r="G11" s="120"/>
    </row>
    <row r="12" spans="1:12" ht="18" customHeight="1" thickBot="1" x14ac:dyDescent="0.3">
      <c r="A12" s="123" t="s">
        <v>1775</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1776</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1777</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1778</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1779</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1780</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1781</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1782</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1783</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1784</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1785</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1786</v>
      </c>
      <c r="B23" s="127">
        <f>'Artículo 121 (cálculo PI)'!AE441</f>
        <v>0.92857142857142827</v>
      </c>
      <c r="C23" s="127">
        <f>IF('Artículo 121 (cálculo PI)'!N11=0, "N/A",B23/(1/$C$8))</f>
        <v>46.428571428571409</v>
      </c>
      <c r="D23" s="117"/>
      <c r="E23" s="127">
        <f>'Artículo 121 (cálculo PI)'!AE450</f>
        <v>1</v>
      </c>
      <c r="F23" s="127">
        <f>IF('Artículo 121 (cálculo PI)'!N11=0, "N/A",E23/(1/$C$8))</f>
        <v>50</v>
      </c>
      <c r="G23" s="117"/>
    </row>
    <row r="24" spans="1:7" ht="18" customHeight="1" thickBot="1" x14ac:dyDescent="0.3">
      <c r="A24" s="123" t="s">
        <v>1787</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1788</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1789</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1790</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1791</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1792</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1793</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1794</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1795</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1796</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1797</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1798</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1799</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1800</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1801</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1802</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1803</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1804</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1805</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1806</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1807</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1808</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1809</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1810</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1811</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1812</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1813</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1814</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1815</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1816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1817</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1818</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1819</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1820</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1821</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1822</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1823</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1824</v>
      </c>
      <c r="B61" s="127">
        <f>'Artículo 121 (cálculo PI)'!AE2032</f>
        <v>1.9375</v>
      </c>
      <c r="C61" s="127">
        <f>IF('Artículo 121 (cálculo PI)'!Y15=0, "N/A",B61/(1/$C$8))</f>
        <v>96.875</v>
      </c>
      <c r="D61" s="117"/>
      <c r="E61" s="127">
        <f>'Artículo 121 (cálculo PI)'!AE2041</f>
        <v>2</v>
      </c>
      <c r="F61" s="127">
        <f>IF('Artículo 121 (cálculo PI)'!Y15=0, "N/A",E61/(1/$C$8))</f>
        <v>100</v>
      </c>
      <c r="G61" s="117"/>
    </row>
    <row r="62" spans="1:7" ht="18" customHeight="1" thickBot="1" x14ac:dyDescent="0.3">
      <c r="A62" s="126" t="s">
        <v>1825</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1826</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1827</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1828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1829</v>
      </c>
      <c r="B67" s="127">
        <f>SUM(B12:B65)</f>
        <v>98.866071428571431</v>
      </c>
      <c r="C67" s="117"/>
      <c r="D67" s="117"/>
      <c r="E67" s="127">
        <f>SUM(E12:E65)</f>
        <v>99</v>
      </c>
      <c r="F67" s="59"/>
      <c r="G67" s="117"/>
    </row>
    <row r="68" spans="1:8" ht="6" customHeight="1" thickBot="1" x14ac:dyDescent="0.3">
      <c r="A68" s="59"/>
      <c r="B68" s="112"/>
      <c r="C68" s="112"/>
      <c r="D68" s="112"/>
      <c r="E68" s="112"/>
      <c r="F68" s="59"/>
      <c r="G68" s="112"/>
    </row>
    <row r="69" spans="1:8" ht="18" customHeight="1" thickBot="1" x14ac:dyDescent="0.3">
      <c r="A69" s="129" t="s">
        <v>1830</v>
      </c>
      <c r="B69" s="127">
        <f>(B67*0.8)+(E67*0.2)</f>
        <v>98.892857142857153</v>
      </c>
      <c r="C69" s="112"/>
      <c r="D69" s="112"/>
      <c r="E69" s="112"/>
      <c r="F69" s="59"/>
      <c r="G69" s="112"/>
    </row>
  </sheetData>
  <sheetProtection algorithmName="SHA-512" hashValue="REQOfx+gH5niFuz+3qiHNswiK+aYSaoMUq2ThaiS6vOccj+s62+ahDtO3+rbkynp049ulINnx5xs52lJGi/vQQ==" saltValue="YGyWEH4sn8PFAw0YibRY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1771</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7"/>
      <c r="B4" s="227"/>
      <c r="C4" s="227"/>
      <c r="D4" s="227"/>
      <c r="E4" s="227"/>
      <c r="F4" s="227"/>
      <c r="G4" s="227"/>
    </row>
    <row r="5" spans="1:12" ht="18" customHeight="1" x14ac:dyDescent="0.25">
      <c r="A5" s="292" t="str">
        <f>IGOT!C5</f>
        <v>Secretaría de Trabajo y Fomento al Empleo.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1772</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1492</v>
      </c>
      <c r="B10" s="294" t="s">
        <v>25</v>
      </c>
      <c r="C10" s="294"/>
      <c r="D10" s="114"/>
      <c r="E10" s="295" t="s">
        <v>26</v>
      </c>
      <c r="F10" s="295"/>
      <c r="G10" s="114"/>
    </row>
    <row r="11" spans="1:12" ht="54" customHeight="1" thickBot="1" x14ac:dyDescent="0.3">
      <c r="A11" s="293"/>
      <c r="B11" s="118" t="s">
        <v>1773</v>
      </c>
      <c r="C11" s="119" t="s">
        <v>1774</v>
      </c>
      <c r="D11" s="120"/>
      <c r="E11" s="121" t="s">
        <v>1773</v>
      </c>
      <c r="F11" s="122" t="s">
        <v>1774</v>
      </c>
      <c r="G11" s="120"/>
    </row>
    <row r="12" spans="1:12" ht="18" customHeight="1" thickBot="1" x14ac:dyDescent="0.3">
      <c r="A12" s="123" t="s">
        <v>1775</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1776</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1777</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1778</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1779</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1780</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1781</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1782</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1783</v>
      </c>
      <c r="B20" s="127">
        <f>'Artículo 121 (cálculo PNT)'!AE332</f>
        <v>1.972222222222219</v>
      </c>
      <c r="C20" s="127">
        <f>IF('Artículo 121 (cálculo PNT)'!K11=0, "N/A",B20/(1/$C$8))</f>
        <v>98.611111111110944</v>
      </c>
      <c r="D20" s="117"/>
      <c r="E20" s="127">
        <f>'Artículo 121 (cálculo PNT)'!AE341</f>
        <v>2</v>
      </c>
      <c r="F20" s="127">
        <f>IF('Artículo 121 (cálculo PNT)'!K11=0, "N/A",E20/(1/$C$8))</f>
        <v>100</v>
      </c>
      <c r="G20" s="117"/>
    </row>
    <row r="21" spans="1:7" ht="18" customHeight="1" thickBot="1" x14ac:dyDescent="0.3">
      <c r="A21" s="126" t="s">
        <v>1784</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1785</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1786</v>
      </c>
      <c r="B23" s="127">
        <f>'Artículo 121 (cálculo PNT)'!AE441</f>
        <v>0.92857142857142827</v>
      </c>
      <c r="C23" s="127">
        <f>IF('Artículo 121 (cálculo PNT)'!N11=0, "N/A",B23/(1/$C$8))</f>
        <v>46.428571428571409</v>
      </c>
      <c r="D23" s="117"/>
      <c r="E23" s="127">
        <f>'Artículo 121 (cálculo PNT)'!AE450</f>
        <v>1</v>
      </c>
      <c r="F23" s="127">
        <f>IF('Artículo 121 (cálculo PNT)'!N11=0, "N/A",E23/(1/$C$8))</f>
        <v>50</v>
      </c>
      <c r="G23" s="117"/>
    </row>
    <row r="24" spans="1:7" ht="18" customHeight="1" thickBot="1" x14ac:dyDescent="0.3">
      <c r="A24" s="123" t="s">
        <v>1787</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1788</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1789</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1790</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1791</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1792</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1793</v>
      </c>
      <c r="B30" s="127">
        <f>'Artículo 121 (cálculo PNT)'!AE690</f>
        <v>1.9285714285714279</v>
      </c>
      <c r="C30" s="127">
        <f>IF('Artículo 121 (cálculo PNT)'!U11=0, "N/A",B30/(1/$C$8))</f>
        <v>96.428571428571388</v>
      </c>
      <c r="D30" s="117"/>
      <c r="E30" s="127">
        <f>'Artículo 121 (cálculo PNT)'!AE699</f>
        <v>2</v>
      </c>
      <c r="F30" s="127">
        <f>IF('Artículo 121 (cálculo PNT)'!U11=0, "N/A",E30/(1/$C$8))</f>
        <v>100</v>
      </c>
      <c r="G30" s="117"/>
    </row>
    <row r="31" spans="1:7" ht="18" customHeight="1" thickBot="1" x14ac:dyDescent="0.3">
      <c r="A31" s="126" t="s">
        <v>1794</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1795</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1796</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1797</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1798</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1799</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1800</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1801</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1802</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1803</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1804</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1805</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1806</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1807</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1808</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1809</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1810</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1811</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1812</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1813</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1814</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1815</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1816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1817</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1818</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1819</v>
      </c>
      <c r="B56" s="127">
        <f>'Artículo 121 (cálculo PNT)'!AE1873</f>
        <v>1.875</v>
      </c>
      <c r="C56" s="127">
        <f>IF('Artículo 121 (cálculo PNT)'!T15=0, "N/A",B56/(1/$C$8))</f>
        <v>93.75</v>
      </c>
      <c r="D56" s="117"/>
      <c r="E56" s="127">
        <f>'Artículo 121 (cálculo PNT)'!AE1882</f>
        <v>2</v>
      </c>
      <c r="F56" s="127">
        <f>IF('Artículo 121 (cálculo PNT)'!T15=0, "N/A",E56/(1/$C$8))</f>
        <v>100</v>
      </c>
      <c r="G56" s="117"/>
    </row>
    <row r="57" spans="1:7" ht="18" customHeight="1" thickBot="1" x14ac:dyDescent="0.3">
      <c r="A57" s="123" t="s">
        <v>1820</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1821</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1822</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1823</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1824</v>
      </c>
      <c r="B61" s="127">
        <f>'Artículo 121 (cálculo PNT)'!AE2032</f>
        <v>1.9375</v>
      </c>
      <c r="C61" s="127">
        <f>IF('Artículo 121 (cálculo PNT)'!Y15=0, "N/A",B61/(1/$C$8))</f>
        <v>96.875</v>
      </c>
      <c r="D61" s="117"/>
      <c r="E61" s="127">
        <f>'Artículo 121 (cálculo PNT)'!AE2041</f>
        <v>2</v>
      </c>
      <c r="F61" s="127">
        <f>IF('Artículo 121 (cálculo PNT)'!Y15=0, "N/A",E61/(1/$C$8))</f>
        <v>100</v>
      </c>
      <c r="G61" s="117"/>
    </row>
    <row r="62" spans="1:7" ht="18" customHeight="1" thickBot="1" x14ac:dyDescent="0.3">
      <c r="A62" s="126" t="s">
        <v>1825</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1826</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1827</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1828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1829</v>
      </c>
      <c r="B67" s="127">
        <f>SUM(B12:B65)</f>
        <v>98.641865079365076</v>
      </c>
      <c r="C67" s="117"/>
      <c r="D67" s="117"/>
      <c r="E67" s="127">
        <f>SUM(E12:E65)</f>
        <v>99</v>
      </c>
      <c r="F67" s="59"/>
      <c r="G67" s="117"/>
    </row>
    <row r="68" spans="1:8" ht="6" customHeight="1" thickBot="1" x14ac:dyDescent="0.3">
      <c r="A68" s="59"/>
      <c r="B68" s="112"/>
      <c r="C68" s="112"/>
      <c r="D68" s="112"/>
      <c r="E68" s="112"/>
      <c r="F68" s="59"/>
      <c r="G68" s="112"/>
    </row>
    <row r="69" spans="1:8" ht="18" customHeight="1" thickBot="1" x14ac:dyDescent="0.3">
      <c r="A69" s="129" t="s">
        <v>1830</v>
      </c>
      <c r="B69" s="127">
        <f>(B67*0.8)+(E67*0.2)</f>
        <v>98.713492063492069</v>
      </c>
      <c r="C69" s="112"/>
      <c r="D69" s="112"/>
      <c r="E69" s="112"/>
      <c r="F69" s="59"/>
      <c r="G69" s="112"/>
    </row>
  </sheetData>
  <sheetProtection algorithmName="SHA-512" hashValue="iAYuB9Pt8VewUeHvsRsoUl+Ayhb3oMkbn1zi47JsvzvcQaFt6VQi0FCjMdVHyRXfSp2nblHTo1eJ0YreL840Sw==" saltValue="bpRE7s77jKx+DQz2yNq09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46" zoomScaleNormal="100" zoomScaleSheetLayoutView="85" workbookViewId="0">
      <selection activeCell="Q46" sqref="Q4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1831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8"/>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0" t="s">
        <v>32</v>
      </c>
      <c r="H8" s="256" t="str">
        <f>IGOT!C5</f>
        <v>Secretaría de Trabajo y Fomento al Empleo.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57" t="s">
        <v>34</v>
      </c>
      <c r="I11" s="257"/>
      <c r="J11" s="31" t="s">
        <v>35</v>
      </c>
      <c r="K11" s="258" t="s">
        <v>36</v>
      </c>
      <c r="L11" s="258"/>
      <c r="M11" s="31" t="s">
        <v>35</v>
      </c>
      <c r="N11" s="243">
        <v>2021</v>
      </c>
      <c r="O11" s="243"/>
      <c r="P11" s="32"/>
      <c r="Q11" s="33"/>
      <c r="R11"/>
      <c r="S11"/>
      <c r="T11"/>
      <c r="U11"/>
      <c r="V11" s="30"/>
      <c r="W11" s="30" t="s">
        <v>37</v>
      </c>
      <c r="X11" s="257" t="s">
        <v>34</v>
      </c>
      <c r="Y11" s="257"/>
      <c r="Z11" s="31" t="s">
        <v>35</v>
      </c>
      <c r="AA11" s="258" t="s">
        <v>36</v>
      </c>
      <c r="AB11" s="258"/>
      <c r="AC11" s="31" t="s">
        <v>35</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38</v>
      </c>
      <c r="I12" s="252"/>
      <c r="J12" s="35"/>
      <c r="K12" s="252" t="s">
        <v>39</v>
      </c>
      <c r="L12" s="252"/>
      <c r="M12" s="35"/>
      <c r="N12" s="252" t="s">
        <v>40</v>
      </c>
      <c r="O12" s="252"/>
      <c r="P12" s="32"/>
      <c r="Q12" s="33"/>
      <c r="R12"/>
      <c r="S12"/>
      <c r="T12"/>
      <c r="U12"/>
      <c r="V12"/>
      <c r="W12"/>
      <c r="X12" s="252" t="s">
        <v>38</v>
      </c>
      <c r="Y12" s="252"/>
      <c r="Z12" s="35"/>
      <c r="AA12" s="252" t="s">
        <v>39</v>
      </c>
      <c r="AB12" s="252"/>
      <c r="AC12" s="35"/>
      <c r="AD12" s="252" t="s">
        <v>40</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1832</v>
      </c>
      <c r="B17" s="250"/>
      <c r="C17" s="250"/>
      <c r="D17" s="250"/>
      <c r="E17" s="250"/>
      <c r="F17" s="250"/>
      <c r="G17" s="250"/>
      <c r="H17" s="251">
        <f>'Artículo 122 (cálculo PI)'!AE151</f>
        <v>99.999999999999915</v>
      </c>
      <c r="I17" s="251"/>
      <c r="J17" s="38"/>
      <c r="K17" s="38"/>
      <c r="L17" s="39"/>
      <c r="M17" s="250" t="s">
        <v>1833</v>
      </c>
      <c r="N17" s="250"/>
      <c r="O17" s="250"/>
      <c r="P17" s="250"/>
      <c r="Q17" s="250"/>
      <c r="R17" s="251">
        <f>'Artículo 122 (cálculo PI)'!AE153</f>
        <v>99.999999999999986</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0"/>
      <c r="B18" s="220"/>
      <c r="C18" s="220"/>
      <c r="D18" s="220"/>
      <c r="E18" s="220"/>
      <c r="F18" s="220"/>
      <c r="G18" s="220"/>
      <c r="H18" s="42"/>
      <c r="I18" s="42"/>
      <c r="J18" s="38"/>
      <c r="K18" s="38"/>
      <c r="L18" s="39"/>
      <c r="M18" s="220"/>
      <c r="N18" s="220"/>
      <c r="O18" s="220"/>
      <c r="P18" s="220"/>
      <c r="Q18" s="220"/>
      <c r="R18" s="42"/>
      <c r="S18" s="42"/>
      <c r="T18" s="40"/>
      <c r="U18" s="40"/>
      <c r="V18" s="40"/>
      <c r="W18" s="220"/>
      <c r="X18" s="220"/>
      <c r="Y18" s="220"/>
      <c r="Z18" s="220"/>
      <c r="AA18" s="220"/>
      <c r="AB18" s="220"/>
      <c r="AC18" s="220"/>
      <c r="AD18" s="232"/>
      <c r="AE18" s="232"/>
      <c r="AF18"/>
      <c r="AG18"/>
      <c r="AH18"/>
      <c r="AI18"/>
      <c r="AJ18"/>
      <c r="AK18"/>
      <c r="AL18"/>
      <c r="AM18"/>
      <c r="AN18"/>
      <c r="AO18"/>
      <c r="AP18"/>
      <c r="AQ18"/>
      <c r="AR18"/>
      <c r="AS18"/>
      <c r="AT18"/>
      <c r="AU18"/>
      <c r="AV18"/>
      <c r="AW18"/>
      <c r="AX18"/>
      <c r="AY18"/>
      <c r="AZ18"/>
      <c r="BA18"/>
      <c r="BB18"/>
    </row>
    <row r="19" spans="1:256" s="41" customFormat="1" ht="18" customHeight="1" x14ac:dyDescent="0.25">
      <c r="A19" s="220"/>
      <c r="B19" s="220"/>
      <c r="C19" s="220"/>
      <c r="D19" s="220"/>
      <c r="E19" s="220"/>
      <c r="F19" s="220"/>
      <c r="G19" s="220"/>
      <c r="H19" s="42"/>
      <c r="I19" s="42"/>
      <c r="J19" s="38"/>
      <c r="K19" s="38"/>
      <c r="L19" s="39"/>
      <c r="M19" s="220"/>
      <c r="N19" s="220"/>
      <c r="O19" s="220"/>
      <c r="P19" s="220"/>
      <c r="Q19" s="22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1832</v>
      </c>
      <c r="B23" s="250"/>
      <c r="C23" s="250"/>
      <c r="D23" s="250"/>
      <c r="E23" s="250"/>
      <c r="F23" s="250"/>
      <c r="G23" s="250"/>
      <c r="H23" s="251">
        <f>'Artículo 122 (cálculo PNT)'!AE151</f>
        <v>99.999999999999915</v>
      </c>
      <c r="I23" s="251"/>
      <c r="J23" s="38"/>
      <c r="K23" s="38"/>
      <c r="L23" s="39"/>
      <c r="M23" s="250" t="s">
        <v>1833</v>
      </c>
      <c r="N23" s="250"/>
      <c r="O23" s="250"/>
      <c r="P23" s="250"/>
      <c r="Q23" s="250"/>
      <c r="R23" s="251">
        <f>'Artículo 122 (cálculo PNT)'!AE153</f>
        <v>99.999999999999986</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0"/>
      <c r="B24" s="220"/>
      <c r="C24" s="220"/>
      <c r="D24" s="220"/>
      <c r="E24" s="220"/>
      <c r="F24" s="220"/>
      <c r="G24" s="220"/>
      <c r="H24" s="42"/>
      <c r="I24" s="42"/>
      <c r="J24" s="38"/>
      <c r="K24" s="38"/>
      <c r="L24" s="39"/>
      <c r="M24" s="220"/>
      <c r="N24" s="220"/>
      <c r="O24" s="220"/>
      <c r="P24" s="220"/>
      <c r="Q24" s="220"/>
      <c r="R24" s="42"/>
      <c r="S24" s="42"/>
      <c r="T24" s="40"/>
      <c r="U24" s="40"/>
      <c r="V24" s="40"/>
      <c r="W24" s="220"/>
      <c r="X24" s="220"/>
      <c r="Y24" s="220"/>
      <c r="Z24" s="220"/>
      <c r="AA24" s="220"/>
      <c r="AB24" s="220"/>
      <c r="AC24" s="220"/>
      <c r="AD24" s="232"/>
      <c r="AE24" s="232"/>
      <c r="AF24"/>
      <c r="AG24"/>
      <c r="AH24"/>
      <c r="AI24"/>
      <c r="AJ24"/>
      <c r="AK24"/>
      <c r="AL24"/>
      <c r="AM24"/>
      <c r="AN24"/>
      <c r="AO24"/>
      <c r="AP24"/>
      <c r="AQ24"/>
      <c r="AR24"/>
      <c r="AS24"/>
      <c r="AT24"/>
      <c r="AU24"/>
      <c r="AV24"/>
      <c r="AW24"/>
      <c r="AX24"/>
      <c r="AY24"/>
      <c r="AZ24"/>
      <c r="BA24"/>
      <c r="BB24"/>
    </row>
    <row r="25" spans="1:256" s="41" customFormat="1" ht="18" customHeight="1" x14ac:dyDescent="0.25">
      <c r="A25" s="234"/>
      <c r="B25" s="234"/>
      <c r="C25" s="234"/>
      <c r="D25" s="234"/>
      <c r="E25" s="234"/>
      <c r="F25" s="234"/>
      <c r="G25" s="234"/>
      <c r="H25" s="50"/>
      <c r="I25" s="50"/>
      <c r="J25" s="51"/>
      <c r="K25" s="51"/>
      <c r="L25" s="52"/>
      <c r="M25" s="234"/>
      <c r="N25" s="234"/>
      <c r="O25" s="234"/>
      <c r="P25" s="234"/>
      <c r="Q25" s="23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1834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1835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45</v>
      </c>
      <c r="AH29" s="266"/>
      <c r="AI29" s="266"/>
      <c r="AJ29" s="266"/>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47</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25</v>
      </c>
      <c r="B34" s="259"/>
      <c r="C34" s="259"/>
      <c r="D34" s="259"/>
      <c r="E34" s="259"/>
      <c r="F34" s="259"/>
      <c r="G34" s="259"/>
      <c r="H34" s="259"/>
      <c r="I34" s="259"/>
      <c r="J34" s="259"/>
      <c r="K34" s="259"/>
      <c r="L34" s="259"/>
      <c r="M34" s="259"/>
      <c r="N34" s="259"/>
      <c r="O34" s="259"/>
      <c r="P34" s="259"/>
      <c r="Q34" s="62" t="s">
        <v>48</v>
      </c>
      <c r="R34" s="260" t="s">
        <v>49</v>
      </c>
      <c r="S34" s="260"/>
      <c r="T34" s="260"/>
      <c r="U34" s="260"/>
      <c r="V34" s="260"/>
      <c r="W34" s="260"/>
      <c r="X34" s="260"/>
      <c r="Y34" s="260"/>
      <c r="Z34" s="260"/>
      <c r="AA34" s="260"/>
      <c r="AB34" s="260"/>
      <c r="AC34" s="260"/>
      <c r="AD34" s="260"/>
      <c r="AE34" s="260"/>
      <c r="AF34" s="63" t="s">
        <v>48</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890</v>
      </c>
      <c r="B35" s="262" t="s">
        <v>890</v>
      </c>
      <c r="C35" s="262" t="s">
        <v>890</v>
      </c>
      <c r="D35" s="262" t="s">
        <v>890</v>
      </c>
      <c r="E35" s="262" t="s">
        <v>890</v>
      </c>
      <c r="F35" s="262" t="s">
        <v>890</v>
      </c>
      <c r="G35" s="262" t="s">
        <v>890</v>
      </c>
      <c r="H35" s="262" t="s">
        <v>890</v>
      </c>
      <c r="I35" s="262" t="s">
        <v>890</v>
      </c>
      <c r="J35" s="262" t="s">
        <v>890</v>
      </c>
      <c r="K35" s="262" t="s">
        <v>890</v>
      </c>
      <c r="L35" s="262" t="s">
        <v>890</v>
      </c>
      <c r="M35" s="262" t="s">
        <v>890</v>
      </c>
      <c r="N35" s="262" t="s">
        <v>890</v>
      </c>
      <c r="O35" s="262" t="s">
        <v>890</v>
      </c>
      <c r="P35" s="262" t="s">
        <v>890</v>
      </c>
      <c r="Q35" s="64">
        <v>2</v>
      </c>
      <c r="R35" s="263"/>
      <c r="S35" s="263"/>
      <c r="T35" s="263"/>
      <c r="U35" s="263"/>
      <c r="V35" s="263"/>
      <c r="W35" s="263"/>
      <c r="X35" s="263"/>
      <c r="Y35" s="263"/>
      <c r="Z35" s="263"/>
      <c r="AA35" s="263"/>
      <c r="AB35" s="263"/>
      <c r="AC35" s="263"/>
      <c r="AD35" s="263"/>
      <c r="AE35" s="263"/>
      <c r="AF35" s="64">
        <v>2</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891</v>
      </c>
      <c r="B36" s="262" t="s">
        <v>891</v>
      </c>
      <c r="C36" s="262" t="s">
        <v>891</v>
      </c>
      <c r="D36" s="262" t="s">
        <v>891</v>
      </c>
      <c r="E36" s="262" t="s">
        <v>891</v>
      </c>
      <c r="F36" s="262" t="s">
        <v>891</v>
      </c>
      <c r="G36" s="262" t="s">
        <v>891</v>
      </c>
      <c r="H36" s="262" t="s">
        <v>891</v>
      </c>
      <c r="I36" s="262" t="s">
        <v>891</v>
      </c>
      <c r="J36" s="262" t="s">
        <v>891</v>
      </c>
      <c r="K36" s="262" t="s">
        <v>891</v>
      </c>
      <c r="L36" s="262" t="s">
        <v>891</v>
      </c>
      <c r="M36" s="262" t="s">
        <v>891</v>
      </c>
      <c r="N36" s="262" t="s">
        <v>891</v>
      </c>
      <c r="O36" s="262" t="s">
        <v>891</v>
      </c>
      <c r="P36" s="262" t="s">
        <v>891</v>
      </c>
      <c r="Q36" s="64">
        <v>2</v>
      </c>
      <c r="R36" s="270"/>
      <c r="S36" s="270"/>
      <c r="T36" s="270"/>
      <c r="U36" s="270"/>
      <c r="V36" s="270"/>
      <c r="W36" s="270"/>
      <c r="X36" s="270"/>
      <c r="Y36" s="270"/>
      <c r="Z36" s="270"/>
      <c r="AA36" s="270"/>
      <c r="AB36" s="270"/>
      <c r="AC36" s="270"/>
      <c r="AD36" s="270"/>
      <c r="AE36" s="270"/>
      <c r="AF36" s="64">
        <v>2</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1836</v>
      </c>
      <c r="B37" s="262" t="s">
        <v>1836</v>
      </c>
      <c r="C37" s="262" t="s">
        <v>1836</v>
      </c>
      <c r="D37" s="262" t="s">
        <v>1836</v>
      </c>
      <c r="E37" s="262" t="s">
        <v>1836</v>
      </c>
      <c r="F37" s="262" t="s">
        <v>1836</v>
      </c>
      <c r="G37" s="262" t="s">
        <v>1836</v>
      </c>
      <c r="H37" s="262" t="s">
        <v>1836</v>
      </c>
      <c r="I37" s="262" t="s">
        <v>1836</v>
      </c>
      <c r="J37" s="262" t="s">
        <v>1836</v>
      </c>
      <c r="K37" s="262" t="s">
        <v>1836</v>
      </c>
      <c r="L37" s="262" t="s">
        <v>1836</v>
      </c>
      <c r="M37" s="262" t="s">
        <v>1836</v>
      </c>
      <c r="N37" s="262" t="s">
        <v>1836</v>
      </c>
      <c r="O37" s="262" t="s">
        <v>1836</v>
      </c>
      <c r="P37" s="262" t="s">
        <v>1836</v>
      </c>
      <c r="Q37" s="64">
        <v>2</v>
      </c>
      <c r="R37" s="270"/>
      <c r="S37" s="270"/>
      <c r="T37" s="270"/>
      <c r="U37" s="270"/>
      <c r="V37" s="270"/>
      <c r="W37" s="270"/>
      <c r="X37" s="270"/>
      <c r="Y37" s="270"/>
      <c r="Z37" s="270"/>
      <c r="AA37" s="270"/>
      <c r="AB37" s="270"/>
      <c r="AC37" s="270"/>
      <c r="AD37" s="270"/>
      <c r="AE37" s="270"/>
      <c r="AF37" s="64">
        <v>2</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1837</v>
      </c>
      <c r="B38" s="262" t="s">
        <v>1837</v>
      </c>
      <c r="C38" s="262" t="s">
        <v>1837</v>
      </c>
      <c r="D38" s="262" t="s">
        <v>1837</v>
      </c>
      <c r="E38" s="262" t="s">
        <v>1837</v>
      </c>
      <c r="F38" s="262" t="s">
        <v>1837</v>
      </c>
      <c r="G38" s="262" t="s">
        <v>1837</v>
      </c>
      <c r="H38" s="262" t="s">
        <v>1837</v>
      </c>
      <c r="I38" s="262" t="s">
        <v>1837</v>
      </c>
      <c r="J38" s="262" t="s">
        <v>1837</v>
      </c>
      <c r="K38" s="262" t="s">
        <v>1837</v>
      </c>
      <c r="L38" s="262" t="s">
        <v>1837</v>
      </c>
      <c r="M38" s="262" t="s">
        <v>1837</v>
      </c>
      <c r="N38" s="262" t="s">
        <v>1837</v>
      </c>
      <c r="O38" s="262" t="s">
        <v>1837</v>
      </c>
      <c r="P38" s="262" t="s">
        <v>1837</v>
      </c>
      <c r="Q38" s="64">
        <v>2</v>
      </c>
      <c r="R38" s="270"/>
      <c r="S38" s="270"/>
      <c r="T38" s="270"/>
      <c r="U38" s="270"/>
      <c r="V38" s="270"/>
      <c r="W38" s="270"/>
      <c r="X38" s="270"/>
      <c r="Y38" s="270"/>
      <c r="Z38" s="270"/>
      <c r="AA38" s="270"/>
      <c r="AB38" s="270"/>
      <c r="AC38" s="270"/>
      <c r="AD38" s="270"/>
      <c r="AE38" s="270"/>
      <c r="AF38" s="64">
        <v>2</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3" t="s">
        <v>1838</v>
      </c>
      <c r="B39" s="263" t="s">
        <v>1838</v>
      </c>
      <c r="C39" s="263" t="s">
        <v>1838</v>
      </c>
      <c r="D39" s="263" t="s">
        <v>1838</v>
      </c>
      <c r="E39" s="263" t="s">
        <v>1838</v>
      </c>
      <c r="F39" s="263" t="s">
        <v>1838</v>
      </c>
      <c r="G39" s="263" t="s">
        <v>1838</v>
      </c>
      <c r="H39" s="263" t="s">
        <v>1838</v>
      </c>
      <c r="I39" s="263" t="s">
        <v>1838</v>
      </c>
      <c r="J39" s="263" t="s">
        <v>1838</v>
      </c>
      <c r="K39" s="263" t="s">
        <v>1838</v>
      </c>
      <c r="L39" s="263" t="s">
        <v>1838</v>
      </c>
      <c r="M39" s="263" t="s">
        <v>1838</v>
      </c>
      <c r="N39" s="263" t="s">
        <v>1838</v>
      </c>
      <c r="O39" s="263" t="s">
        <v>1838</v>
      </c>
      <c r="P39" s="263" t="s">
        <v>1838</v>
      </c>
      <c r="Q39" s="64">
        <v>2</v>
      </c>
      <c r="R39" s="270"/>
      <c r="S39" s="270"/>
      <c r="T39" s="270"/>
      <c r="U39" s="270"/>
      <c r="V39" s="270"/>
      <c r="W39" s="270"/>
      <c r="X39" s="270"/>
      <c r="Y39" s="270"/>
      <c r="Z39" s="270"/>
      <c r="AA39" s="270"/>
      <c r="AB39" s="270"/>
      <c r="AC39" s="270"/>
      <c r="AD39" s="270"/>
      <c r="AE39" s="270"/>
      <c r="AF39" s="64">
        <v>2</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3" t="s">
        <v>1839</v>
      </c>
      <c r="B40" s="263" t="s">
        <v>1839</v>
      </c>
      <c r="C40" s="263" t="s">
        <v>1839</v>
      </c>
      <c r="D40" s="263" t="s">
        <v>1839</v>
      </c>
      <c r="E40" s="263" t="s">
        <v>1839</v>
      </c>
      <c r="F40" s="263" t="s">
        <v>1839</v>
      </c>
      <c r="G40" s="263" t="s">
        <v>1839</v>
      </c>
      <c r="H40" s="263" t="s">
        <v>1839</v>
      </c>
      <c r="I40" s="263" t="s">
        <v>1839</v>
      </c>
      <c r="J40" s="263" t="s">
        <v>1839</v>
      </c>
      <c r="K40" s="263" t="s">
        <v>1839</v>
      </c>
      <c r="L40" s="263" t="s">
        <v>1839</v>
      </c>
      <c r="M40" s="263" t="s">
        <v>1839</v>
      </c>
      <c r="N40" s="263" t="s">
        <v>1839</v>
      </c>
      <c r="O40" s="263" t="s">
        <v>1839</v>
      </c>
      <c r="P40" s="263" t="s">
        <v>1839</v>
      </c>
      <c r="Q40" s="64">
        <v>2</v>
      </c>
      <c r="R40" s="263"/>
      <c r="S40" s="263"/>
      <c r="T40" s="263"/>
      <c r="U40" s="263"/>
      <c r="V40" s="263"/>
      <c r="W40" s="263"/>
      <c r="X40" s="263"/>
      <c r="Y40" s="263"/>
      <c r="Z40" s="263"/>
      <c r="AA40" s="263"/>
      <c r="AB40" s="263"/>
      <c r="AC40" s="263"/>
      <c r="AD40" s="263"/>
      <c r="AE40" s="263"/>
      <c r="AF40" s="64">
        <v>2</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1840</v>
      </c>
      <c r="B41" s="262" t="s">
        <v>1840</v>
      </c>
      <c r="C41" s="262" t="s">
        <v>1840</v>
      </c>
      <c r="D41" s="262" t="s">
        <v>1840</v>
      </c>
      <c r="E41" s="262" t="s">
        <v>1840</v>
      </c>
      <c r="F41" s="262" t="s">
        <v>1840</v>
      </c>
      <c r="G41" s="262" t="s">
        <v>1840</v>
      </c>
      <c r="H41" s="262" t="s">
        <v>1840</v>
      </c>
      <c r="I41" s="262" t="s">
        <v>1840</v>
      </c>
      <c r="J41" s="262" t="s">
        <v>1840</v>
      </c>
      <c r="K41" s="262" t="s">
        <v>1840</v>
      </c>
      <c r="L41" s="262" t="s">
        <v>1840</v>
      </c>
      <c r="M41" s="262" t="s">
        <v>1840</v>
      </c>
      <c r="N41" s="262" t="s">
        <v>1840</v>
      </c>
      <c r="O41" s="262" t="s">
        <v>1840</v>
      </c>
      <c r="P41" s="262" t="s">
        <v>1840</v>
      </c>
      <c r="Q41" s="64">
        <v>2</v>
      </c>
      <c r="R41" s="263"/>
      <c r="S41" s="263"/>
      <c r="T41" s="263"/>
      <c r="U41" s="263"/>
      <c r="V41" s="263"/>
      <c r="W41" s="263"/>
      <c r="X41" s="263"/>
      <c r="Y41" s="263"/>
      <c r="Z41" s="263"/>
      <c r="AA41" s="263"/>
      <c r="AB41" s="263"/>
      <c r="AC41" s="263"/>
      <c r="AD41" s="263"/>
      <c r="AE41" s="263"/>
      <c r="AF41" s="64">
        <v>2</v>
      </c>
      <c r="AG41" s="263"/>
      <c r="AH41" s="263"/>
      <c r="AI41" s="263"/>
      <c r="AJ41" s="263"/>
      <c r="AK41" s="263"/>
      <c r="AL41" s="263"/>
      <c r="AM41" s="263"/>
      <c r="AN41" s="263"/>
      <c r="AO41" s="263"/>
      <c r="AP41" s="263"/>
      <c r="AQ41" s="263"/>
      <c r="AR41" s="263"/>
      <c r="AS41" s="263"/>
      <c r="AT41" s="263"/>
    </row>
    <row r="42" spans="1:46" s="56" customFormat="1" ht="45" customHeight="1" thickTop="1" thickBot="1" x14ac:dyDescent="0.3">
      <c r="A42" s="262" t="s">
        <v>1841</v>
      </c>
      <c r="B42" s="262" t="s">
        <v>1841</v>
      </c>
      <c r="C42" s="262" t="s">
        <v>1841</v>
      </c>
      <c r="D42" s="262" t="s">
        <v>1841</v>
      </c>
      <c r="E42" s="262" t="s">
        <v>1841</v>
      </c>
      <c r="F42" s="262" t="s">
        <v>1841</v>
      </c>
      <c r="G42" s="262" t="s">
        <v>1841</v>
      </c>
      <c r="H42" s="262" t="s">
        <v>1841</v>
      </c>
      <c r="I42" s="262" t="s">
        <v>1841</v>
      </c>
      <c r="J42" s="262" t="s">
        <v>1841</v>
      </c>
      <c r="K42" s="262" t="s">
        <v>1841</v>
      </c>
      <c r="L42" s="262" t="s">
        <v>1841</v>
      </c>
      <c r="M42" s="262" t="s">
        <v>1841</v>
      </c>
      <c r="N42" s="262" t="s">
        <v>1841</v>
      </c>
      <c r="O42" s="262" t="s">
        <v>1841</v>
      </c>
      <c r="P42" s="262" t="s">
        <v>1841</v>
      </c>
      <c r="Q42" s="64">
        <v>2</v>
      </c>
      <c r="R42" s="270"/>
      <c r="S42" s="270"/>
      <c r="T42" s="270"/>
      <c r="U42" s="270"/>
      <c r="V42" s="270"/>
      <c r="W42" s="270"/>
      <c r="X42" s="270"/>
      <c r="Y42" s="270"/>
      <c r="Z42" s="270"/>
      <c r="AA42" s="270"/>
      <c r="AB42" s="270"/>
      <c r="AC42" s="270"/>
      <c r="AD42" s="270"/>
      <c r="AE42" s="270"/>
      <c r="AF42" s="64">
        <v>2</v>
      </c>
      <c r="AG42" s="270"/>
      <c r="AH42" s="270"/>
      <c r="AI42" s="270"/>
      <c r="AJ42" s="270"/>
      <c r="AK42" s="270"/>
      <c r="AL42" s="270"/>
      <c r="AM42" s="270"/>
      <c r="AN42" s="270"/>
      <c r="AO42" s="270"/>
      <c r="AP42" s="270"/>
      <c r="AQ42" s="270"/>
      <c r="AR42" s="270"/>
      <c r="AS42" s="270"/>
      <c r="AT42" s="270"/>
    </row>
    <row r="43" spans="1:46" s="56" customFormat="1" ht="45" customHeight="1" thickTop="1" thickBot="1" x14ac:dyDescent="0.3">
      <c r="A43" s="262" t="s">
        <v>1842</v>
      </c>
      <c r="B43" s="262"/>
      <c r="C43" s="262"/>
      <c r="D43" s="262"/>
      <c r="E43" s="262"/>
      <c r="F43" s="262"/>
      <c r="G43" s="262"/>
      <c r="H43" s="262"/>
      <c r="I43" s="262"/>
      <c r="J43" s="262"/>
      <c r="K43" s="262"/>
      <c r="L43" s="262"/>
      <c r="M43" s="262"/>
      <c r="N43" s="262"/>
      <c r="O43" s="262"/>
      <c r="P43" s="262"/>
      <c r="Q43" s="64">
        <v>2</v>
      </c>
      <c r="R43" s="270"/>
      <c r="S43" s="270"/>
      <c r="T43" s="270"/>
      <c r="U43" s="270"/>
      <c r="V43" s="270"/>
      <c r="W43" s="270"/>
      <c r="X43" s="270"/>
      <c r="Y43" s="270"/>
      <c r="Z43" s="270"/>
      <c r="AA43" s="270"/>
      <c r="AB43" s="270"/>
      <c r="AC43" s="270"/>
      <c r="AD43" s="270"/>
      <c r="AE43" s="270"/>
      <c r="AF43" s="64">
        <v>2</v>
      </c>
      <c r="AG43" s="270"/>
      <c r="AH43" s="270"/>
      <c r="AI43" s="270"/>
      <c r="AJ43" s="270"/>
      <c r="AK43" s="270"/>
      <c r="AL43" s="270"/>
      <c r="AM43" s="270"/>
      <c r="AN43" s="270"/>
      <c r="AO43" s="270"/>
      <c r="AP43" s="270"/>
      <c r="AQ43" s="270"/>
      <c r="AR43" s="270"/>
      <c r="AS43" s="270"/>
      <c r="AT43" s="270"/>
    </row>
    <row r="44" spans="1:46" s="56" customFormat="1" ht="45" customHeight="1" thickTop="1" thickBot="1" x14ac:dyDescent="0.3">
      <c r="A44" s="263" t="s">
        <v>1843</v>
      </c>
      <c r="B44" s="263" t="s">
        <v>1843</v>
      </c>
      <c r="C44" s="263" t="s">
        <v>1843</v>
      </c>
      <c r="D44" s="263" t="s">
        <v>1843</v>
      </c>
      <c r="E44" s="263" t="s">
        <v>1843</v>
      </c>
      <c r="F44" s="263" t="s">
        <v>1843</v>
      </c>
      <c r="G44" s="263" t="s">
        <v>1843</v>
      </c>
      <c r="H44" s="263" t="s">
        <v>1843</v>
      </c>
      <c r="I44" s="263" t="s">
        <v>1843</v>
      </c>
      <c r="J44" s="263" t="s">
        <v>1843</v>
      </c>
      <c r="K44" s="263" t="s">
        <v>1843</v>
      </c>
      <c r="L44" s="263" t="s">
        <v>1843</v>
      </c>
      <c r="M44" s="263" t="s">
        <v>1843</v>
      </c>
      <c r="N44" s="263" t="s">
        <v>1843</v>
      </c>
      <c r="O44" s="263" t="s">
        <v>1843</v>
      </c>
      <c r="P44" s="263" t="s">
        <v>1843</v>
      </c>
      <c r="Q44" s="64">
        <v>2</v>
      </c>
      <c r="R44" s="270"/>
      <c r="S44" s="270"/>
      <c r="T44" s="270"/>
      <c r="U44" s="270"/>
      <c r="V44" s="270"/>
      <c r="W44" s="270"/>
      <c r="X44" s="270"/>
      <c r="Y44" s="270"/>
      <c r="Z44" s="270"/>
      <c r="AA44" s="270"/>
      <c r="AB44" s="270"/>
      <c r="AC44" s="270"/>
      <c r="AD44" s="270"/>
      <c r="AE44" s="270"/>
      <c r="AF44" s="64">
        <v>2</v>
      </c>
      <c r="AG44" s="270"/>
      <c r="AH44" s="270"/>
      <c r="AI44" s="270"/>
      <c r="AJ44" s="270"/>
      <c r="AK44" s="270"/>
      <c r="AL44" s="270"/>
      <c r="AM44" s="270"/>
      <c r="AN44" s="270"/>
      <c r="AO44" s="270"/>
      <c r="AP44" s="270"/>
      <c r="AQ44" s="270"/>
      <c r="AR44" s="270"/>
      <c r="AS44" s="270"/>
      <c r="AT44" s="270"/>
    </row>
    <row r="45" spans="1:46" s="56" customFormat="1" ht="45" customHeight="1" thickTop="1" thickBot="1" x14ac:dyDescent="0.3">
      <c r="A45" s="263" t="s">
        <v>1844</v>
      </c>
      <c r="B45" s="263" t="s">
        <v>1844</v>
      </c>
      <c r="C45" s="263" t="s">
        <v>1844</v>
      </c>
      <c r="D45" s="263" t="s">
        <v>1844</v>
      </c>
      <c r="E45" s="263" t="s">
        <v>1844</v>
      </c>
      <c r="F45" s="263" t="s">
        <v>1844</v>
      </c>
      <c r="G45" s="263" t="s">
        <v>1844</v>
      </c>
      <c r="H45" s="263" t="s">
        <v>1844</v>
      </c>
      <c r="I45" s="263" t="s">
        <v>1844</v>
      </c>
      <c r="J45" s="263" t="s">
        <v>1844</v>
      </c>
      <c r="K45" s="263" t="s">
        <v>1844</v>
      </c>
      <c r="L45" s="263" t="s">
        <v>1844</v>
      </c>
      <c r="M45" s="263" t="s">
        <v>1844</v>
      </c>
      <c r="N45" s="263" t="s">
        <v>1844</v>
      </c>
      <c r="O45" s="263" t="s">
        <v>1844</v>
      </c>
      <c r="P45" s="263" t="s">
        <v>1844</v>
      </c>
      <c r="Q45" s="64">
        <v>2</v>
      </c>
      <c r="R45" s="263"/>
      <c r="S45" s="263"/>
      <c r="T45" s="263"/>
      <c r="U45" s="263"/>
      <c r="V45" s="263"/>
      <c r="W45" s="263"/>
      <c r="X45" s="263"/>
      <c r="Y45" s="263"/>
      <c r="Z45" s="263"/>
      <c r="AA45" s="263"/>
      <c r="AB45" s="263"/>
      <c r="AC45" s="263"/>
      <c r="AD45" s="263"/>
      <c r="AE45" s="263"/>
      <c r="AF45" s="64">
        <v>2</v>
      </c>
      <c r="AG45" s="263"/>
      <c r="AH45" s="263"/>
      <c r="AI45" s="263"/>
      <c r="AJ45" s="263"/>
      <c r="AK45" s="263"/>
      <c r="AL45" s="263"/>
      <c r="AM45" s="263"/>
      <c r="AN45" s="263"/>
      <c r="AO45" s="263"/>
      <c r="AP45" s="263"/>
      <c r="AQ45" s="263"/>
      <c r="AR45" s="263"/>
      <c r="AS45" s="263"/>
      <c r="AT45" s="263"/>
    </row>
    <row r="46" spans="1:46" s="56" customFormat="1" ht="45" customHeight="1" thickTop="1" thickBot="1" x14ac:dyDescent="0.3">
      <c r="A46" s="262" t="s">
        <v>1845</v>
      </c>
      <c r="B46" s="262" t="s">
        <v>1845</v>
      </c>
      <c r="C46" s="262" t="s">
        <v>1845</v>
      </c>
      <c r="D46" s="262" t="s">
        <v>1845</v>
      </c>
      <c r="E46" s="262" t="s">
        <v>1845</v>
      </c>
      <c r="F46" s="262" t="s">
        <v>1845</v>
      </c>
      <c r="G46" s="262" t="s">
        <v>1845</v>
      </c>
      <c r="H46" s="262" t="s">
        <v>1845</v>
      </c>
      <c r="I46" s="262" t="s">
        <v>1845</v>
      </c>
      <c r="J46" s="262" t="s">
        <v>1845</v>
      </c>
      <c r="K46" s="262" t="s">
        <v>1845</v>
      </c>
      <c r="L46" s="262" t="s">
        <v>1845</v>
      </c>
      <c r="M46" s="262" t="s">
        <v>1845</v>
      </c>
      <c r="N46" s="262" t="s">
        <v>1845</v>
      </c>
      <c r="O46" s="262" t="s">
        <v>1845</v>
      </c>
      <c r="P46" s="262" t="s">
        <v>1845</v>
      </c>
      <c r="Q46" s="64">
        <v>2</v>
      </c>
      <c r="R46" s="263"/>
      <c r="S46" s="263"/>
      <c r="T46" s="263"/>
      <c r="U46" s="263"/>
      <c r="V46" s="263"/>
      <c r="W46" s="263"/>
      <c r="X46" s="263"/>
      <c r="Y46" s="263"/>
      <c r="Z46" s="263"/>
      <c r="AA46" s="263"/>
      <c r="AB46" s="263"/>
      <c r="AC46" s="263"/>
      <c r="AD46" s="263"/>
      <c r="AE46" s="263"/>
      <c r="AF46" s="64">
        <v>2</v>
      </c>
      <c r="AG46" s="263"/>
      <c r="AH46" s="263"/>
      <c r="AI46" s="263"/>
      <c r="AJ46" s="263"/>
      <c r="AK46" s="263"/>
      <c r="AL46" s="263"/>
      <c r="AM46" s="263"/>
      <c r="AN46" s="263"/>
      <c r="AO46" s="263"/>
      <c r="AP46" s="263"/>
      <c r="AQ46" s="263"/>
      <c r="AR46" s="263"/>
      <c r="AS46" s="263"/>
      <c r="AT46" s="263"/>
    </row>
    <row r="47" spans="1:46" s="56" customFormat="1" ht="16.5" customHeight="1" thickTop="1" thickBot="1" x14ac:dyDescent="0.3">
      <c r="Q47" s="65"/>
      <c r="AF47" s="65"/>
    </row>
    <row r="48" spans="1:46" s="56" customFormat="1" ht="45" customHeight="1" thickTop="1" thickBot="1" x14ac:dyDescent="0.3">
      <c r="A48" s="271" t="s">
        <v>57</v>
      </c>
      <c r="B48" s="271"/>
      <c r="C48" s="271"/>
      <c r="D48" s="271"/>
      <c r="E48" s="271"/>
      <c r="F48" s="271"/>
      <c r="G48" s="271"/>
      <c r="H48" s="271"/>
      <c r="I48" s="271"/>
      <c r="J48" s="271"/>
      <c r="K48" s="271"/>
      <c r="L48" s="271"/>
      <c r="M48" s="271"/>
      <c r="N48" s="271"/>
      <c r="O48" s="271"/>
      <c r="P48" s="271"/>
      <c r="Q48" s="66" t="s">
        <v>48</v>
      </c>
      <c r="R48" s="272" t="s">
        <v>49</v>
      </c>
      <c r="S48" s="272"/>
      <c r="T48" s="272"/>
      <c r="U48" s="272"/>
      <c r="V48" s="272"/>
      <c r="W48" s="272"/>
      <c r="X48" s="272"/>
      <c r="Y48" s="272"/>
      <c r="Z48" s="272"/>
      <c r="AA48" s="272"/>
      <c r="AB48" s="272"/>
      <c r="AC48" s="272"/>
      <c r="AD48" s="272"/>
      <c r="AE48" s="272"/>
      <c r="AF48" s="67" t="s">
        <v>48</v>
      </c>
      <c r="AG48" s="273" t="s">
        <v>8</v>
      </c>
      <c r="AH48" s="273"/>
      <c r="AI48" s="273"/>
      <c r="AJ48" s="273"/>
      <c r="AK48" s="273"/>
      <c r="AL48" s="273"/>
      <c r="AM48" s="273"/>
      <c r="AN48" s="273"/>
      <c r="AO48" s="273"/>
      <c r="AP48" s="273"/>
      <c r="AQ48" s="273"/>
      <c r="AR48" s="273"/>
      <c r="AS48" s="273"/>
      <c r="AT48" s="273"/>
    </row>
    <row r="49" spans="1:46" s="56" customFormat="1" ht="45" customHeight="1" thickTop="1" thickBot="1" x14ac:dyDescent="0.3">
      <c r="A49" s="262" t="s">
        <v>1133</v>
      </c>
      <c r="B49" s="262" t="s">
        <v>1133</v>
      </c>
      <c r="C49" s="262" t="s">
        <v>1133</v>
      </c>
      <c r="D49" s="262" t="s">
        <v>1133</v>
      </c>
      <c r="E49" s="262" t="s">
        <v>1133</v>
      </c>
      <c r="F49" s="262" t="s">
        <v>1133</v>
      </c>
      <c r="G49" s="262" t="s">
        <v>1133</v>
      </c>
      <c r="H49" s="262" t="s">
        <v>1133</v>
      </c>
      <c r="I49" s="262" t="s">
        <v>1133</v>
      </c>
      <c r="J49" s="262" t="s">
        <v>1133</v>
      </c>
      <c r="K49" s="262" t="s">
        <v>1133</v>
      </c>
      <c r="L49" s="262" t="s">
        <v>1133</v>
      </c>
      <c r="M49" s="262" t="s">
        <v>1133</v>
      </c>
      <c r="N49" s="262" t="s">
        <v>1133</v>
      </c>
      <c r="O49" s="262" t="s">
        <v>1133</v>
      </c>
      <c r="P49" s="262" t="s">
        <v>1133</v>
      </c>
      <c r="Q49" s="64">
        <v>2</v>
      </c>
      <c r="R49" s="263"/>
      <c r="S49" s="263"/>
      <c r="T49" s="263"/>
      <c r="U49" s="263"/>
      <c r="V49" s="263"/>
      <c r="W49" s="263"/>
      <c r="X49" s="263"/>
      <c r="Y49" s="263"/>
      <c r="Z49" s="263"/>
      <c r="AA49" s="263"/>
      <c r="AB49" s="263"/>
      <c r="AC49" s="263"/>
      <c r="AD49" s="263"/>
      <c r="AE49" s="263"/>
      <c r="AF49" s="64">
        <v>2</v>
      </c>
      <c r="AG49" s="263"/>
      <c r="AH49" s="263"/>
      <c r="AI49" s="263"/>
      <c r="AJ49" s="263"/>
      <c r="AK49" s="263"/>
      <c r="AL49" s="263"/>
      <c r="AM49" s="263"/>
      <c r="AN49" s="263"/>
      <c r="AO49" s="263"/>
      <c r="AP49" s="263"/>
      <c r="AQ49" s="263"/>
      <c r="AR49" s="263"/>
      <c r="AS49" s="263"/>
      <c r="AT49" s="263"/>
    </row>
    <row r="50" spans="1:46" s="56" customFormat="1" ht="45" customHeight="1" thickTop="1" thickBot="1" x14ac:dyDescent="0.3">
      <c r="A50" s="262" t="s">
        <v>1134</v>
      </c>
      <c r="B50" s="262" t="s">
        <v>1134</v>
      </c>
      <c r="C50" s="262" t="s">
        <v>1134</v>
      </c>
      <c r="D50" s="262" t="s">
        <v>1134</v>
      </c>
      <c r="E50" s="262" t="s">
        <v>1134</v>
      </c>
      <c r="F50" s="262" t="s">
        <v>1134</v>
      </c>
      <c r="G50" s="262" t="s">
        <v>1134</v>
      </c>
      <c r="H50" s="262" t="s">
        <v>1134</v>
      </c>
      <c r="I50" s="262" t="s">
        <v>1134</v>
      </c>
      <c r="J50" s="262" t="s">
        <v>1134</v>
      </c>
      <c r="K50" s="262" t="s">
        <v>1134</v>
      </c>
      <c r="L50" s="262" t="s">
        <v>1134</v>
      </c>
      <c r="M50" s="262" t="s">
        <v>1134</v>
      </c>
      <c r="N50" s="262" t="s">
        <v>1134</v>
      </c>
      <c r="O50" s="262" t="s">
        <v>1134</v>
      </c>
      <c r="P50" s="262" t="s">
        <v>1134</v>
      </c>
      <c r="Q50" s="64">
        <v>2</v>
      </c>
      <c r="R50" s="270"/>
      <c r="S50" s="270"/>
      <c r="T50" s="270"/>
      <c r="U50" s="270"/>
      <c r="V50" s="270"/>
      <c r="W50" s="270"/>
      <c r="X50" s="270"/>
      <c r="Y50" s="270"/>
      <c r="Z50" s="270"/>
      <c r="AA50" s="270"/>
      <c r="AB50" s="270"/>
      <c r="AC50" s="270"/>
      <c r="AD50" s="270"/>
      <c r="AE50" s="270"/>
      <c r="AF50" s="64">
        <v>2</v>
      </c>
      <c r="AG50" s="270"/>
      <c r="AH50" s="270"/>
      <c r="AI50" s="270"/>
      <c r="AJ50" s="270"/>
      <c r="AK50" s="270"/>
      <c r="AL50" s="270"/>
      <c r="AM50" s="270"/>
      <c r="AN50" s="270"/>
      <c r="AO50" s="270"/>
      <c r="AP50" s="270"/>
      <c r="AQ50" s="270"/>
      <c r="AR50" s="270"/>
      <c r="AS50" s="270"/>
      <c r="AT50" s="270"/>
    </row>
    <row r="51" spans="1:46" s="56" customFormat="1" ht="45" customHeight="1" thickTop="1" thickBot="1" x14ac:dyDescent="0.3">
      <c r="A51" s="262" t="s">
        <v>1135</v>
      </c>
      <c r="B51" s="262" t="s">
        <v>1135</v>
      </c>
      <c r="C51" s="262" t="s">
        <v>1135</v>
      </c>
      <c r="D51" s="262" t="s">
        <v>1135</v>
      </c>
      <c r="E51" s="262" t="s">
        <v>1135</v>
      </c>
      <c r="F51" s="262" t="s">
        <v>1135</v>
      </c>
      <c r="G51" s="262" t="s">
        <v>1135</v>
      </c>
      <c r="H51" s="262" t="s">
        <v>1135</v>
      </c>
      <c r="I51" s="262" t="s">
        <v>1135</v>
      </c>
      <c r="J51" s="262" t="s">
        <v>1135</v>
      </c>
      <c r="K51" s="262" t="s">
        <v>1135</v>
      </c>
      <c r="L51" s="262" t="s">
        <v>1135</v>
      </c>
      <c r="M51" s="262" t="s">
        <v>1135</v>
      </c>
      <c r="N51" s="262" t="s">
        <v>1135</v>
      </c>
      <c r="O51" s="262" t="s">
        <v>1135</v>
      </c>
      <c r="P51" s="262" t="s">
        <v>1135</v>
      </c>
      <c r="Q51" s="64">
        <v>2</v>
      </c>
      <c r="R51" s="263"/>
      <c r="S51" s="263"/>
      <c r="T51" s="263"/>
      <c r="U51" s="263"/>
      <c r="V51" s="263"/>
      <c r="W51" s="263"/>
      <c r="X51" s="263"/>
      <c r="Y51" s="263"/>
      <c r="Z51" s="263"/>
      <c r="AA51" s="263"/>
      <c r="AB51" s="263"/>
      <c r="AC51" s="263"/>
      <c r="AD51" s="263"/>
      <c r="AE51" s="263"/>
      <c r="AF51" s="64">
        <v>2</v>
      </c>
      <c r="AG51" s="263"/>
      <c r="AH51" s="263"/>
      <c r="AI51" s="263"/>
      <c r="AJ51" s="263"/>
      <c r="AK51" s="263"/>
      <c r="AL51" s="263"/>
      <c r="AM51" s="263"/>
      <c r="AN51" s="263"/>
      <c r="AO51" s="263"/>
      <c r="AP51" s="263"/>
      <c r="AQ51" s="263"/>
      <c r="AR51" s="263"/>
      <c r="AS51" s="263"/>
      <c r="AT51" s="263"/>
    </row>
    <row r="52" spans="1:46" s="56" customFormat="1" ht="57.6" customHeight="1" thickTop="1" thickBot="1" x14ac:dyDescent="0.3">
      <c r="A52" s="262" t="s">
        <v>1136</v>
      </c>
      <c r="B52" s="262" t="s">
        <v>1136</v>
      </c>
      <c r="C52" s="262" t="s">
        <v>1136</v>
      </c>
      <c r="D52" s="262" t="s">
        <v>1136</v>
      </c>
      <c r="E52" s="262" t="s">
        <v>1136</v>
      </c>
      <c r="F52" s="262" t="s">
        <v>1136</v>
      </c>
      <c r="G52" s="262" t="s">
        <v>1136</v>
      </c>
      <c r="H52" s="262" t="s">
        <v>1136</v>
      </c>
      <c r="I52" s="262" t="s">
        <v>1136</v>
      </c>
      <c r="J52" s="262" t="s">
        <v>1136</v>
      </c>
      <c r="K52" s="262" t="s">
        <v>1136</v>
      </c>
      <c r="L52" s="262" t="s">
        <v>1136</v>
      </c>
      <c r="M52" s="262" t="s">
        <v>1136</v>
      </c>
      <c r="N52" s="262" t="s">
        <v>1136</v>
      </c>
      <c r="O52" s="262" t="s">
        <v>1136</v>
      </c>
      <c r="P52" s="262" t="s">
        <v>1136</v>
      </c>
      <c r="Q52" s="64">
        <v>2</v>
      </c>
      <c r="R52" s="263"/>
      <c r="S52" s="263"/>
      <c r="T52" s="263"/>
      <c r="U52" s="263"/>
      <c r="V52" s="263"/>
      <c r="W52" s="263"/>
      <c r="X52" s="263"/>
      <c r="Y52" s="263"/>
      <c r="Z52" s="263"/>
      <c r="AA52" s="263"/>
      <c r="AB52" s="263"/>
      <c r="AC52" s="263"/>
      <c r="AD52" s="263"/>
      <c r="AE52" s="263"/>
      <c r="AF52" s="64">
        <v>2</v>
      </c>
      <c r="AG52" s="263"/>
      <c r="AH52" s="263"/>
      <c r="AI52" s="263"/>
      <c r="AJ52" s="263"/>
      <c r="AK52" s="263"/>
      <c r="AL52" s="263"/>
      <c r="AM52" s="263"/>
      <c r="AN52" s="263"/>
      <c r="AO52" s="263"/>
      <c r="AP52" s="263"/>
      <c r="AQ52" s="263"/>
      <c r="AR52" s="263"/>
      <c r="AS52" s="263"/>
      <c r="AT52" s="263"/>
    </row>
    <row r="53" spans="1:46" ht="45" customHeight="1" thickTop="1" thickBot="1" x14ac:dyDescent="0.3">
      <c r="A53" s="262" t="s">
        <v>1846</v>
      </c>
      <c r="B53" s="262" t="s">
        <v>1846</v>
      </c>
      <c r="C53" s="262" t="s">
        <v>1846</v>
      </c>
      <c r="D53" s="262" t="s">
        <v>1846</v>
      </c>
      <c r="E53" s="262" t="s">
        <v>1846</v>
      </c>
      <c r="F53" s="262" t="s">
        <v>1846</v>
      </c>
      <c r="G53" s="262" t="s">
        <v>1846</v>
      </c>
      <c r="H53" s="262" t="s">
        <v>1846</v>
      </c>
      <c r="I53" s="262" t="s">
        <v>1846</v>
      </c>
      <c r="J53" s="262" t="s">
        <v>1846</v>
      </c>
      <c r="K53" s="262" t="s">
        <v>1846</v>
      </c>
      <c r="L53" s="262" t="s">
        <v>1846</v>
      </c>
      <c r="M53" s="262" t="s">
        <v>1846</v>
      </c>
      <c r="N53" s="262" t="s">
        <v>1846</v>
      </c>
      <c r="O53" s="262" t="s">
        <v>1846</v>
      </c>
      <c r="P53" s="262" t="s">
        <v>1846</v>
      </c>
      <c r="Q53" s="64">
        <v>2</v>
      </c>
      <c r="R53" s="263"/>
      <c r="S53" s="263"/>
      <c r="T53" s="263"/>
      <c r="U53" s="263"/>
      <c r="V53" s="263"/>
      <c r="W53" s="263"/>
      <c r="X53" s="263"/>
      <c r="Y53" s="263"/>
      <c r="Z53" s="263"/>
      <c r="AA53" s="263"/>
      <c r="AB53" s="263"/>
      <c r="AC53" s="263"/>
      <c r="AD53" s="263"/>
      <c r="AE53" s="263"/>
      <c r="AF53" s="64">
        <v>2</v>
      </c>
      <c r="AG53" s="263"/>
      <c r="AH53" s="263"/>
      <c r="AI53" s="263"/>
      <c r="AJ53" s="263"/>
      <c r="AK53" s="263"/>
      <c r="AL53" s="263"/>
      <c r="AM53" s="263"/>
      <c r="AN53" s="263"/>
      <c r="AO53" s="263"/>
      <c r="AP53" s="263"/>
      <c r="AQ53" s="263"/>
      <c r="AR53" s="263"/>
      <c r="AS53" s="263"/>
      <c r="AT53" s="263"/>
    </row>
    <row r="56" spans="1:46" ht="313.95" customHeight="1" x14ac:dyDescent="0.25">
      <c r="A56" s="265" t="s">
        <v>1847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66" t="s">
        <v>45</v>
      </c>
      <c r="AH56" s="266"/>
      <c r="AI56" s="266"/>
      <c r="AJ56" s="266"/>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46</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7" t="s">
        <v>47</v>
      </c>
      <c r="B60" s="267"/>
      <c r="C60" s="267"/>
      <c r="D60" s="267"/>
      <c r="E60" s="267"/>
      <c r="F60" s="267"/>
      <c r="G60" s="267"/>
      <c r="H60" s="267"/>
      <c r="I60" s="267"/>
      <c r="J60" s="267"/>
      <c r="K60" s="267"/>
      <c r="L60" s="267"/>
      <c r="M60" s="267"/>
      <c r="N60" s="267"/>
      <c r="O60" s="267"/>
      <c r="P60" s="267"/>
      <c r="Q60" s="61"/>
      <c r="R60" s="56"/>
      <c r="S60" s="56"/>
      <c r="T60" s="56"/>
      <c r="U60" s="56"/>
      <c r="V60" s="268"/>
      <c r="W60" s="268"/>
      <c r="X60" s="268"/>
      <c r="Y60" s="268"/>
      <c r="Z60" s="268"/>
      <c r="AA60" s="268"/>
      <c r="AB60" s="268"/>
      <c r="AC60" s="268"/>
      <c r="AD60" s="268"/>
      <c r="AE60" s="268"/>
      <c r="AF60" s="61"/>
      <c r="AG60" s="56"/>
      <c r="AH60" s="56"/>
      <c r="AI60" s="56"/>
      <c r="AJ60" s="56"/>
      <c r="AK60" s="268"/>
      <c r="AL60" s="268"/>
      <c r="AM60" s="268"/>
      <c r="AN60" s="268"/>
      <c r="AO60" s="268"/>
      <c r="AP60" s="268"/>
      <c r="AQ60" s="268"/>
      <c r="AR60" s="268"/>
      <c r="AS60" s="268"/>
      <c r="AT60" s="268"/>
    </row>
    <row r="61" spans="1:46" ht="45" customHeight="1" thickTop="1" thickBot="1" x14ac:dyDescent="0.3">
      <c r="A61" s="259" t="s">
        <v>25</v>
      </c>
      <c r="B61" s="259"/>
      <c r="C61" s="259"/>
      <c r="D61" s="259"/>
      <c r="E61" s="259"/>
      <c r="F61" s="259"/>
      <c r="G61" s="259"/>
      <c r="H61" s="259"/>
      <c r="I61" s="259"/>
      <c r="J61" s="259"/>
      <c r="K61" s="259"/>
      <c r="L61" s="259"/>
      <c r="M61" s="259"/>
      <c r="N61" s="259"/>
      <c r="O61" s="259"/>
      <c r="P61" s="259"/>
      <c r="Q61" s="62" t="s">
        <v>48</v>
      </c>
      <c r="R61" s="260" t="s">
        <v>49</v>
      </c>
      <c r="S61" s="260"/>
      <c r="T61" s="260"/>
      <c r="U61" s="260"/>
      <c r="V61" s="260"/>
      <c r="W61" s="260"/>
      <c r="X61" s="260"/>
      <c r="Y61" s="260"/>
      <c r="Z61" s="260"/>
      <c r="AA61" s="260"/>
      <c r="AB61" s="260"/>
      <c r="AC61" s="260"/>
      <c r="AD61" s="260"/>
      <c r="AE61" s="260"/>
      <c r="AF61" s="63" t="s">
        <v>48</v>
      </c>
      <c r="AG61" s="261" t="s">
        <v>8</v>
      </c>
      <c r="AH61" s="261"/>
      <c r="AI61" s="261"/>
      <c r="AJ61" s="261"/>
      <c r="AK61" s="261"/>
      <c r="AL61" s="261"/>
      <c r="AM61" s="261"/>
      <c r="AN61" s="261"/>
      <c r="AO61" s="261"/>
      <c r="AP61" s="261"/>
      <c r="AQ61" s="261"/>
      <c r="AR61" s="261"/>
      <c r="AS61" s="261"/>
      <c r="AT61" s="261"/>
    </row>
    <row r="62" spans="1:46" ht="45" customHeight="1" thickTop="1" thickBot="1" x14ac:dyDescent="0.3">
      <c r="A62" s="262" t="s">
        <v>1304</v>
      </c>
      <c r="B62" s="262" t="s">
        <v>1304</v>
      </c>
      <c r="C62" s="262" t="s">
        <v>1304</v>
      </c>
      <c r="D62" s="262" t="s">
        <v>1304</v>
      </c>
      <c r="E62" s="262" t="s">
        <v>1304</v>
      </c>
      <c r="F62" s="262" t="s">
        <v>1304</v>
      </c>
      <c r="G62" s="262" t="s">
        <v>1304</v>
      </c>
      <c r="H62" s="262" t="s">
        <v>1304</v>
      </c>
      <c r="I62" s="262" t="s">
        <v>1304</v>
      </c>
      <c r="J62" s="262" t="s">
        <v>1304</v>
      </c>
      <c r="K62" s="262" t="s">
        <v>1304</v>
      </c>
      <c r="L62" s="262" t="s">
        <v>1304</v>
      </c>
      <c r="M62" s="262" t="s">
        <v>1304</v>
      </c>
      <c r="N62" s="262" t="s">
        <v>1304</v>
      </c>
      <c r="O62" s="262" t="s">
        <v>1304</v>
      </c>
      <c r="P62" s="262" t="s">
        <v>1304</v>
      </c>
      <c r="Q62" s="64">
        <v>2</v>
      </c>
      <c r="R62" s="263"/>
      <c r="S62" s="263"/>
      <c r="T62" s="263"/>
      <c r="U62" s="263"/>
      <c r="V62" s="263"/>
      <c r="W62" s="263"/>
      <c r="X62" s="263"/>
      <c r="Y62" s="263"/>
      <c r="Z62" s="263"/>
      <c r="AA62" s="263"/>
      <c r="AB62" s="263"/>
      <c r="AC62" s="263"/>
      <c r="AD62" s="263"/>
      <c r="AE62" s="263"/>
      <c r="AF62" s="64">
        <v>2</v>
      </c>
      <c r="AG62" s="263"/>
      <c r="AH62" s="263"/>
      <c r="AI62" s="263"/>
      <c r="AJ62" s="263"/>
      <c r="AK62" s="263"/>
      <c r="AL62" s="263"/>
      <c r="AM62" s="263"/>
      <c r="AN62" s="263"/>
      <c r="AO62" s="263"/>
      <c r="AP62" s="263"/>
      <c r="AQ62" s="263"/>
      <c r="AR62" s="263"/>
      <c r="AS62" s="263"/>
      <c r="AT62" s="263"/>
    </row>
    <row r="63" spans="1:46" ht="45" customHeight="1" thickTop="1" thickBot="1" x14ac:dyDescent="0.3">
      <c r="A63" s="262" t="s">
        <v>1848</v>
      </c>
      <c r="B63" s="262" t="s">
        <v>1848</v>
      </c>
      <c r="C63" s="262" t="s">
        <v>1848</v>
      </c>
      <c r="D63" s="262" t="s">
        <v>1848</v>
      </c>
      <c r="E63" s="262" t="s">
        <v>1848</v>
      </c>
      <c r="F63" s="262" t="s">
        <v>1848</v>
      </c>
      <c r="G63" s="262" t="s">
        <v>1848</v>
      </c>
      <c r="H63" s="262" t="s">
        <v>1848</v>
      </c>
      <c r="I63" s="262" t="s">
        <v>1848</v>
      </c>
      <c r="J63" s="262" t="s">
        <v>1848</v>
      </c>
      <c r="K63" s="262" t="s">
        <v>1848</v>
      </c>
      <c r="L63" s="262" t="s">
        <v>1848</v>
      </c>
      <c r="M63" s="262" t="s">
        <v>1848</v>
      </c>
      <c r="N63" s="262" t="s">
        <v>1848</v>
      </c>
      <c r="O63" s="262" t="s">
        <v>1848</v>
      </c>
      <c r="P63" s="262" t="s">
        <v>1848</v>
      </c>
      <c r="Q63" s="64">
        <v>2</v>
      </c>
      <c r="R63" s="270"/>
      <c r="S63" s="270"/>
      <c r="T63" s="270"/>
      <c r="U63" s="270"/>
      <c r="V63" s="270"/>
      <c r="W63" s="270"/>
      <c r="X63" s="270"/>
      <c r="Y63" s="270"/>
      <c r="Z63" s="270"/>
      <c r="AA63" s="270"/>
      <c r="AB63" s="270"/>
      <c r="AC63" s="270"/>
      <c r="AD63" s="270"/>
      <c r="AE63" s="270"/>
      <c r="AF63" s="64">
        <v>2</v>
      </c>
      <c r="AG63" s="270"/>
      <c r="AH63" s="270"/>
      <c r="AI63" s="270"/>
      <c r="AJ63" s="270"/>
      <c r="AK63" s="270"/>
      <c r="AL63" s="270"/>
      <c r="AM63" s="270"/>
      <c r="AN63" s="270"/>
      <c r="AO63" s="270"/>
      <c r="AP63" s="270"/>
      <c r="AQ63" s="270"/>
      <c r="AR63" s="270"/>
      <c r="AS63" s="270"/>
      <c r="AT63" s="270"/>
    </row>
    <row r="64" spans="1:46" ht="45" customHeight="1" thickTop="1" thickBot="1" x14ac:dyDescent="0.3">
      <c r="A64" s="262" t="s">
        <v>1849</v>
      </c>
      <c r="B64" s="262" t="s">
        <v>1849</v>
      </c>
      <c r="C64" s="262" t="s">
        <v>1849</v>
      </c>
      <c r="D64" s="262" t="s">
        <v>1849</v>
      </c>
      <c r="E64" s="262" t="s">
        <v>1849</v>
      </c>
      <c r="F64" s="262" t="s">
        <v>1849</v>
      </c>
      <c r="G64" s="262" t="s">
        <v>1849</v>
      </c>
      <c r="H64" s="262" t="s">
        <v>1849</v>
      </c>
      <c r="I64" s="262" t="s">
        <v>1849</v>
      </c>
      <c r="J64" s="262" t="s">
        <v>1849</v>
      </c>
      <c r="K64" s="262" t="s">
        <v>1849</v>
      </c>
      <c r="L64" s="262" t="s">
        <v>1849</v>
      </c>
      <c r="M64" s="262" t="s">
        <v>1849</v>
      </c>
      <c r="N64" s="262" t="s">
        <v>1849</v>
      </c>
      <c r="O64" s="262" t="s">
        <v>1849</v>
      </c>
      <c r="P64" s="262" t="s">
        <v>1849</v>
      </c>
      <c r="Q64" s="64">
        <v>2</v>
      </c>
      <c r="R64" s="270"/>
      <c r="S64" s="270"/>
      <c r="T64" s="270"/>
      <c r="U64" s="270"/>
      <c r="V64" s="270"/>
      <c r="W64" s="270"/>
      <c r="X64" s="270"/>
      <c r="Y64" s="270"/>
      <c r="Z64" s="270"/>
      <c r="AA64" s="270"/>
      <c r="AB64" s="270"/>
      <c r="AC64" s="270"/>
      <c r="AD64" s="270"/>
      <c r="AE64" s="270"/>
      <c r="AF64" s="64">
        <v>2</v>
      </c>
      <c r="AG64" s="270"/>
      <c r="AH64" s="270"/>
      <c r="AI64" s="270"/>
      <c r="AJ64" s="270"/>
      <c r="AK64" s="270"/>
      <c r="AL64" s="270"/>
      <c r="AM64" s="270"/>
      <c r="AN64" s="270"/>
      <c r="AO64" s="270"/>
      <c r="AP64" s="270"/>
      <c r="AQ64" s="270"/>
      <c r="AR64" s="270"/>
      <c r="AS64" s="270"/>
      <c r="AT64" s="270"/>
    </row>
    <row r="65" spans="1:46" ht="45" customHeight="1" thickTop="1" thickBot="1" x14ac:dyDescent="0.3">
      <c r="A65" s="262" t="s">
        <v>1837</v>
      </c>
      <c r="B65" s="262" t="s">
        <v>1837</v>
      </c>
      <c r="C65" s="262" t="s">
        <v>1837</v>
      </c>
      <c r="D65" s="262" t="s">
        <v>1837</v>
      </c>
      <c r="E65" s="262" t="s">
        <v>1837</v>
      </c>
      <c r="F65" s="262" t="s">
        <v>1837</v>
      </c>
      <c r="G65" s="262" t="s">
        <v>1837</v>
      </c>
      <c r="H65" s="262" t="s">
        <v>1837</v>
      </c>
      <c r="I65" s="262" t="s">
        <v>1837</v>
      </c>
      <c r="J65" s="262" t="s">
        <v>1837</v>
      </c>
      <c r="K65" s="262" t="s">
        <v>1837</v>
      </c>
      <c r="L65" s="262" t="s">
        <v>1837</v>
      </c>
      <c r="M65" s="262" t="s">
        <v>1837</v>
      </c>
      <c r="N65" s="262" t="s">
        <v>1837</v>
      </c>
      <c r="O65" s="262" t="s">
        <v>1837</v>
      </c>
      <c r="P65" s="262" t="s">
        <v>1837</v>
      </c>
      <c r="Q65" s="64">
        <v>2</v>
      </c>
      <c r="R65" s="270"/>
      <c r="S65" s="270"/>
      <c r="T65" s="270"/>
      <c r="U65" s="270"/>
      <c r="V65" s="270"/>
      <c r="W65" s="270"/>
      <c r="X65" s="270"/>
      <c r="Y65" s="270"/>
      <c r="Z65" s="270"/>
      <c r="AA65" s="270"/>
      <c r="AB65" s="270"/>
      <c r="AC65" s="270"/>
      <c r="AD65" s="270"/>
      <c r="AE65" s="270"/>
      <c r="AF65" s="64">
        <v>2</v>
      </c>
      <c r="AG65" s="270"/>
      <c r="AH65" s="270"/>
      <c r="AI65" s="270"/>
      <c r="AJ65" s="270"/>
      <c r="AK65" s="270"/>
      <c r="AL65" s="270"/>
      <c r="AM65" s="270"/>
      <c r="AN65" s="270"/>
      <c r="AO65" s="270"/>
      <c r="AP65" s="270"/>
      <c r="AQ65" s="270"/>
      <c r="AR65" s="270"/>
      <c r="AS65" s="270"/>
      <c r="AT65" s="270"/>
    </row>
    <row r="66" spans="1:46" ht="45" customHeight="1" thickTop="1" thickBot="1" x14ac:dyDescent="0.3">
      <c r="A66" s="263" t="s">
        <v>1850</v>
      </c>
      <c r="B66" s="263" t="s">
        <v>1850</v>
      </c>
      <c r="C66" s="263" t="s">
        <v>1850</v>
      </c>
      <c r="D66" s="263" t="s">
        <v>1850</v>
      </c>
      <c r="E66" s="263" t="s">
        <v>1850</v>
      </c>
      <c r="F66" s="263" t="s">
        <v>1850</v>
      </c>
      <c r="G66" s="263" t="s">
        <v>1850</v>
      </c>
      <c r="H66" s="263" t="s">
        <v>1850</v>
      </c>
      <c r="I66" s="263" t="s">
        <v>1850</v>
      </c>
      <c r="J66" s="263" t="s">
        <v>1850</v>
      </c>
      <c r="K66" s="263" t="s">
        <v>1850</v>
      </c>
      <c r="L66" s="263" t="s">
        <v>1850</v>
      </c>
      <c r="M66" s="263" t="s">
        <v>1850</v>
      </c>
      <c r="N66" s="263" t="s">
        <v>1850</v>
      </c>
      <c r="O66" s="263" t="s">
        <v>1850</v>
      </c>
      <c r="P66" s="263" t="s">
        <v>1850</v>
      </c>
      <c r="Q66" s="64">
        <v>2</v>
      </c>
      <c r="R66" s="270"/>
      <c r="S66" s="270"/>
      <c r="T66" s="270"/>
      <c r="U66" s="270"/>
      <c r="V66" s="270"/>
      <c r="W66" s="270"/>
      <c r="X66" s="270"/>
      <c r="Y66" s="270"/>
      <c r="Z66" s="270"/>
      <c r="AA66" s="270"/>
      <c r="AB66" s="270"/>
      <c r="AC66" s="270"/>
      <c r="AD66" s="270"/>
      <c r="AE66" s="270"/>
      <c r="AF66" s="64">
        <v>2</v>
      </c>
      <c r="AG66" s="270"/>
      <c r="AH66" s="270"/>
      <c r="AI66" s="270"/>
      <c r="AJ66" s="270"/>
      <c r="AK66" s="270"/>
      <c r="AL66" s="270"/>
      <c r="AM66" s="270"/>
      <c r="AN66" s="270"/>
      <c r="AO66" s="270"/>
      <c r="AP66" s="270"/>
      <c r="AQ66" s="270"/>
      <c r="AR66" s="270"/>
      <c r="AS66" s="270"/>
      <c r="AT66" s="270"/>
    </row>
    <row r="67" spans="1:46" ht="45" customHeight="1" thickTop="1" thickBot="1" x14ac:dyDescent="0.3">
      <c r="A67" s="263" t="s">
        <v>1851</v>
      </c>
      <c r="B67" s="263" t="s">
        <v>1851</v>
      </c>
      <c r="C67" s="263" t="s">
        <v>1851</v>
      </c>
      <c r="D67" s="263" t="s">
        <v>1851</v>
      </c>
      <c r="E67" s="263" t="s">
        <v>1851</v>
      </c>
      <c r="F67" s="263" t="s">
        <v>1851</v>
      </c>
      <c r="G67" s="263" t="s">
        <v>1851</v>
      </c>
      <c r="H67" s="263" t="s">
        <v>1851</v>
      </c>
      <c r="I67" s="263" t="s">
        <v>1851</v>
      </c>
      <c r="J67" s="263" t="s">
        <v>1851</v>
      </c>
      <c r="K67" s="263" t="s">
        <v>1851</v>
      </c>
      <c r="L67" s="263" t="s">
        <v>1851</v>
      </c>
      <c r="M67" s="263" t="s">
        <v>1851</v>
      </c>
      <c r="N67" s="263" t="s">
        <v>1851</v>
      </c>
      <c r="O67" s="263" t="s">
        <v>1851</v>
      </c>
      <c r="P67" s="263" t="s">
        <v>1851</v>
      </c>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ht="45" customHeight="1" thickTop="1" thickBot="1" x14ac:dyDescent="0.3">
      <c r="A68" s="262" t="s">
        <v>1852</v>
      </c>
      <c r="B68" s="262" t="s">
        <v>1852</v>
      </c>
      <c r="C68" s="262" t="s">
        <v>1852</v>
      </c>
      <c r="D68" s="262" t="s">
        <v>1852</v>
      </c>
      <c r="E68" s="262" t="s">
        <v>1852</v>
      </c>
      <c r="F68" s="262" t="s">
        <v>1852</v>
      </c>
      <c r="G68" s="262" t="s">
        <v>1852</v>
      </c>
      <c r="H68" s="262" t="s">
        <v>1852</v>
      </c>
      <c r="I68" s="262" t="s">
        <v>1852</v>
      </c>
      <c r="J68" s="262" t="s">
        <v>1852</v>
      </c>
      <c r="K68" s="262" t="s">
        <v>1852</v>
      </c>
      <c r="L68" s="262" t="s">
        <v>1852</v>
      </c>
      <c r="M68" s="262" t="s">
        <v>1852</v>
      </c>
      <c r="N68" s="262" t="s">
        <v>1852</v>
      </c>
      <c r="O68" s="262" t="s">
        <v>1852</v>
      </c>
      <c r="P68" s="262" t="s">
        <v>1852</v>
      </c>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ht="45" customHeight="1" thickTop="1" thickBot="1" x14ac:dyDescent="0.3">
      <c r="A69" s="262" t="s">
        <v>1853</v>
      </c>
      <c r="B69" s="262" t="s">
        <v>1853</v>
      </c>
      <c r="C69" s="262" t="s">
        <v>1853</v>
      </c>
      <c r="D69" s="262" t="s">
        <v>1853</v>
      </c>
      <c r="E69" s="262" t="s">
        <v>1853</v>
      </c>
      <c r="F69" s="262" t="s">
        <v>1853</v>
      </c>
      <c r="G69" s="262" t="s">
        <v>1853</v>
      </c>
      <c r="H69" s="262" t="s">
        <v>1853</v>
      </c>
      <c r="I69" s="262" t="s">
        <v>1853</v>
      </c>
      <c r="J69" s="262" t="s">
        <v>1853</v>
      </c>
      <c r="K69" s="262" t="s">
        <v>1853</v>
      </c>
      <c r="L69" s="262" t="s">
        <v>1853</v>
      </c>
      <c r="M69" s="262" t="s">
        <v>1853</v>
      </c>
      <c r="N69" s="262" t="s">
        <v>1853</v>
      </c>
      <c r="O69" s="262" t="s">
        <v>1853</v>
      </c>
      <c r="P69" s="262" t="s">
        <v>1853</v>
      </c>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ht="45" customHeight="1" thickTop="1" thickBot="1" x14ac:dyDescent="0.3">
      <c r="A70" s="262" t="s">
        <v>1854</v>
      </c>
      <c r="B70" s="262" t="s">
        <v>1854</v>
      </c>
      <c r="C70" s="262" t="s">
        <v>1854</v>
      </c>
      <c r="D70" s="262" t="s">
        <v>1854</v>
      </c>
      <c r="E70" s="262" t="s">
        <v>1854</v>
      </c>
      <c r="F70" s="262" t="s">
        <v>1854</v>
      </c>
      <c r="G70" s="262" t="s">
        <v>1854</v>
      </c>
      <c r="H70" s="262" t="s">
        <v>1854</v>
      </c>
      <c r="I70" s="262" t="s">
        <v>1854</v>
      </c>
      <c r="J70" s="262" t="s">
        <v>1854</v>
      </c>
      <c r="K70" s="262" t="s">
        <v>1854</v>
      </c>
      <c r="L70" s="262" t="s">
        <v>1854</v>
      </c>
      <c r="M70" s="262" t="s">
        <v>1854</v>
      </c>
      <c r="N70" s="262" t="s">
        <v>1854</v>
      </c>
      <c r="O70" s="262" t="s">
        <v>1854</v>
      </c>
      <c r="P70" s="262" t="s">
        <v>1854</v>
      </c>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ht="45" customHeight="1" thickTop="1" thickBot="1" x14ac:dyDescent="0.3">
      <c r="A71" s="262" t="s">
        <v>1855</v>
      </c>
      <c r="B71" s="262" t="s">
        <v>1855</v>
      </c>
      <c r="C71" s="262" t="s">
        <v>1855</v>
      </c>
      <c r="D71" s="262" t="s">
        <v>1855</v>
      </c>
      <c r="E71" s="262" t="s">
        <v>1855</v>
      </c>
      <c r="F71" s="262" t="s">
        <v>1855</v>
      </c>
      <c r="G71" s="262" t="s">
        <v>1855</v>
      </c>
      <c r="H71" s="262" t="s">
        <v>1855</v>
      </c>
      <c r="I71" s="262" t="s">
        <v>1855</v>
      </c>
      <c r="J71" s="262" t="s">
        <v>1855</v>
      </c>
      <c r="K71" s="262" t="s">
        <v>1855</v>
      </c>
      <c r="L71" s="262" t="s">
        <v>1855</v>
      </c>
      <c r="M71" s="262" t="s">
        <v>1855</v>
      </c>
      <c r="N71" s="262" t="s">
        <v>1855</v>
      </c>
      <c r="O71" s="262" t="s">
        <v>1855</v>
      </c>
      <c r="P71" s="262" t="s">
        <v>1855</v>
      </c>
      <c r="Q71" s="64">
        <v>2</v>
      </c>
      <c r="R71" s="263"/>
      <c r="S71" s="263"/>
      <c r="T71" s="263"/>
      <c r="U71" s="263"/>
      <c r="V71" s="263"/>
      <c r="W71" s="263"/>
      <c r="X71" s="263"/>
      <c r="Y71" s="263"/>
      <c r="Z71" s="263"/>
      <c r="AA71" s="263"/>
      <c r="AB71" s="263"/>
      <c r="AC71" s="263"/>
      <c r="AD71" s="263"/>
      <c r="AE71" s="263"/>
      <c r="AF71" s="64">
        <v>2</v>
      </c>
      <c r="AG71" s="263"/>
      <c r="AH71" s="263"/>
      <c r="AI71" s="263"/>
      <c r="AJ71" s="263"/>
      <c r="AK71" s="263"/>
      <c r="AL71" s="263"/>
      <c r="AM71" s="263"/>
      <c r="AN71" s="263"/>
      <c r="AO71" s="263"/>
      <c r="AP71" s="263"/>
      <c r="AQ71" s="263"/>
      <c r="AR71" s="263"/>
      <c r="AS71" s="263"/>
      <c r="AT71" s="263"/>
    </row>
    <row r="72" spans="1:46" ht="45" customHeight="1" thickTop="1" thickBot="1" x14ac:dyDescent="0.3">
      <c r="A72" s="262" t="s">
        <v>1856</v>
      </c>
      <c r="B72" s="262" t="s">
        <v>1856</v>
      </c>
      <c r="C72" s="262" t="s">
        <v>1856</v>
      </c>
      <c r="D72" s="262" t="s">
        <v>1856</v>
      </c>
      <c r="E72" s="262" t="s">
        <v>1856</v>
      </c>
      <c r="F72" s="262" t="s">
        <v>1856</v>
      </c>
      <c r="G72" s="262" t="s">
        <v>1856</v>
      </c>
      <c r="H72" s="262" t="s">
        <v>1856</v>
      </c>
      <c r="I72" s="262" t="s">
        <v>1856</v>
      </c>
      <c r="J72" s="262" t="s">
        <v>1856</v>
      </c>
      <c r="K72" s="262" t="s">
        <v>1856</v>
      </c>
      <c r="L72" s="262" t="s">
        <v>1856</v>
      </c>
      <c r="M72" s="262" t="s">
        <v>1856</v>
      </c>
      <c r="N72" s="262" t="s">
        <v>1856</v>
      </c>
      <c r="O72" s="262" t="s">
        <v>1856</v>
      </c>
      <c r="P72" s="262" t="s">
        <v>1856</v>
      </c>
      <c r="Q72" s="64">
        <v>2</v>
      </c>
      <c r="R72" s="263"/>
      <c r="S72" s="263"/>
      <c r="T72" s="263"/>
      <c r="U72" s="263"/>
      <c r="V72" s="263"/>
      <c r="W72" s="263"/>
      <c r="X72" s="263"/>
      <c r="Y72" s="263"/>
      <c r="Z72" s="263"/>
      <c r="AA72" s="263"/>
      <c r="AB72" s="263"/>
      <c r="AC72" s="263"/>
      <c r="AD72" s="263"/>
      <c r="AE72" s="263"/>
      <c r="AF72" s="64">
        <v>2</v>
      </c>
      <c r="AG72" s="263"/>
      <c r="AH72" s="263"/>
      <c r="AI72" s="263"/>
      <c r="AJ72" s="263"/>
      <c r="AK72" s="263"/>
      <c r="AL72" s="263"/>
      <c r="AM72" s="263"/>
      <c r="AN72" s="263"/>
      <c r="AO72" s="263"/>
      <c r="AP72" s="263"/>
      <c r="AQ72" s="263"/>
      <c r="AR72" s="263"/>
      <c r="AS72" s="263"/>
      <c r="AT72" s="263"/>
    </row>
    <row r="73" spans="1:46" ht="45" customHeight="1" thickTop="1" thickBot="1" x14ac:dyDescent="0.3">
      <c r="A73" s="262" t="s">
        <v>1857</v>
      </c>
      <c r="B73" s="262" t="s">
        <v>1857</v>
      </c>
      <c r="C73" s="262" t="s">
        <v>1857</v>
      </c>
      <c r="D73" s="262" t="s">
        <v>1857</v>
      </c>
      <c r="E73" s="262" t="s">
        <v>1857</v>
      </c>
      <c r="F73" s="262" t="s">
        <v>1857</v>
      </c>
      <c r="G73" s="262" t="s">
        <v>1857</v>
      </c>
      <c r="H73" s="262" t="s">
        <v>1857</v>
      </c>
      <c r="I73" s="262" t="s">
        <v>1857</v>
      </c>
      <c r="J73" s="262" t="s">
        <v>1857</v>
      </c>
      <c r="K73" s="262" t="s">
        <v>1857</v>
      </c>
      <c r="L73" s="262" t="s">
        <v>1857</v>
      </c>
      <c r="M73" s="262" t="s">
        <v>1857</v>
      </c>
      <c r="N73" s="262" t="s">
        <v>1857</v>
      </c>
      <c r="O73" s="262" t="s">
        <v>1857</v>
      </c>
      <c r="P73" s="262" t="s">
        <v>1857</v>
      </c>
      <c r="Q73" s="64">
        <v>2</v>
      </c>
      <c r="R73" s="263"/>
      <c r="S73" s="263"/>
      <c r="T73" s="263"/>
      <c r="U73" s="263"/>
      <c r="V73" s="263"/>
      <c r="W73" s="263"/>
      <c r="X73" s="263"/>
      <c r="Y73" s="263"/>
      <c r="Z73" s="263"/>
      <c r="AA73" s="263"/>
      <c r="AB73" s="263"/>
      <c r="AC73" s="263"/>
      <c r="AD73" s="263"/>
      <c r="AE73" s="263"/>
      <c r="AF73" s="64">
        <v>2</v>
      </c>
      <c r="AG73" s="263"/>
      <c r="AH73" s="263"/>
      <c r="AI73" s="263"/>
      <c r="AJ73" s="263"/>
      <c r="AK73" s="263"/>
      <c r="AL73" s="263"/>
      <c r="AM73" s="263"/>
      <c r="AN73" s="263"/>
      <c r="AO73" s="263"/>
      <c r="AP73" s="263"/>
      <c r="AQ73" s="263"/>
      <c r="AR73" s="263"/>
      <c r="AS73" s="263"/>
      <c r="AT73" s="263"/>
    </row>
    <row r="74" spans="1:46" ht="45" customHeight="1" thickTop="1" thickBot="1" x14ac:dyDescent="0.3">
      <c r="A74" s="262" t="s">
        <v>1858</v>
      </c>
      <c r="B74" s="262" t="s">
        <v>1858</v>
      </c>
      <c r="C74" s="262" t="s">
        <v>1858</v>
      </c>
      <c r="D74" s="262" t="s">
        <v>1858</v>
      </c>
      <c r="E74" s="262" t="s">
        <v>1858</v>
      </c>
      <c r="F74" s="262" t="s">
        <v>1858</v>
      </c>
      <c r="G74" s="262" t="s">
        <v>1858</v>
      </c>
      <c r="H74" s="262" t="s">
        <v>1858</v>
      </c>
      <c r="I74" s="262" t="s">
        <v>1858</v>
      </c>
      <c r="J74" s="262" t="s">
        <v>1858</v>
      </c>
      <c r="K74" s="262" t="s">
        <v>1858</v>
      </c>
      <c r="L74" s="262" t="s">
        <v>1858</v>
      </c>
      <c r="M74" s="262" t="s">
        <v>1858</v>
      </c>
      <c r="N74" s="262" t="s">
        <v>1858</v>
      </c>
      <c r="O74" s="262" t="s">
        <v>1858</v>
      </c>
      <c r="P74" s="262" t="s">
        <v>1858</v>
      </c>
      <c r="Q74" s="64">
        <v>2</v>
      </c>
      <c r="R74" s="263"/>
      <c r="S74" s="263"/>
      <c r="T74" s="263"/>
      <c r="U74" s="263"/>
      <c r="V74" s="263"/>
      <c r="W74" s="263"/>
      <c r="X74" s="263"/>
      <c r="Y74" s="263"/>
      <c r="Z74" s="263"/>
      <c r="AA74" s="263"/>
      <c r="AB74" s="263"/>
      <c r="AC74" s="263"/>
      <c r="AD74" s="263"/>
      <c r="AE74" s="263"/>
      <c r="AF74" s="64">
        <v>2</v>
      </c>
      <c r="AG74" s="263"/>
      <c r="AH74" s="263"/>
      <c r="AI74" s="263"/>
      <c r="AJ74" s="263"/>
      <c r="AK74" s="263"/>
      <c r="AL74" s="263"/>
      <c r="AM74" s="263"/>
      <c r="AN74" s="263"/>
      <c r="AO74" s="263"/>
      <c r="AP74" s="263"/>
      <c r="AQ74" s="263"/>
      <c r="AR74" s="263"/>
      <c r="AS74" s="263"/>
      <c r="AT74" s="263"/>
    </row>
    <row r="75" spans="1:46" ht="45" customHeight="1" thickTop="1" thickBot="1" x14ac:dyDescent="0.3">
      <c r="A75" s="262" t="s">
        <v>1859</v>
      </c>
      <c r="B75" s="262" t="s">
        <v>1859</v>
      </c>
      <c r="C75" s="262" t="s">
        <v>1859</v>
      </c>
      <c r="D75" s="262" t="s">
        <v>1859</v>
      </c>
      <c r="E75" s="262" t="s">
        <v>1859</v>
      </c>
      <c r="F75" s="262" t="s">
        <v>1859</v>
      </c>
      <c r="G75" s="262" t="s">
        <v>1859</v>
      </c>
      <c r="H75" s="262" t="s">
        <v>1859</v>
      </c>
      <c r="I75" s="262" t="s">
        <v>1859</v>
      </c>
      <c r="J75" s="262" t="s">
        <v>1859</v>
      </c>
      <c r="K75" s="262" t="s">
        <v>1859</v>
      </c>
      <c r="L75" s="262" t="s">
        <v>1859</v>
      </c>
      <c r="M75" s="262" t="s">
        <v>1859</v>
      </c>
      <c r="N75" s="262" t="s">
        <v>1859</v>
      </c>
      <c r="O75" s="262" t="s">
        <v>1859</v>
      </c>
      <c r="P75" s="262" t="s">
        <v>1859</v>
      </c>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ht="45" customHeight="1" thickTop="1" thickBot="1" x14ac:dyDescent="0.3">
      <c r="A76" s="263" t="s">
        <v>1860</v>
      </c>
      <c r="B76" s="263" t="s">
        <v>1860</v>
      </c>
      <c r="C76" s="263" t="s">
        <v>1860</v>
      </c>
      <c r="D76" s="263" t="s">
        <v>1860</v>
      </c>
      <c r="E76" s="263" t="s">
        <v>1860</v>
      </c>
      <c r="F76" s="263" t="s">
        <v>1860</v>
      </c>
      <c r="G76" s="263" t="s">
        <v>1860</v>
      </c>
      <c r="H76" s="263" t="s">
        <v>1860</v>
      </c>
      <c r="I76" s="263" t="s">
        <v>1860</v>
      </c>
      <c r="J76" s="263" t="s">
        <v>1860</v>
      </c>
      <c r="K76" s="263" t="s">
        <v>1860</v>
      </c>
      <c r="L76" s="263" t="s">
        <v>1860</v>
      </c>
      <c r="M76" s="263" t="s">
        <v>1860</v>
      </c>
      <c r="N76" s="263" t="s">
        <v>1860</v>
      </c>
      <c r="O76" s="263" t="s">
        <v>1860</v>
      </c>
      <c r="P76" s="263" t="s">
        <v>1860</v>
      </c>
      <c r="Q76" s="64">
        <v>2</v>
      </c>
      <c r="R76" s="270"/>
      <c r="S76" s="270"/>
      <c r="T76" s="270"/>
      <c r="U76" s="270"/>
      <c r="V76" s="270"/>
      <c r="W76" s="270"/>
      <c r="X76" s="270"/>
      <c r="Y76" s="270"/>
      <c r="Z76" s="270"/>
      <c r="AA76" s="270"/>
      <c r="AB76" s="270"/>
      <c r="AC76" s="270"/>
      <c r="AD76" s="270"/>
      <c r="AE76" s="270"/>
      <c r="AF76" s="64">
        <v>2</v>
      </c>
      <c r="AG76" s="270"/>
      <c r="AH76" s="270"/>
      <c r="AI76" s="270"/>
      <c r="AJ76" s="270"/>
      <c r="AK76" s="270"/>
      <c r="AL76" s="270"/>
      <c r="AM76" s="270"/>
      <c r="AN76" s="270"/>
      <c r="AO76" s="270"/>
      <c r="AP76" s="270"/>
      <c r="AQ76" s="270"/>
      <c r="AR76" s="270"/>
      <c r="AS76" s="270"/>
      <c r="AT76" s="270"/>
    </row>
    <row r="77" spans="1:46" ht="45" customHeight="1" thickTop="1" thickBot="1" x14ac:dyDescent="0.3">
      <c r="A77" s="263" t="s">
        <v>1861</v>
      </c>
      <c r="B77" s="263" t="s">
        <v>1861</v>
      </c>
      <c r="C77" s="263" t="s">
        <v>1861</v>
      </c>
      <c r="D77" s="263" t="s">
        <v>1861</v>
      </c>
      <c r="E77" s="263" t="s">
        <v>1861</v>
      </c>
      <c r="F77" s="263" t="s">
        <v>1861</v>
      </c>
      <c r="G77" s="263" t="s">
        <v>1861</v>
      </c>
      <c r="H77" s="263" t="s">
        <v>1861</v>
      </c>
      <c r="I77" s="263" t="s">
        <v>1861</v>
      </c>
      <c r="J77" s="263" t="s">
        <v>1861</v>
      </c>
      <c r="K77" s="263" t="s">
        <v>1861</v>
      </c>
      <c r="L77" s="263" t="s">
        <v>1861</v>
      </c>
      <c r="M77" s="263" t="s">
        <v>1861</v>
      </c>
      <c r="N77" s="263" t="s">
        <v>1861</v>
      </c>
      <c r="O77" s="263" t="s">
        <v>1861</v>
      </c>
      <c r="P77" s="263" t="s">
        <v>1861</v>
      </c>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78" spans="1:46" ht="45" customHeight="1" thickTop="1" thickBot="1" x14ac:dyDescent="0.3">
      <c r="A78" s="262" t="s">
        <v>1862</v>
      </c>
      <c r="B78" s="262" t="s">
        <v>1862</v>
      </c>
      <c r="C78" s="262" t="s">
        <v>1862</v>
      </c>
      <c r="D78" s="262" t="s">
        <v>1862</v>
      </c>
      <c r="E78" s="262" t="s">
        <v>1862</v>
      </c>
      <c r="F78" s="262" t="s">
        <v>1862</v>
      </c>
      <c r="G78" s="262" t="s">
        <v>1862</v>
      </c>
      <c r="H78" s="262" t="s">
        <v>1862</v>
      </c>
      <c r="I78" s="262" t="s">
        <v>1862</v>
      </c>
      <c r="J78" s="262" t="s">
        <v>1862</v>
      </c>
      <c r="K78" s="262" t="s">
        <v>1862</v>
      </c>
      <c r="L78" s="262" t="s">
        <v>1862</v>
      </c>
      <c r="M78" s="262" t="s">
        <v>1862</v>
      </c>
      <c r="N78" s="262" t="s">
        <v>1862</v>
      </c>
      <c r="O78" s="262" t="s">
        <v>1862</v>
      </c>
      <c r="P78" s="262" t="s">
        <v>1862</v>
      </c>
      <c r="Q78" s="64">
        <v>2</v>
      </c>
      <c r="R78" s="263"/>
      <c r="S78" s="263"/>
      <c r="T78" s="263"/>
      <c r="U78" s="263"/>
      <c r="V78" s="263"/>
      <c r="W78" s="263"/>
      <c r="X78" s="263"/>
      <c r="Y78" s="263"/>
      <c r="Z78" s="263"/>
      <c r="AA78" s="263"/>
      <c r="AB78" s="263"/>
      <c r="AC78" s="263"/>
      <c r="AD78" s="263"/>
      <c r="AE78" s="263"/>
      <c r="AF78" s="64">
        <v>2</v>
      </c>
      <c r="AG78" s="263"/>
      <c r="AH78" s="263"/>
      <c r="AI78" s="263"/>
      <c r="AJ78" s="263"/>
      <c r="AK78" s="263"/>
      <c r="AL78" s="263"/>
      <c r="AM78" s="263"/>
      <c r="AN78" s="263"/>
      <c r="AO78" s="263"/>
      <c r="AP78" s="263"/>
      <c r="AQ78" s="263"/>
      <c r="AR78" s="263"/>
      <c r="AS78" s="263"/>
      <c r="AT78" s="263"/>
    </row>
    <row r="79" spans="1:46" ht="45" customHeight="1" thickTop="1" thickBot="1" x14ac:dyDescent="0.3">
      <c r="A79" s="262" t="s">
        <v>1863</v>
      </c>
      <c r="B79" s="262" t="s">
        <v>1863</v>
      </c>
      <c r="C79" s="262" t="s">
        <v>1863</v>
      </c>
      <c r="D79" s="262" t="s">
        <v>1863</v>
      </c>
      <c r="E79" s="262" t="s">
        <v>1863</v>
      </c>
      <c r="F79" s="262" t="s">
        <v>1863</v>
      </c>
      <c r="G79" s="262" t="s">
        <v>1863</v>
      </c>
      <c r="H79" s="262" t="s">
        <v>1863</v>
      </c>
      <c r="I79" s="262" t="s">
        <v>1863</v>
      </c>
      <c r="J79" s="262" t="s">
        <v>1863</v>
      </c>
      <c r="K79" s="262" t="s">
        <v>1863</v>
      </c>
      <c r="L79" s="262" t="s">
        <v>1863</v>
      </c>
      <c r="M79" s="262" t="s">
        <v>1863</v>
      </c>
      <c r="N79" s="262" t="s">
        <v>1863</v>
      </c>
      <c r="O79" s="262" t="s">
        <v>1863</v>
      </c>
      <c r="P79" s="262" t="s">
        <v>1863</v>
      </c>
      <c r="Q79" s="64">
        <v>2</v>
      </c>
      <c r="R79" s="263"/>
      <c r="S79" s="263"/>
      <c r="T79" s="263"/>
      <c r="U79" s="263"/>
      <c r="V79" s="263"/>
      <c r="W79" s="263"/>
      <c r="X79" s="263"/>
      <c r="Y79" s="263"/>
      <c r="Z79" s="263"/>
      <c r="AA79" s="263"/>
      <c r="AB79" s="263"/>
      <c r="AC79" s="263"/>
      <c r="AD79" s="263"/>
      <c r="AE79" s="263"/>
      <c r="AF79" s="64">
        <v>2</v>
      </c>
      <c r="AG79" s="263"/>
      <c r="AH79" s="263"/>
      <c r="AI79" s="263"/>
      <c r="AJ79" s="263"/>
      <c r="AK79" s="263"/>
      <c r="AL79" s="263"/>
      <c r="AM79" s="263"/>
      <c r="AN79" s="263"/>
      <c r="AO79" s="263"/>
      <c r="AP79" s="263"/>
      <c r="AQ79" s="263"/>
      <c r="AR79" s="263"/>
      <c r="AS79" s="263"/>
      <c r="AT79" s="263"/>
    </row>
    <row r="80" spans="1:46" ht="45" customHeight="1" thickTop="1" thickBot="1" x14ac:dyDescent="0.3">
      <c r="A80" s="262" t="s">
        <v>1864</v>
      </c>
      <c r="B80" s="262" t="s">
        <v>1864</v>
      </c>
      <c r="C80" s="262" t="s">
        <v>1864</v>
      </c>
      <c r="D80" s="262" t="s">
        <v>1864</v>
      </c>
      <c r="E80" s="262" t="s">
        <v>1864</v>
      </c>
      <c r="F80" s="262" t="s">
        <v>1864</v>
      </c>
      <c r="G80" s="262" t="s">
        <v>1864</v>
      </c>
      <c r="H80" s="262" t="s">
        <v>1864</v>
      </c>
      <c r="I80" s="262" t="s">
        <v>1864</v>
      </c>
      <c r="J80" s="262" t="s">
        <v>1864</v>
      </c>
      <c r="K80" s="262" t="s">
        <v>1864</v>
      </c>
      <c r="L80" s="262" t="s">
        <v>1864</v>
      </c>
      <c r="M80" s="262" t="s">
        <v>1864</v>
      </c>
      <c r="N80" s="262" t="s">
        <v>1864</v>
      </c>
      <c r="O80" s="262" t="s">
        <v>1864</v>
      </c>
      <c r="P80" s="262" t="s">
        <v>1864</v>
      </c>
      <c r="Q80" s="64">
        <v>2</v>
      </c>
      <c r="R80" s="263"/>
      <c r="S80" s="263"/>
      <c r="T80" s="263"/>
      <c r="U80" s="263"/>
      <c r="V80" s="263"/>
      <c r="W80" s="263"/>
      <c r="X80" s="263"/>
      <c r="Y80" s="263"/>
      <c r="Z80" s="263"/>
      <c r="AA80" s="263"/>
      <c r="AB80" s="263"/>
      <c r="AC80" s="263"/>
      <c r="AD80" s="263"/>
      <c r="AE80" s="263"/>
      <c r="AF80" s="64">
        <v>2</v>
      </c>
      <c r="AG80" s="263"/>
      <c r="AH80" s="263"/>
      <c r="AI80" s="263"/>
      <c r="AJ80" s="263"/>
      <c r="AK80" s="263"/>
      <c r="AL80" s="263"/>
      <c r="AM80" s="263"/>
      <c r="AN80" s="263"/>
      <c r="AO80" s="263"/>
      <c r="AP80" s="263"/>
      <c r="AQ80" s="263"/>
      <c r="AR80" s="263"/>
      <c r="AS80" s="263"/>
      <c r="AT80" s="263"/>
    </row>
    <row r="81" spans="1:46" ht="45" customHeight="1" thickTop="1" thickBot="1" x14ac:dyDescent="0.3">
      <c r="A81" s="262" t="s">
        <v>1865</v>
      </c>
      <c r="B81" s="262"/>
      <c r="C81" s="262"/>
      <c r="D81" s="262"/>
      <c r="E81" s="262"/>
      <c r="F81" s="262"/>
      <c r="G81" s="262"/>
      <c r="H81" s="262"/>
      <c r="I81" s="262"/>
      <c r="J81" s="262"/>
      <c r="K81" s="262"/>
      <c r="L81" s="262"/>
      <c r="M81" s="262"/>
      <c r="N81" s="262"/>
      <c r="O81" s="262"/>
      <c r="P81" s="262"/>
      <c r="Q81" s="64">
        <v>2</v>
      </c>
      <c r="R81" s="263"/>
      <c r="S81" s="263"/>
      <c r="T81" s="263"/>
      <c r="U81" s="263"/>
      <c r="V81" s="263"/>
      <c r="W81" s="263"/>
      <c r="X81" s="263"/>
      <c r="Y81" s="263"/>
      <c r="Z81" s="263"/>
      <c r="AA81" s="263"/>
      <c r="AB81" s="263"/>
      <c r="AC81" s="263"/>
      <c r="AD81" s="263"/>
      <c r="AE81" s="263"/>
      <c r="AF81" s="64">
        <v>2</v>
      </c>
      <c r="AG81" s="263"/>
      <c r="AH81" s="263"/>
      <c r="AI81" s="263"/>
      <c r="AJ81" s="263"/>
      <c r="AK81" s="263"/>
      <c r="AL81" s="263"/>
      <c r="AM81" s="263"/>
      <c r="AN81" s="263"/>
      <c r="AO81" s="263"/>
      <c r="AP81" s="263"/>
      <c r="AQ81" s="263"/>
      <c r="AR81" s="263"/>
      <c r="AS81" s="263"/>
      <c r="AT81" s="263"/>
    </row>
    <row r="82" spans="1:46" ht="45" customHeight="1" thickTop="1" thickBot="1" x14ac:dyDescent="0.3">
      <c r="A82" s="262" t="s">
        <v>1866</v>
      </c>
      <c r="B82" s="262" t="s">
        <v>1866</v>
      </c>
      <c r="C82" s="262" t="s">
        <v>1866</v>
      </c>
      <c r="D82" s="262" t="s">
        <v>1866</v>
      </c>
      <c r="E82" s="262" t="s">
        <v>1866</v>
      </c>
      <c r="F82" s="262" t="s">
        <v>1866</v>
      </c>
      <c r="G82" s="262" t="s">
        <v>1866</v>
      </c>
      <c r="H82" s="262" t="s">
        <v>1866</v>
      </c>
      <c r="I82" s="262" t="s">
        <v>1866</v>
      </c>
      <c r="J82" s="262" t="s">
        <v>1866</v>
      </c>
      <c r="K82" s="262" t="s">
        <v>1866</v>
      </c>
      <c r="L82" s="262" t="s">
        <v>1866</v>
      </c>
      <c r="M82" s="262" t="s">
        <v>1866</v>
      </c>
      <c r="N82" s="262" t="s">
        <v>1866</v>
      </c>
      <c r="O82" s="262" t="s">
        <v>1866</v>
      </c>
      <c r="P82" s="262" t="s">
        <v>1866</v>
      </c>
      <c r="Q82" s="64">
        <v>2</v>
      </c>
      <c r="R82" s="263"/>
      <c r="S82" s="263"/>
      <c r="T82" s="263"/>
      <c r="U82" s="263"/>
      <c r="V82" s="263"/>
      <c r="W82" s="263"/>
      <c r="X82" s="263"/>
      <c r="Y82" s="263"/>
      <c r="Z82" s="263"/>
      <c r="AA82" s="263"/>
      <c r="AB82" s="263"/>
      <c r="AC82" s="263"/>
      <c r="AD82" s="263"/>
      <c r="AE82" s="263"/>
      <c r="AF82" s="64">
        <v>2</v>
      </c>
      <c r="AG82" s="263"/>
      <c r="AH82" s="263"/>
      <c r="AI82" s="263"/>
      <c r="AJ82" s="263"/>
      <c r="AK82" s="263"/>
      <c r="AL82" s="263"/>
      <c r="AM82" s="263"/>
      <c r="AN82" s="263"/>
      <c r="AO82" s="263"/>
      <c r="AP82" s="263"/>
      <c r="AQ82" s="263"/>
      <c r="AR82" s="263"/>
      <c r="AS82" s="263"/>
      <c r="AT82" s="263"/>
    </row>
    <row r="83" spans="1:46" ht="45" customHeight="1" thickTop="1" thickBot="1" x14ac:dyDescent="0.3">
      <c r="A83" s="262" t="s">
        <v>1867</v>
      </c>
      <c r="B83" s="262" t="s">
        <v>1867</v>
      </c>
      <c r="C83" s="262" t="s">
        <v>1867</v>
      </c>
      <c r="D83" s="262" t="s">
        <v>1867</v>
      </c>
      <c r="E83" s="262" t="s">
        <v>1867</v>
      </c>
      <c r="F83" s="262" t="s">
        <v>1867</v>
      </c>
      <c r="G83" s="262" t="s">
        <v>1867</v>
      </c>
      <c r="H83" s="262" t="s">
        <v>1867</v>
      </c>
      <c r="I83" s="262" t="s">
        <v>1867</v>
      </c>
      <c r="J83" s="262" t="s">
        <v>1867</v>
      </c>
      <c r="K83" s="262" t="s">
        <v>1867</v>
      </c>
      <c r="L83" s="262" t="s">
        <v>1867</v>
      </c>
      <c r="M83" s="262" t="s">
        <v>1867</v>
      </c>
      <c r="N83" s="262" t="s">
        <v>1867</v>
      </c>
      <c r="O83" s="262" t="s">
        <v>1867</v>
      </c>
      <c r="P83" s="262" t="s">
        <v>1867</v>
      </c>
      <c r="Q83" s="64">
        <v>2</v>
      </c>
      <c r="R83" s="263"/>
      <c r="S83" s="263"/>
      <c r="T83" s="263"/>
      <c r="U83" s="263"/>
      <c r="V83" s="263"/>
      <c r="W83" s="263"/>
      <c r="X83" s="263"/>
      <c r="Y83" s="263"/>
      <c r="Z83" s="263"/>
      <c r="AA83" s="263"/>
      <c r="AB83" s="263"/>
      <c r="AC83" s="263"/>
      <c r="AD83" s="263"/>
      <c r="AE83" s="263"/>
      <c r="AF83" s="64">
        <v>2</v>
      </c>
      <c r="AG83" s="263"/>
      <c r="AH83" s="263"/>
      <c r="AI83" s="263"/>
      <c r="AJ83" s="263"/>
      <c r="AK83" s="263"/>
      <c r="AL83" s="263"/>
      <c r="AM83" s="263"/>
      <c r="AN83" s="263"/>
      <c r="AO83" s="263"/>
      <c r="AP83" s="263"/>
      <c r="AQ83" s="263"/>
      <c r="AR83" s="263"/>
      <c r="AS83" s="263"/>
      <c r="AT83" s="263"/>
    </row>
    <row r="84" spans="1:46" ht="45" customHeight="1" thickTop="1" thickBot="1" x14ac:dyDescent="0.3">
      <c r="A84" s="262" t="s">
        <v>1868</v>
      </c>
      <c r="B84" s="262" t="s">
        <v>1868</v>
      </c>
      <c r="C84" s="262" t="s">
        <v>1868</v>
      </c>
      <c r="D84" s="262" t="s">
        <v>1868</v>
      </c>
      <c r="E84" s="262" t="s">
        <v>1868</v>
      </c>
      <c r="F84" s="262" t="s">
        <v>1868</v>
      </c>
      <c r="G84" s="262" t="s">
        <v>1868</v>
      </c>
      <c r="H84" s="262" t="s">
        <v>1868</v>
      </c>
      <c r="I84" s="262" t="s">
        <v>1868</v>
      </c>
      <c r="J84" s="262" t="s">
        <v>1868</v>
      </c>
      <c r="K84" s="262" t="s">
        <v>1868</v>
      </c>
      <c r="L84" s="262" t="s">
        <v>1868</v>
      </c>
      <c r="M84" s="262" t="s">
        <v>1868</v>
      </c>
      <c r="N84" s="262" t="s">
        <v>1868</v>
      </c>
      <c r="O84" s="262" t="s">
        <v>1868</v>
      </c>
      <c r="P84" s="262" t="s">
        <v>1868</v>
      </c>
      <c r="Q84" s="64">
        <v>2</v>
      </c>
      <c r="R84" s="263"/>
      <c r="S84" s="263"/>
      <c r="T84" s="263"/>
      <c r="U84" s="263"/>
      <c r="V84" s="263"/>
      <c r="W84" s="263"/>
      <c r="X84" s="263"/>
      <c r="Y84" s="263"/>
      <c r="Z84" s="263"/>
      <c r="AA84" s="263"/>
      <c r="AB84" s="263"/>
      <c r="AC84" s="263"/>
      <c r="AD84" s="263"/>
      <c r="AE84" s="263"/>
      <c r="AF84" s="64">
        <v>2</v>
      </c>
      <c r="AG84" s="263"/>
      <c r="AH84" s="263"/>
      <c r="AI84" s="263"/>
      <c r="AJ84" s="263"/>
      <c r="AK84" s="263"/>
      <c r="AL84" s="263"/>
      <c r="AM84" s="263"/>
      <c r="AN84" s="263"/>
      <c r="AO84" s="263"/>
      <c r="AP84" s="263"/>
      <c r="AQ84" s="263"/>
      <c r="AR84" s="263"/>
      <c r="AS84" s="263"/>
      <c r="AT84" s="263"/>
    </row>
    <row r="85" spans="1:46" ht="45" customHeight="1" thickTop="1" thickBot="1" x14ac:dyDescent="0.3">
      <c r="A85" s="262" t="s">
        <v>1869</v>
      </c>
      <c r="B85" s="262" t="s">
        <v>1869</v>
      </c>
      <c r="C85" s="262" t="s">
        <v>1869</v>
      </c>
      <c r="D85" s="262" t="s">
        <v>1869</v>
      </c>
      <c r="E85" s="262" t="s">
        <v>1869</v>
      </c>
      <c r="F85" s="262" t="s">
        <v>1869</v>
      </c>
      <c r="G85" s="262" t="s">
        <v>1869</v>
      </c>
      <c r="H85" s="262" t="s">
        <v>1869</v>
      </c>
      <c r="I85" s="262" t="s">
        <v>1869</v>
      </c>
      <c r="J85" s="262" t="s">
        <v>1869</v>
      </c>
      <c r="K85" s="262" t="s">
        <v>1869</v>
      </c>
      <c r="L85" s="262" t="s">
        <v>1869</v>
      </c>
      <c r="M85" s="262" t="s">
        <v>1869</v>
      </c>
      <c r="N85" s="262" t="s">
        <v>1869</v>
      </c>
      <c r="O85" s="262" t="s">
        <v>1869</v>
      </c>
      <c r="P85" s="262" t="s">
        <v>1869</v>
      </c>
      <c r="Q85" s="64">
        <v>2</v>
      </c>
      <c r="R85" s="263"/>
      <c r="S85" s="263"/>
      <c r="T85" s="263"/>
      <c r="U85" s="263"/>
      <c r="V85" s="263"/>
      <c r="W85" s="263"/>
      <c r="X85" s="263"/>
      <c r="Y85" s="263"/>
      <c r="Z85" s="263"/>
      <c r="AA85" s="263"/>
      <c r="AB85" s="263"/>
      <c r="AC85" s="263"/>
      <c r="AD85" s="263"/>
      <c r="AE85" s="263"/>
      <c r="AF85" s="64">
        <v>2</v>
      </c>
      <c r="AG85" s="263"/>
      <c r="AH85" s="263"/>
      <c r="AI85" s="263"/>
      <c r="AJ85" s="263"/>
      <c r="AK85" s="263"/>
      <c r="AL85" s="263"/>
      <c r="AM85" s="263"/>
      <c r="AN85" s="263"/>
      <c r="AO85" s="263"/>
      <c r="AP85" s="263"/>
      <c r="AQ85" s="263"/>
      <c r="AR85" s="263"/>
      <c r="AS85" s="263"/>
      <c r="AT85" s="263"/>
    </row>
    <row r="86" spans="1:46" ht="45" customHeight="1" thickTop="1" thickBot="1" x14ac:dyDescent="0.3">
      <c r="A86" s="262" t="s">
        <v>1870</v>
      </c>
      <c r="B86" s="262" t="s">
        <v>1870</v>
      </c>
      <c r="C86" s="262" t="s">
        <v>1870</v>
      </c>
      <c r="D86" s="262" t="s">
        <v>1870</v>
      </c>
      <c r="E86" s="262" t="s">
        <v>1870</v>
      </c>
      <c r="F86" s="262" t="s">
        <v>1870</v>
      </c>
      <c r="G86" s="262" t="s">
        <v>1870</v>
      </c>
      <c r="H86" s="262" t="s">
        <v>1870</v>
      </c>
      <c r="I86" s="262" t="s">
        <v>1870</v>
      </c>
      <c r="J86" s="262" t="s">
        <v>1870</v>
      </c>
      <c r="K86" s="262" t="s">
        <v>1870</v>
      </c>
      <c r="L86" s="262" t="s">
        <v>1870</v>
      </c>
      <c r="M86" s="262" t="s">
        <v>1870</v>
      </c>
      <c r="N86" s="262" t="s">
        <v>1870</v>
      </c>
      <c r="O86" s="262" t="s">
        <v>1870</v>
      </c>
      <c r="P86" s="262" t="s">
        <v>1870</v>
      </c>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ht="45" customHeight="1" thickTop="1" thickBot="1" x14ac:dyDescent="0.3">
      <c r="A87" s="262" t="s">
        <v>1871</v>
      </c>
      <c r="B87" s="262" t="s">
        <v>1871</v>
      </c>
      <c r="C87" s="262" t="s">
        <v>1871</v>
      </c>
      <c r="D87" s="262" t="s">
        <v>1871</v>
      </c>
      <c r="E87" s="262" t="s">
        <v>1871</v>
      </c>
      <c r="F87" s="262" t="s">
        <v>1871</v>
      </c>
      <c r="G87" s="262" t="s">
        <v>1871</v>
      </c>
      <c r="H87" s="262" t="s">
        <v>1871</v>
      </c>
      <c r="I87" s="262" t="s">
        <v>1871</v>
      </c>
      <c r="J87" s="262" t="s">
        <v>1871</v>
      </c>
      <c r="K87" s="262" t="s">
        <v>1871</v>
      </c>
      <c r="L87" s="262" t="s">
        <v>1871</v>
      </c>
      <c r="M87" s="262" t="s">
        <v>1871</v>
      </c>
      <c r="N87" s="262" t="s">
        <v>1871</v>
      </c>
      <c r="O87" s="262" t="s">
        <v>1871</v>
      </c>
      <c r="P87" s="262" t="s">
        <v>1871</v>
      </c>
      <c r="Q87" s="64">
        <v>2</v>
      </c>
      <c r="R87" s="263"/>
      <c r="S87" s="263"/>
      <c r="T87" s="263"/>
      <c r="U87" s="263"/>
      <c r="V87" s="263"/>
      <c r="W87" s="263"/>
      <c r="X87" s="263"/>
      <c r="Y87" s="263"/>
      <c r="Z87" s="263"/>
      <c r="AA87" s="263"/>
      <c r="AB87" s="263"/>
      <c r="AC87" s="263"/>
      <c r="AD87" s="263"/>
      <c r="AE87" s="263"/>
      <c r="AF87" s="64">
        <v>2</v>
      </c>
      <c r="AG87" s="263"/>
      <c r="AH87" s="263"/>
      <c r="AI87" s="263"/>
      <c r="AJ87" s="263"/>
      <c r="AK87" s="263"/>
      <c r="AL87" s="263"/>
      <c r="AM87" s="263"/>
      <c r="AN87" s="263"/>
      <c r="AO87" s="263"/>
      <c r="AP87" s="263"/>
      <c r="AQ87" s="263"/>
      <c r="AR87" s="263"/>
      <c r="AS87" s="263"/>
      <c r="AT87" s="263"/>
    </row>
    <row r="88" spans="1:46" ht="81" customHeight="1" thickTop="1" thickBot="1" x14ac:dyDescent="0.3">
      <c r="A88" s="262" t="s">
        <v>1872</v>
      </c>
      <c r="B88" s="262"/>
      <c r="C88" s="262"/>
      <c r="D88" s="262"/>
      <c r="E88" s="262"/>
      <c r="F88" s="262"/>
      <c r="G88" s="262"/>
      <c r="H88" s="262"/>
      <c r="I88" s="262"/>
      <c r="J88" s="262"/>
      <c r="K88" s="262"/>
      <c r="L88" s="262"/>
      <c r="M88" s="262"/>
      <c r="N88" s="262"/>
      <c r="O88" s="262"/>
      <c r="P88" s="262"/>
      <c r="Q88" s="64">
        <v>2</v>
      </c>
      <c r="R88" s="263"/>
      <c r="S88" s="263"/>
      <c r="T88" s="263"/>
      <c r="U88" s="263"/>
      <c r="V88" s="263"/>
      <c r="W88" s="263"/>
      <c r="X88" s="263"/>
      <c r="Y88" s="263"/>
      <c r="Z88" s="263"/>
      <c r="AA88" s="263"/>
      <c r="AB88" s="263"/>
      <c r="AC88" s="263"/>
      <c r="AD88" s="263"/>
      <c r="AE88" s="263"/>
      <c r="AF88" s="64">
        <v>2</v>
      </c>
      <c r="AG88" s="263"/>
      <c r="AH88" s="263"/>
      <c r="AI88" s="263"/>
      <c r="AJ88" s="263"/>
      <c r="AK88" s="263"/>
      <c r="AL88" s="263"/>
      <c r="AM88" s="263"/>
      <c r="AN88" s="263"/>
      <c r="AO88" s="263"/>
      <c r="AP88" s="263"/>
      <c r="AQ88" s="263"/>
      <c r="AR88" s="263"/>
      <c r="AS88" s="263"/>
      <c r="AT88" s="263"/>
    </row>
    <row r="89" spans="1:46" ht="45" customHeight="1" thickTop="1" thickBot="1" x14ac:dyDescent="0.3">
      <c r="A89" s="262" t="s">
        <v>1873</v>
      </c>
      <c r="B89" s="262" t="s">
        <v>1873</v>
      </c>
      <c r="C89" s="262" t="s">
        <v>1873</v>
      </c>
      <c r="D89" s="262" t="s">
        <v>1873</v>
      </c>
      <c r="E89" s="262" t="s">
        <v>1873</v>
      </c>
      <c r="F89" s="262" t="s">
        <v>1873</v>
      </c>
      <c r="G89" s="262" t="s">
        <v>1873</v>
      </c>
      <c r="H89" s="262" t="s">
        <v>1873</v>
      </c>
      <c r="I89" s="262" t="s">
        <v>1873</v>
      </c>
      <c r="J89" s="262" t="s">
        <v>1873</v>
      </c>
      <c r="K89" s="262" t="s">
        <v>1873</v>
      </c>
      <c r="L89" s="262" t="s">
        <v>1873</v>
      </c>
      <c r="M89" s="262" t="s">
        <v>1873</v>
      </c>
      <c r="N89" s="262" t="s">
        <v>1873</v>
      </c>
      <c r="O89" s="262" t="s">
        <v>1873</v>
      </c>
      <c r="P89" s="262" t="s">
        <v>1873</v>
      </c>
      <c r="Q89" s="64">
        <v>2</v>
      </c>
      <c r="R89" s="263"/>
      <c r="S89" s="263"/>
      <c r="T89" s="263"/>
      <c r="U89" s="263"/>
      <c r="V89" s="263"/>
      <c r="W89" s="263"/>
      <c r="X89" s="263"/>
      <c r="Y89" s="263"/>
      <c r="Z89" s="263"/>
      <c r="AA89" s="263"/>
      <c r="AB89" s="263"/>
      <c r="AC89" s="263"/>
      <c r="AD89" s="263"/>
      <c r="AE89" s="263"/>
      <c r="AF89" s="64">
        <v>2</v>
      </c>
      <c r="AG89" s="263"/>
      <c r="AH89" s="263"/>
      <c r="AI89" s="263"/>
      <c r="AJ89" s="263"/>
      <c r="AK89" s="263"/>
      <c r="AL89" s="263"/>
      <c r="AM89" s="263"/>
      <c r="AN89" s="263"/>
      <c r="AO89" s="263"/>
      <c r="AP89" s="263"/>
      <c r="AQ89" s="263"/>
      <c r="AR89" s="263"/>
      <c r="AS89" s="263"/>
      <c r="AT89" s="263"/>
    </row>
    <row r="90" spans="1:46" ht="45" customHeight="1" thickTop="1" thickBot="1" x14ac:dyDescent="0.3">
      <c r="A90" s="262" t="s">
        <v>1874</v>
      </c>
      <c r="B90" s="262" t="s">
        <v>1874</v>
      </c>
      <c r="C90" s="262" t="s">
        <v>1874</v>
      </c>
      <c r="D90" s="262" t="s">
        <v>1874</v>
      </c>
      <c r="E90" s="262" t="s">
        <v>1874</v>
      </c>
      <c r="F90" s="262" t="s">
        <v>1874</v>
      </c>
      <c r="G90" s="262" t="s">
        <v>1874</v>
      </c>
      <c r="H90" s="262" t="s">
        <v>1874</v>
      </c>
      <c r="I90" s="262" t="s">
        <v>1874</v>
      </c>
      <c r="J90" s="262" t="s">
        <v>1874</v>
      </c>
      <c r="K90" s="262" t="s">
        <v>1874</v>
      </c>
      <c r="L90" s="262" t="s">
        <v>1874</v>
      </c>
      <c r="M90" s="262" t="s">
        <v>1874</v>
      </c>
      <c r="N90" s="262" t="s">
        <v>1874</v>
      </c>
      <c r="O90" s="262" t="s">
        <v>1874</v>
      </c>
      <c r="P90" s="262" t="s">
        <v>1874</v>
      </c>
      <c r="Q90" s="64">
        <v>2</v>
      </c>
      <c r="R90" s="263"/>
      <c r="S90" s="263"/>
      <c r="T90" s="263"/>
      <c r="U90" s="263"/>
      <c r="V90" s="263"/>
      <c r="W90" s="263"/>
      <c r="X90" s="263"/>
      <c r="Y90" s="263"/>
      <c r="Z90" s="263"/>
      <c r="AA90" s="263"/>
      <c r="AB90" s="263"/>
      <c r="AC90" s="263"/>
      <c r="AD90" s="263"/>
      <c r="AE90" s="263"/>
      <c r="AF90" s="64">
        <v>2</v>
      </c>
      <c r="AG90" s="263"/>
      <c r="AH90" s="263"/>
      <c r="AI90" s="263"/>
      <c r="AJ90" s="263"/>
      <c r="AK90" s="263"/>
      <c r="AL90" s="263"/>
      <c r="AM90" s="263"/>
      <c r="AN90" s="263"/>
      <c r="AO90" s="263"/>
      <c r="AP90" s="263"/>
      <c r="AQ90" s="263"/>
      <c r="AR90" s="263"/>
      <c r="AS90" s="263"/>
      <c r="AT90" s="263"/>
    </row>
    <row r="91" spans="1:46" ht="45" customHeight="1" thickTop="1" thickBot="1" x14ac:dyDescent="0.3">
      <c r="A91" s="262" t="s">
        <v>1875</v>
      </c>
      <c r="B91" s="262" t="s">
        <v>1875</v>
      </c>
      <c r="C91" s="262" t="s">
        <v>1875</v>
      </c>
      <c r="D91" s="262" t="s">
        <v>1875</v>
      </c>
      <c r="E91" s="262" t="s">
        <v>1875</v>
      </c>
      <c r="F91" s="262" t="s">
        <v>1875</v>
      </c>
      <c r="G91" s="262" t="s">
        <v>1875</v>
      </c>
      <c r="H91" s="262" t="s">
        <v>1875</v>
      </c>
      <c r="I91" s="262" t="s">
        <v>1875</v>
      </c>
      <c r="J91" s="262" t="s">
        <v>1875</v>
      </c>
      <c r="K91" s="262" t="s">
        <v>1875</v>
      </c>
      <c r="L91" s="262" t="s">
        <v>1875</v>
      </c>
      <c r="M91" s="262" t="s">
        <v>1875</v>
      </c>
      <c r="N91" s="262" t="s">
        <v>1875</v>
      </c>
      <c r="O91" s="262" t="s">
        <v>1875</v>
      </c>
      <c r="P91" s="262" t="s">
        <v>1875</v>
      </c>
      <c r="Q91" s="64">
        <v>2</v>
      </c>
      <c r="R91" s="263"/>
      <c r="S91" s="263"/>
      <c r="T91" s="263"/>
      <c r="U91" s="263"/>
      <c r="V91" s="263"/>
      <c r="W91" s="263"/>
      <c r="X91" s="263"/>
      <c r="Y91" s="263"/>
      <c r="Z91" s="263"/>
      <c r="AA91" s="263"/>
      <c r="AB91" s="263"/>
      <c r="AC91" s="263"/>
      <c r="AD91" s="263"/>
      <c r="AE91" s="263"/>
      <c r="AF91" s="64">
        <v>2</v>
      </c>
      <c r="AG91" s="263"/>
      <c r="AH91" s="263"/>
      <c r="AI91" s="263"/>
      <c r="AJ91" s="263"/>
      <c r="AK91" s="263"/>
      <c r="AL91" s="263"/>
      <c r="AM91" s="263"/>
      <c r="AN91" s="263"/>
      <c r="AO91" s="263"/>
      <c r="AP91" s="263"/>
      <c r="AQ91" s="263"/>
      <c r="AR91" s="263"/>
      <c r="AS91" s="263"/>
      <c r="AT91" s="263"/>
    </row>
    <row r="92" spans="1:46" ht="45" customHeight="1" thickTop="1" thickBot="1" x14ac:dyDescent="0.3">
      <c r="A92" s="262" t="s">
        <v>1876</v>
      </c>
      <c r="B92" s="262" t="s">
        <v>1876</v>
      </c>
      <c r="C92" s="262" t="s">
        <v>1876</v>
      </c>
      <c r="D92" s="262" t="s">
        <v>1876</v>
      </c>
      <c r="E92" s="262" t="s">
        <v>1876</v>
      </c>
      <c r="F92" s="262" t="s">
        <v>1876</v>
      </c>
      <c r="G92" s="262" t="s">
        <v>1876</v>
      </c>
      <c r="H92" s="262" t="s">
        <v>1876</v>
      </c>
      <c r="I92" s="262" t="s">
        <v>1876</v>
      </c>
      <c r="J92" s="262" t="s">
        <v>1876</v>
      </c>
      <c r="K92" s="262" t="s">
        <v>1876</v>
      </c>
      <c r="L92" s="262" t="s">
        <v>1876</v>
      </c>
      <c r="M92" s="262" t="s">
        <v>1876</v>
      </c>
      <c r="N92" s="262" t="s">
        <v>1876</v>
      </c>
      <c r="O92" s="262" t="s">
        <v>1876</v>
      </c>
      <c r="P92" s="262" t="s">
        <v>1876</v>
      </c>
      <c r="Q92" s="64">
        <v>2</v>
      </c>
      <c r="R92" s="263"/>
      <c r="S92" s="263"/>
      <c r="T92" s="263"/>
      <c r="U92" s="263"/>
      <c r="V92" s="263"/>
      <c r="W92" s="263"/>
      <c r="X92" s="263"/>
      <c r="Y92" s="263"/>
      <c r="Z92" s="263"/>
      <c r="AA92" s="263"/>
      <c r="AB92" s="263"/>
      <c r="AC92" s="263"/>
      <c r="AD92" s="263"/>
      <c r="AE92" s="263"/>
      <c r="AF92" s="64">
        <v>2</v>
      </c>
      <c r="AG92" s="263"/>
      <c r="AH92" s="263"/>
      <c r="AI92" s="263"/>
      <c r="AJ92" s="263"/>
      <c r="AK92" s="263"/>
      <c r="AL92" s="263"/>
      <c r="AM92" s="263"/>
      <c r="AN92" s="263"/>
      <c r="AO92" s="263"/>
      <c r="AP92" s="263"/>
      <c r="AQ92" s="263"/>
      <c r="AR92" s="263"/>
      <c r="AS92" s="263"/>
      <c r="AT92" s="263"/>
    </row>
    <row r="93" spans="1:46" ht="45" customHeight="1" thickTop="1" thickBot="1" x14ac:dyDescent="0.3">
      <c r="A93" s="262" t="s">
        <v>1877</v>
      </c>
      <c r="B93" s="262" t="s">
        <v>1877</v>
      </c>
      <c r="C93" s="262" t="s">
        <v>1877</v>
      </c>
      <c r="D93" s="262" t="s">
        <v>1877</v>
      </c>
      <c r="E93" s="262" t="s">
        <v>1877</v>
      </c>
      <c r="F93" s="262" t="s">
        <v>1877</v>
      </c>
      <c r="G93" s="262" t="s">
        <v>1877</v>
      </c>
      <c r="H93" s="262" t="s">
        <v>1877</v>
      </c>
      <c r="I93" s="262" t="s">
        <v>1877</v>
      </c>
      <c r="J93" s="262" t="s">
        <v>1877</v>
      </c>
      <c r="K93" s="262" t="s">
        <v>1877</v>
      </c>
      <c r="L93" s="262" t="s">
        <v>1877</v>
      </c>
      <c r="M93" s="262" t="s">
        <v>1877</v>
      </c>
      <c r="N93" s="262" t="s">
        <v>1877</v>
      </c>
      <c r="O93" s="262" t="s">
        <v>1877</v>
      </c>
      <c r="P93" s="262" t="s">
        <v>1877</v>
      </c>
      <c r="Q93" s="64">
        <v>2</v>
      </c>
      <c r="R93" s="270"/>
      <c r="S93" s="270"/>
      <c r="T93" s="270"/>
      <c r="U93" s="270"/>
      <c r="V93" s="270"/>
      <c r="W93" s="270"/>
      <c r="X93" s="270"/>
      <c r="Y93" s="270"/>
      <c r="Z93" s="270"/>
      <c r="AA93" s="270"/>
      <c r="AB93" s="270"/>
      <c r="AC93" s="270"/>
      <c r="AD93" s="270"/>
      <c r="AE93" s="270"/>
      <c r="AF93" s="64">
        <v>2</v>
      </c>
      <c r="AG93" s="270"/>
      <c r="AH93" s="270"/>
      <c r="AI93" s="270"/>
      <c r="AJ93" s="270"/>
      <c r="AK93" s="270"/>
      <c r="AL93" s="270"/>
      <c r="AM93" s="270"/>
      <c r="AN93" s="270"/>
      <c r="AO93" s="270"/>
      <c r="AP93" s="270"/>
      <c r="AQ93" s="270"/>
      <c r="AR93" s="270"/>
      <c r="AS93" s="270"/>
      <c r="AT93" s="270"/>
    </row>
    <row r="94" spans="1:46" ht="45" customHeight="1" thickTop="1" thickBot="1" x14ac:dyDescent="0.3">
      <c r="A94" s="262" t="s">
        <v>1878</v>
      </c>
      <c r="B94" s="262" t="s">
        <v>1878</v>
      </c>
      <c r="C94" s="262" t="s">
        <v>1878</v>
      </c>
      <c r="D94" s="262" t="s">
        <v>1878</v>
      </c>
      <c r="E94" s="262" t="s">
        <v>1878</v>
      </c>
      <c r="F94" s="262" t="s">
        <v>1878</v>
      </c>
      <c r="G94" s="262" t="s">
        <v>1878</v>
      </c>
      <c r="H94" s="262" t="s">
        <v>1878</v>
      </c>
      <c r="I94" s="262" t="s">
        <v>1878</v>
      </c>
      <c r="J94" s="262" t="s">
        <v>1878</v>
      </c>
      <c r="K94" s="262" t="s">
        <v>1878</v>
      </c>
      <c r="L94" s="262" t="s">
        <v>1878</v>
      </c>
      <c r="M94" s="262" t="s">
        <v>1878</v>
      </c>
      <c r="N94" s="262" t="s">
        <v>1878</v>
      </c>
      <c r="O94" s="262" t="s">
        <v>1878</v>
      </c>
      <c r="P94" s="262" t="s">
        <v>1878</v>
      </c>
      <c r="Q94" s="64">
        <v>2</v>
      </c>
      <c r="R94" s="270"/>
      <c r="S94" s="270"/>
      <c r="T94" s="270"/>
      <c r="U94" s="270"/>
      <c r="V94" s="270"/>
      <c r="W94" s="270"/>
      <c r="X94" s="270"/>
      <c r="Y94" s="270"/>
      <c r="Z94" s="270"/>
      <c r="AA94" s="270"/>
      <c r="AB94" s="270"/>
      <c r="AC94" s="270"/>
      <c r="AD94" s="270"/>
      <c r="AE94" s="270"/>
      <c r="AF94" s="64">
        <v>2</v>
      </c>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2" t="s">
        <v>1879</v>
      </c>
      <c r="B95" s="262"/>
      <c r="C95" s="262"/>
      <c r="D95" s="262"/>
      <c r="E95" s="262"/>
      <c r="F95" s="262"/>
      <c r="G95" s="262"/>
      <c r="H95" s="262"/>
      <c r="I95" s="262"/>
      <c r="J95" s="262"/>
      <c r="K95" s="262"/>
      <c r="L95" s="262"/>
      <c r="M95" s="262"/>
      <c r="N95" s="262"/>
      <c r="O95" s="262"/>
      <c r="P95" s="262"/>
      <c r="Q95" s="64">
        <v>2</v>
      </c>
      <c r="R95" s="270"/>
      <c r="S95" s="270"/>
      <c r="T95" s="270"/>
      <c r="U95" s="270"/>
      <c r="V95" s="270"/>
      <c r="W95" s="270"/>
      <c r="X95" s="270"/>
      <c r="Y95" s="270"/>
      <c r="Z95" s="270"/>
      <c r="AA95" s="270"/>
      <c r="AB95" s="270"/>
      <c r="AC95" s="270"/>
      <c r="AD95" s="270"/>
      <c r="AE95" s="270"/>
      <c r="AF95" s="64">
        <v>2</v>
      </c>
      <c r="AG95" s="270"/>
      <c r="AH95" s="270"/>
      <c r="AI95" s="270"/>
      <c r="AJ95" s="270"/>
      <c r="AK95" s="270"/>
      <c r="AL95" s="270"/>
      <c r="AM95" s="270"/>
      <c r="AN95" s="270"/>
      <c r="AO95" s="270"/>
      <c r="AP95" s="270"/>
      <c r="AQ95" s="270"/>
      <c r="AR95" s="270"/>
      <c r="AS95" s="270"/>
      <c r="AT95" s="270"/>
    </row>
    <row r="96" spans="1:46" ht="45" customHeight="1" thickTop="1" thickBot="1" x14ac:dyDescent="0.3">
      <c r="A96" s="263" t="s">
        <v>1880</v>
      </c>
      <c r="B96" s="263" t="s">
        <v>1880</v>
      </c>
      <c r="C96" s="263" t="s">
        <v>1880</v>
      </c>
      <c r="D96" s="263" t="s">
        <v>1880</v>
      </c>
      <c r="E96" s="263" t="s">
        <v>1880</v>
      </c>
      <c r="F96" s="263" t="s">
        <v>1880</v>
      </c>
      <c r="G96" s="263" t="s">
        <v>1880</v>
      </c>
      <c r="H96" s="263" t="s">
        <v>1880</v>
      </c>
      <c r="I96" s="263" t="s">
        <v>1880</v>
      </c>
      <c r="J96" s="263" t="s">
        <v>1880</v>
      </c>
      <c r="K96" s="263" t="s">
        <v>1880</v>
      </c>
      <c r="L96" s="263" t="s">
        <v>1880</v>
      </c>
      <c r="M96" s="263" t="s">
        <v>1880</v>
      </c>
      <c r="N96" s="263" t="s">
        <v>1880</v>
      </c>
      <c r="O96" s="263" t="s">
        <v>1880</v>
      </c>
      <c r="P96" s="263" t="s">
        <v>1880</v>
      </c>
      <c r="Q96" s="64">
        <v>2</v>
      </c>
      <c r="R96" s="270"/>
      <c r="S96" s="270"/>
      <c r="T96" s="270"/>
      <c r="U96" s="270"/>
      <c r="V96" s="270"/>
      <c r="W96" s="270"/>
      <c r="X96" s="270"/>
      <c r="Y96" s="270"/>
      <c r="Z96" s="270"/>
      <c r="AA96" s="270"/>
      <c r="AB96" s="270"/>
      <c r="AC96" s="270"/>
      <c r="AD96" s="270"/>
      <c r="AE96" s="270"/>
      <c r="AF96" s="64">
        <v>2</v>
      </c>
      <c r="AG96" s="270"/>
      <c r="AH96" s="270"/>
      <c r="AI96" s="270"/>
      <c r="AJ96" s="270"/>
      <c r="AK96" s="270"/>
      <c r="AL96" s="270"/>
      <c r="AM96" s="270"/>
      <c r="AN96" s="270"/>
      <c r="AO96" s="270"/>
      <c r="AP96" s="270"/>
      <c r="AQ96" s="270"/>
      <c r="AR96" s="270"/>
      <c r="AS96" s="270"/>
      <c r="AT96" s="270"/>
    </row>
    <row r="97" spans="1:46" ht="45" customHeight="1" thickTop="1" thickBot="1" x14ac:dyDescent="0.3">
      <c r="A97" s="263" t="s">
        <v>1881</v>
      </c>
      <c r="B97" s="263" t="s">
        <v>1881</v>
      </c>
      <c r="C97" s="263" t="s">
        <v>1881</v>
      </c>
      <c r="D97" s="263" t="s">
        <v>1881</v>
      </c>
      <c r="E97" s="263" t="s">
        <v>1881</v>
      </c>
      <c r="F97" s="263" t="s">
        <v>1881</v>
      </c>
      <c r="G97" s="263" t="s">
        <v>1881</v>
      </c>
      <c r="H97" s="263" t="s">
        <v>1881</v>
      </c>
      <c r="I97" s="263" t="s">
        <v>1881</v>
      </c>
      <c r="J97" s="263" t="s">
        <v>1881</v>
      </c>
      <c r="K97" s="263" t="s">
        <v>1881</v>
      </c>
      <c r="L97" s="263" t="s">
        <v>1881</v>
      </c>
      <c r="M97" s="263" t="s">
        <v>1881</v>
      </c>
      <c r="N97" s="263" t="s">
        <v>1881</v>
      </c>
      <c r="O97" s="263" t="s">
        <v>1881</v>
      </c>
      <c r="P97" s="263" t="s">
        <v>1881</v>
      </c>
      <c r="Q97" s="64">
        <v>2</v>
      </c>
      <c r="R97" s="263"/>
      <c r="S97" s="263"/>
      <c r="T97" s="263"/>
      <c r="U97" s="263"/>
      <c r="V97" s="263"/>
      <c r="W97" s="263"/>
      <c r="X97" s="263"/>
      <c r="Y97" s="263"/>
      <c r="Z97" s="263"/>
      <c r="AA97" s="263"/>
      <c r="AB97" s="263"/>
      <c r="AC97" s="263"/>
      <c r="AD97" s="263"/>
      <c r="AE97" s="263"/>
      <c r="AF97" s="64">
        <v>2</v>
      </c>
      <c r="AG97" s="263"/>
      <c r="AH97" s="263"/>
      <c r="AI97" s="263"/>
      <c r="AJ97" s="263"/>
      <c r="AK97" s="263"/>
      <c r="AL97" s="263"/>
      <c r="AM97" s="263"/>
      <c r="AN97" s="263"/>
      <c r="AO97" s="263"/>
      <c r="AP97" s="263"/>
      <c r="AQ97" s="263"/>
      <c r="AR97" s="263"/>
      <c r="AS97" s="263"/>
      <c r="AT97" s="263"/>
    </row>
    <row r="98" spans="1:46" ht="45" customHeight="1" thickTop="1" thickBot="1" x14ac:dyDescent="0.3">
      <c r="A98" s="262" t="s">
        <v>1882</v>
      </c>
      <c r="B98" s="262" t="s">
        <v>1882</v>
      </c>
      <c r="C98" s="262" t="s">
        <v>1882</v>
      </c>
      <c r="D98" s="262" t="s">
        <v>1882</v>
      </c>
      <c r="E98" s="262" t="s">
        <v>1882</v>
      </c>
      <c r="F98" s="262" t="s">
        <v>1882</v>
      </c>
      <c r="G98" s="262" t="s">
        <v>1882</v>
      </c>
      <c r="H98" s="262" t="s">
        <v>1882</v>
      </c>
      <c r="I98" s="262" t="s">
        <v>1882</v>
      </c>
      <c r="J98" s="262" t="s">
        <v>1882</v>
      </c>
      <c r="K98" s="262" t="s">
        <v>1882</v>
      </c>
      <c r="L98" s="262" t="s">
        <v>1882</v>
      </c>
      <c r="M98" s="262" t="s">
        <v>1882</v>
      </c>
      <c r="N98" s="262" t="s">
        <v>1882</v>
      </c>
      <c r="O98" s="262" t="s">
        <v>1882</v>
      </c>
      <c r="P98" s="262" t="s">
        <v>1882</v>
      </c>
      <c r="Q98" s="64">
        <v>2</v>
      </c>
      <c r="R98" s="263"/>
      <c r="S98" s="263"/>
      <c r="T98" s="263"/>
      <c r="U98" s="263"/>
      <c r="V98" s="263"/>
      <c r="W98" s="263"/>
      <c r="X98" s="263"/>
      <c r="Y98" s="263"/>
      <c r="Z98" s="263"/>
      <c r="AA98" s="263"/>
      <c r="AB98" s="263"/>
      <c r="AC98" s="263"/>
      <c r="AD98" s="263"/>
      <c r="AE98" s="263"/>
      <c r="AF98" s="64">
        <v>2</v>
      </c>
      <c r="AG98" s="263"/>
      <c r="AH98" s="263"/>
      <c r="AI98" s="263"/>
      <c r="AJ98" s="263"/>
      <c r="AK98" s="263"/>
      <c r="AL98" s="263"/>
      <c r="AM98" s="263"/>
      <c r="AN98" s="263"/>
      <c r="AO98" s="263"/>
      <c r="AP98" s="263"/>
      <c r="AQ98" s="263"/>
      <c r="AR98" s="263"/>
      <c r="AS98" s="263"/>
      <c r="AT98" s="263"/>
    </row>
    <row r="99" spans="1:46" ht="45" customHeight="1" thickTop="1" thickBot="1" x14ac:dyDescent="0.3">
      <c r="A99" s="262" t="s">
        <v>1883</v>
      </c>
      <c r="B99" s="262" t="s">
        <v>1883</v>
      </c>
      <c r="C99" s="262" t="s">
        <v>1883</v>
      </c>
      <c r="D99" s="262" t="s">
        <v>1883</v>
      </c>
      <c r="E99" s="262" t="s">
        <v>1883</v>
      </c>
      <c r="F99" s="262" t="s">
        <v>1883</v>
      </c>
      <c r="G99" s="262" t="s">
        <v>1883</v>
      </c>
      <c r="H99" s="262" t="s">
        <v>1883</v>
      </c>
      <c r="I99" s="262" t="s">
        <v>1883</v>
      </c>
      <c r="J99" s="262" t="s">
        <v>1883</v>
      </c>
      <c r="K99" s="262" t="s">
        <v>1883</v>
      </c>
      <c r="L99" s="262" t="s">
        <v>1883</v>
      </c>
      <c r="M99" s="262" t="s">
        <v>1883</v>
      </c>
      <c r="N99" s="262" t="s">
        <v>1883</v>
      </c>
      <c r="O99" s="262" t="s">
        <v>1883</v>
      </c>
      <c r="P99" s="262" t="s">
        <v>1883</v>
      </c>
      <c r="Q99" s="64">
        <v>2</v>
      </c>
      <c r="R99" s="263"/>
      <c r="S99" s="263"/>
      <c r="T99" s="263"/>
      <c r="U99" s="263"/>
      <c r="V99" s="263"/>
      <c r="W99" s="263"/>
      <c r="X99" s="263"/>
      <c r="Y99" s="263"/>
      <c r="Z99" s="263"/>
      <c r="AA99" s="263"/>
      <c r="AB99" s="263"/>
      <c r="AC99" s="263"/>
      <c r="AD99" s="263"/>
      <c r="AE99" s="263"/>
      <c r="AF99" s="64">
        <v>2</v>
      </c>
      <c r="AG99" s="263"/>
      <c r="AH99" s="263"/>
      <c r="AI99" s="263"/>
      <c r="AJ99" s="263"/>
      <c r="AK99" s="263"/>
      <c r="AL99" s="263"/>
      <c r="AM99" s="263"/>
      <c r="AN99" s="263"/>
      <c r="AO99" s="263"/>
      <c r="AP99" s="263"/>
      <c r="AQ99" s="263"/>
      <c r="AR99" s="263"/>
      <c r="AS99" s="263"/>
      <c r="AT99" s="263"/>
    </row>
    <row r="100" spans="1:46" ht="73.95" customHeight="1" thickTop="1" thickBot="1" x14ac:dyDescent="0.3">
      <c r="A100" s="262" t="s">
        <v>1884</v>
      </c>
      <c r="B100" s="262"/>
      <c r="C100" s="262"/>
      <c r="D100" s="262"/>
      <c r="E100" s="262"/>
      <c r="F100" s="262"/>
      <c r="G100" s="262"/>
      <c r="H100" s="262"/>
      <c r="I100" s="262"/>
      <c r="J100" s="262"/>
      <c r="K100" s="262"/>
      <c r="L100" s="262"/>
      <c r="M100" s="262"/>
      <c r="N100" s="262"/>
      <c r="O100" s="262"/>
      <c r="P100" s="262"/>
      <c r="Q100" s="64">
        <v>2</v>
      </c>
      <c r="R100" s="263"/>
      <c r="S100" s="263"/>
      <c r="T100" s="263"/>
      <c r="U100" s="263"/>
      <c r="V100" s="263"/>
      <c r="W100" s="263"/>
      <c r="X100" s="263"/>
      <c r="Y100" s="263"/>
      <c r="Z100" s="263"/>
      <c r="AA100" s="263"/>
      <c r="AB100" s="263"/>
      <c r="AC100" s="263"/>
      <c r="AD100" s="263"/>
      <c r="AE100" s="263"/>
      <c r="AF100" s="64">
        <v>2</v>
      </c>
      <c r="AG100" s="263"/>
      <c r="AH100" s="263"/>
      <c r="AI100" s="263"/>
      <c r="AJ100" s="263"/>
      <c r="AK100" s="263"/>
      <c r="AL100" s="263"/>
      <c r="AM100" s="263"/>
      <c r="AN100" s="263"/>
      <c r="AO100" s="263"/>
      <c r="AP100" s="263"/>
      <c r="AQ100" s="263"/>
      <c r="AR100" s="263"/>
      <c r="AS100" s="263"/>
      <c r="AT100" s="263"/>
    </row>
    <row r="101" spans="1:46" ht="45" customHeight="1" thickTop="1" thickBot="1" x14ac:dyDescent="0.3">
      <c r="A101" s="262" t="s">
        <v>1885</v>
      </c>
      <c r="B101" s="262" t="s">
        <v>1885</v>
      </c>
      <c r="C101" s="262" t="s">
        <v>1885</v>
      </c>
      <c r="D101" s="262" t="s">
        <v>1885</v>
      </c>
      <c r="E101" s="262" t="s">
        <v>1885</v>
      </c>
      <c r="F101" s="262" t="s">
        <v>1885</v>
      </c>
      <c r="G101" s="262" t="s">
        <v>1885</v>
      </c>
      <c r="H101" s="262" t="s">
        <v>1885</v>
      </c>
      <c r="I101" s="262" t="s">
        <v>1885</v>
      </c>
      <c r="J101" s="262" t="s">
        <v>1885</v>
      </c>
      <c r="K101" s="262" t="s">
        <v>1885</v>
      </c>
      <c r="L101" s="262" t="s">
        <v>1885</v>
      </c>
      <c r="M101" s="262" t="s">
        <v>1885</v>
      </c>
      <c r="N101" s="262" t="s">
        <v>1885</v>
      </c>
      <c r="O101" s="262" t="s">
        <v>1885</v>
      </c>
      <c r="P101" s="262" t="s">
        <v>1885</v>
      </c>
      <c r="Q101" s="64">
        <v>2</v>
      </c>
      <c r="R101" s="263"/>
      <c r="S101" s="263"/>
      <c r="T101" s="263"/>
      <c r="U101" s="263"/>
      <c r="V101" s="263"/>
      <c r="W101" s="263"/>
      <c r="X101" s="263"/>
      <c r="Y101" s="263"/>
      <c r="Z101" s="263"/>
      <c r="AA101" s="263"/>
      <c r="AB101" s="263"/>
      <c r="AC101" s="263"/>
      <c r="AD101" s="263"/>
      <c r="AE101" s="263"/>
      <c r="AF101" s="64">
        <v>2</v>
      </c>
      <c r="AG101" s="263"/>
      <c r="AH101" s="263"/>
      <c r="AI101" s="263"/>
      <c r="AJ101" s="263"/>
      <c r="AK101" s="263"/>
      <c r="AL101" s="263"/>
      <c r="AM101" s="263"/>
      <c r="AN101" s="263"/>
      <c r="AO101" s="263"/>
      <c r="AP101" s="263"/>
      <c r="AQ101" s="263"/>
      <c r="AR101" s="263"/>
      <c r="AS101" s="263"/>
      <c r="AT101" s="263"/>
    </row>
    <row r="102" spans="1:46" ht="45" customHeight="1" thickTop="1" thickBot="1" x14ac:dyDescent="0.3">
      <c r="A102" s="262" t="s">
        <v>1886</v>
      </c>
      <c r="B102" s="262" t="s">
        <v>1886</v>
      </c>
      <c r="C102" s="262" t="s">
        <v>1886</v>
      </c>
      <c r="D102" s="262" t="s">
        <v>1886</v>
      </c>
      <c r="E102" s="262" t="s">
        <v>1886</v>
      </c>
      <c r="F102" s="262" t="s">
        <v>1886</v>
      </c>
      <c r="G102" s="262" t="s">
        <v>1886</v>
      </c>
      <c r="H102" s="262" t="s">
        <v>1886</v>
      </c>
      <c r="I102" s="262" t="s">
        <v>1886</v>
      </c>
      <c r="J102" s="262" t="s">
        <v>1886</v>
      </c>
      <c r="K102" s="262" t="s">
        <v>1886</v>
      </c>
      <c r="L102" s="262" t="s">
        <v>1886</v>
      </c>
      <c r="M102" s="262" t="s">
        <v>1886</v>
      </c>
      <c r="N102" s="262" t="s">
        <v>1886</v>
      </c>
      <c r="O102" s="262" t="s">
        <v>1886</v>
      </c>
      <c r="P102" s="262" t="s">
        <v>1886</v>
      </c>
      <c r="Q102" s="64">
        <v>2</v>
      </c>
      <c r="R102" s="263"/>
      <c r="S102" s="263"/>
      <c r="T102" s="263"/>
      <c r="U102" s="263"/>
      <c r="V102" s="263"/>
      <c r="W102" s="263"/>
      <c r="X102" s="263"/>
      <c r="Y102" s="263"/>
      <c r="Z102" s="263"/>
      <c r="AA102" s="263"/>
      <c r="AB102" s="263"/>
      <c r="AC102" s="263"/>
      <c r="AD102" s="263"/>
      <c r="AE102" s="263"/>
      <c r="AF102" s="64">
        <v>2</v>
      </c>
      <c r="AG102" s="263"/>
      <c r="AH102" s="263"/>
      <c r="AI102" s="263"/>
      <c r="AJ102" s="263"/>
      <c r="AK102" s="263"/>
      <c r="AL102" s="263"/>
      <c r="AM102" s="263"/>
      <c r="AN102" s="263"/>
      <c r="AO102" s="263"/>
      <c r="AP102" s="263"/>
      <c r="AQ102" s="263"/>
      <c r="AR102" s="263"/>
      <c r="AS102" s="263"/>
      <c r="AT102" s="263"/>
    </row>
    <row r="103" spans="1:46" ht="45" customHeight="1" thickTop="1" thickBot="1" x14ac:dyDescent="0.3">
      <c r="A103" s="262" t="s">
        <v>1887</v>
      </c>
      <c r="B103" s="262" t="s">
        <v>1887</v>
      </c>
      <c r="C103" s="262" t="s">
        <v>1887</v>
      </c>
      <c r="D103" s="262" t="s">
        <v>1887</v>
      </c>
      <c r="E103" s="262" t="s">
        <v>1887</v>
      </c>
      <c r="F103" s="262" t="s">
        <v>1887</v>
      </c>
      <c r="G103" s="262" t="s">
        <v>1887</v>
      </c>
      <c r="H103" s="262" t="s">
        <v>1887</v>
      </c>
      <c r="I103" s="262" t="s">
        <v>1887</v>
      </c>
      <c r="J103" s="262" t="s">
        <v>1887</v>
      </c>
      <c r="K103" s="262" t="s">
        <v>1887</v>
      </c>
      <c r="L103" s="262" t="s">
        <v>1887</v>
      </c>
      <c r="M103" s="262" t="s">
        <v>1887</v>
      </c>
      <c r="N103" s="262" t="s">
        <v>1887</v>
      </c>
      <c r="O103" s="262" t="s">
        <v>1887</v>
      </c>
      <c r="P103" s="262" t="s">
        <v>1887</v>
      </c>
      <c r="Q103" s="64">
        <v>2</v>
      </c>
      <c r="R103" s="263"/>
      <c r="S103" s="263"/>
      <c r="T103" s="263"/>
      <c r="U103" s="263"/>
      <c r="V103" s="263"/>
      <c r="W103" s="263"/>
      <c r="X103" s="263"/>
      <c r="Y103" s="263"/>
      <c r="Z103" s="263"/>
      <c r="AA103" s="263"/>
      <c r="AB103" s="263"/>
      <c r="AC103" s="263"/>
      <c r="AD103" s="263"/>
      <c r="AE103" s="263"/>
      <c r="AF103" s="64">
        <v>2</v>
      </c>
      <c r="AG103" s="263"/>
      <c r="AH103" s="263"/>
      <c r="AI103" s="263"/>
      <c r="AJ103" s="263"/>
      <c r="AK103" s="263"/>
      <c r="AL103" s="263"/>
      <c r="AM103" s="263"/>
      <c r="AN103" s="263"/>
      <c r="AO103" s="263"/>
      <c r="AP103" s="263"/>
      <c r="AQ103" s="263"/>
      <c r="AR103" s="263"/>
      <c r="AS103" s="263"/>
      <c r="AT103" s="263"/>
    </row>
    <row r="104" spans="1:46" ht="45" customHeight="1" thickTop="1" thickBot="1" x14ac:dyDescent="0.3">
      <c r="A104" s="262" t="s">
        <v>1888</v>
      </c>
      <c r="B104" s="262" t="s">
        <v>1888</v>
      </c>
      <c r="C104" s="262" t="s">
        <v>1888</v>
      </c>
      <c r="D104" s="262" t="s">
        <v>1888</v>
      </c>
      <c r="E104" s="262" t="s">
        <v>1888</v>
      </c>
      <c r="F104" s="262" t="s">
        <v>1888</v>
      </c>
      <c r="G104" s="262" t="s">
        <v>1888</v>
      </c>
      <c r="H104" s="262" t="s">
        <v>1888</v>
      </c>
      <c r="I104" s="262" t="s">
        <v>1888</v>
      </c>
      <c r="J104" s="262" t="s">
        <v>1888</v>
      </c>
      <c r="K104" s="262" t="s">
        <v>1888</v>
      </c>
      <c r="L104" s="262" t="s">
        <v>1888</v>
      </c>
      <c r="M104" s="262" t="s">
        <v>1888</v>
      </c>
      <c r="N104" s="262" t="s">
        <v>1888</v>
      </c>
      <c r="O104" s="262" t="s">
        <v>1888</v>
      </c>
      <c r="P104" s="262" t="s">
        <v>1888</v>
      </c>
      <c r="Q104" s="64">
        <v>2</v>
      </c>
      <c r="R104" s="263"/>
      <c r="S104" s="263"/>
      <c r="T104" s="263"/>
      <c r="U104" s="263"/>
      <c r="V104" s="263"/>
      <c r="W104" s="263"/>
      <c r="X104" s="263"/>
      <c r="Y104" s="263"/>
      <c r="Z104" s="263"/>
      <c r="AA104" s="263"/>
      <c r="AB104" s="263"/>
      <c r="AC104" s="263"/>
      <c r="AD104" s="263"/>
      <c r="AE104" s="263"/>
      <c r="AF104" s="64">
        <v>2</v>
      </c>
      <c r="AG104" s="263"/>
      <c r="AH104" s="263"/>
      <c r="AI104" s="263"/>
      <c r="AJ104" s="263"/>
      <c r="AK104" s="263"/>
      <c r="AL104" s="263"/>
      <c r="AM104" s="263"/>
      <c r="AN104" s="263"/>
      <c r="AO104" s="263"/>
      <c r="AP104" s="263"/>
      <c r="AQ104" s="263"/>
      <c r="AR104" s="263"/>
      <c r="AS104" s="263"/>
      <c r="AT104" s="263"/>
    </row>
    <row r="105" spans="1:46" ht="45" customHeight="1" thickTop="1" thickBot="1" x14ac:dyDescent="0.3">
      <c r="A105" s="262" t="s">
        <v>1889</v>
      </c>
      <c r="B105" s="262" t="s">
        <v>1889</v>
      </c>
      <c r="C105" s="262" t="s">
        <v>1889</v>
      </c>
      <c r="D105" s="262" t="s">
        <v>1889</v>
      </c>
      <c r="E105" s="262" t="s">
        <v>1889</v>
      </c>
      <c r="F105" s="262" t="s">
        <v>1889</v>
      </c>
      <c r="G105" s="262" t="s">
        <v>1889</v>
      </c>
      <c r="H105" s="262" t="s">
        <v>1889</v>
      </c>
      <c r="I105" s="262" t="s">
        <v>1889</v>
      </c>
      <c r="J105" s="262" t="s">
        <v>1889</v>
      </c>
      <c r="K105" s="262" t="s">
        <v>1889</v>
      </c>
      <c r="L105" s="262" t="s">
        <v>1889</v>
      </c>
      <c r="M105" s="262" t="s">
        <v>1889</v>
      </c>
      <c r="N105" s="262" t="s">
        <v>1889</v>
      </c>
      <c r="O105" s="262" t="s">
        <v>1889</v>
      </c>
      <c r="P105" s="262" t="s">
        <v>1889</v>
      </c>
      <c r="Q105" s="64">
        <v>2</v>
      </c>
      <c r="R105" s="263"/>
      <c r="S105" s="263"/>
      <c r="T105" s="263"/>
      <c r="U105" s="263"/>
      <c r="V105" s="263"/>
      <c r="W105" s="263"/>
      <c r="X105" s="263"/>
      <c r="Y105" s="263"/>
      <c r="Z105" s="263"/>
      <c r="AA105" s="263"/>
      <c r="AB105" s="263"/>
      <c r="AC105" s="263"/>
      <c r="AD105" s="263"/>
      <c r="AE105" s="263"/>
      <c r="AF105" s="64">
        <v>2</v>
      </c>
      <c r="AG105" s="263"/>
      <c r="AH105" s="263"/>
      <c r="AI105" s="263"/>
      <c r="AJ105" s="263"/>
      <c r="AK105" s="263"/>
      <c r="AL105" s="263"/>
      <c r="AM105" s="263"/>
      <c r="AN105" s="263"/>
      <c r="AO105" s="263"/>
      <c r="AP105" s="263"/>
      <c r="AQ105" s="263"/>
      <c r="AR105" s="263"/>
      <c r="AS105" s="263"/>
      <c r="AT105" s="263"/>
    </row>
    <row r="106" spans="1:46" ht="45" customHeight="1" thickTop="1" thickBot="1" x14ac:dyDescent="0.3">
      <c r="A106" s="263" t="s">
        <v>1890</v>
      </c>
      <c r="B106" s="263" t="s">
        <v>1890</v>
      </c>
      <c r="C106" s="263" t="s">
        <v>1890</v>
      </c>
      <c r="D106" s="263" t="s">
        <v>1890</v>
      </c>
      <c r="E106" s="263" t="s">
        <v>1890</v>
      </c>
      <c r="F106" s="263" t="s">
        <v>1890</v>
      </c>
      <c r="G106" s="263" t="s">
        <v>1890</v>
      </c>
      <c r="H106" s="263" t="s">
        <v>1890</v>
      </c>
      <c r="I106" s="263" t="s">
        <v>1890</v>
      </c>
      <c r="J106" s="263" t="s">
        <v>1890</v>
      </c>
      <c r="K106" s="263" t="s">
        <v>1890</v>
      </c>
      <c r="L106" s="263" t="s">
        <v>1890</v>
      </c>
      <c r="M106" s="263" t="s">
        <v>1890</v>
      </c>
      <c r="N106" s="263" t="s">
        <v>1890</v>
      </c>
      <c r="O106" s="263" t="s">
        <v>1890</v>
      </c>
      <c r="P106" s="263" t="s">
        <v>1890</v>
      </c>
      <c r="Q106" s="64">
        <v>2</v>
      </c>
      <c r="R106" s="270"/>
      <c r="S106" s="270"/>
      <c r="T106" s="270"/>
      <c r="U106" s="270"/>
      <c r="V106" s="270"/>
      <c r="W106" s="270"/>
      <c r="X106" s="270"/>
      <c r="Y106" s="270"/>
      <c r="Z106" s="270"/>
      <c r="AA106" s="270"/>
      <c r="AB106" s="270"/>
      <c r="AC106" s="270"/>
      <c r="AD106" s="270"/>
      <c r="AE106" s="270"/>
      <c r="AF106" s="64">
        <v>2</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3" t="s">
        <v>1891</v>
      </c>
      <c r="B107" s="263" t="s">
        <v>1891</v>
      </c>
      <c r="C107" s="263" t="s">
        <v>1891</v>
      </c>
      <c r="D107" s="263" t="s">
        <v>1891</v>
      </c>
      <c r="E107" s="263" t="s">
        <v>1891</v>
      </c>
      <c r="F107" s="263" t="s">
        <v>1891</v>
      </c>
      <c r="G107" s="263" t="s">
        <v>1891</v>
      </c>
      <c r="H107" s="263" t="s">
        <v>1891</v>
      </c>
      <c r="I107" s="263" t="s">
        <v>1891</v>
      </c>
      <c r="J107" s="263" t="s">
        <v>1891</v>
      </c>
      <c r="K107" s="263" t="s">
        <v>1891</v>
      </c>
      <c r="L107" s="263" t="s">
        <v>1891</v>
      </c>
      <c r="M107" s="263" t="s">
        <v>1891</v>
      </c>
      <c r="N107" s="263" t="s">
        <v>1891</v>
      </c>
      <c r="O107" s="263" t="s">
        <v>1891</v>
      </c>
      <c r="P107" s="263" t="s">
        <v>1891</v>
      </c>
      <c r="Q107" s="64">
        <v>2</v>
      </c>
      <c r="R107" s="263"/>
      <c r="S107" s="263"/>
      <c r="T107" s="263"/>
      <c r="U107" s="263"/>
      <c r="V107" s="263"/>
      <c r="W107" s="263"/>
      <c r="X107" s="263"/>
      <c r="Y107" s="263"/>
      <c r="Z107" s="263"/>
      <c r="AA107" s="263"/>
      <c r="AB107" s="263"/>
      <c r="AC107" s="263"/>
      <c r="AD107" s="263"/>
      <c r="AE107" s="263"/>
      <c r="AF107" s="64">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1892</v>
      </c>
      <c r="B108" s="262"/>
      <c r="C108" s="262"/>
      <c r="D108" s="262"/>
      <c r="E108" s="262"/>
      <c r="F108" s="262"/>
      <c r="G108" s="262"/>
      <c r="H108" s="262"/>
      <c r="I108" s="262"/>
      <c r="J108" s="262"/>
      <c r="K108" s="262"/>
      <c r="L108" s="262"/>
      <c r="M108" s="262"/>
      <c r="N108" s="262"/>
      <c r="O108" s="262"/>
      <c r="P108" s="262"/>
      <c r="Q108" s="64">
        <v>2</v>
      </c>
      <c r="R108" s="263"/>
      <c r="S108" s="263"/>
      <c r="T108" s="263"/>
      <c r="U108" s="263"/>
      <c r="V108" s="263"/>
      <c r="W108" s="263"/>
      <c r="X108" s="263"/>
      <c r="Y108" s="263"/>
      <c r="Z108" s="263"/>
      <c r="AA108" s="263"/>
      <c r="AB108" s="263"/>
      <c r="AC108" s="263"/>
      <c r="AD108" s="263"/>
      <c r="AE108" s="263"/>
      <c r="AF108" s="64">
        <v>2</v>
      </c>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62" t="s">
        <v>1893</v>
      </c>
      <c r="B109" s="262" t="s">
        <v>1893</v>
      </c>
      <c r="C109" s="262" t="s">
        <v>1893</v>
      </c>
      <c r="D109" s="262" t="s">
        <v>1893</v>
      </c>
      <c r="E109" s="262" t="s">
        <v>1893</v>
      </c>
      <c r="F109" s="262" t="s">
        <v>1893</v>
      </c>
      <c r="G109" s="262" t="s">
        <v>1893</v>
      </c>
      <c r="H109" s="262" t="s">
        <v>1893</v>
      </c>
      <c r="I109" s="262" t="s">
        <v>1893</v>
      </c>
      <c r="J109" s="262" t="s">
        <v>1893</v>
      </c>
      <c r="K109" s="262" t="s">
        <v>1893</v>
      </c>
      <c r="L109" s="262" t="s">
        <v>1893</v>
      </c>
      <c r="M109" s="262" t="s">
        <v>1893</v>
      </c>
      <c r="N109" s="262" t="s">
        <v>1893</v>
      </c>
      <c r="O109" s="262" t="s">
        <v>1893</v>
      </c>
      <c r="P109" s="262" t="s">
        <v>1893</v>
      </c>
      <c r="Q109" s="64">
        <v>2</v>
      </c>
      <c r="R109" s="263"/>
      <c r="S109" s="263"/>
      <c r="T109" s="263"/>
      <c r="U109" s="263"/>
      <c r="V109" s="263"/>
      <c r="W109" s="263"/>
      <c r="X109" s="263"/>
      <c r="Y109" s="263"/>
      <c r="Z109" s="263"/>
      <c r="AA109" s="263"/>
      <c r="AB109" s="263"/>
      <c r="AC109" s="263"/>
      <c r="AD109" s="263"/>
      <c r="AE109" s="263"/>
      <c r="AF109" s="64">
        <v>2</v>
      </c>
      <c r="AG109" s="263"/>
      <c r="AH109" s="263"/>
      <c r="AI109" s="263"/>
      <c r="AJ109" s="263"/>
      <c r="AK109" s="263"/>
      <c r="AL109" s="263"/>
      <c r="AM109" s="263"/>
      <c r="AN109" s="263"/>
      <c r="AO109" s="263"/>
      <c r="AP109" s="263"/>
      <c r="AQ109" s="263"/>
      <c r="AR109" s="263"/>
      <c r="AS109" s="263"/>
      <c r="AT109" s="263"/>
    </row>
    <row r="110" spans="1:46" ht="45" customHeight="1" thickTop="1" thickBot="1" x14ac:dyDescent="0.3">
      <c r="A110" s="262" t="s">
        <v>1894</v>
      </c>
      <c r="B110" s="262" t="s">
        <v>1894</v>
      </c>
      <c r="C110" s="262" t="s">
        <v>1894</v>
      </c>
      <c r="D110" s="262" t="s">
        <v>1894</v>
      </c>
      <c r="E110" s="262" t="s">
        <v>1894</v>
      </c>
      <c r="F110" s="262" t="s">
        <v>1894</v>
      </c>
      <c r="G110" s="262" t="s">
        <v>1894</v>
      </c>
      <c r="H110" s="262" t="s">
        <v>1894</v>
      </c>
      <c r="I110" s="262" t="s">
        <v>1894</v>
      </c>
      <c r="J110" s="262" t="s">
        <v>1894</v>
      </c>
      <c r="K110" s="262" t="s">
        <v>1894</v>
      </c>
      <c r="L110" s="262" t="s">
        <v>1894</v>
      </c>
      <c r="M110" s="262" t="s">
        <v>1894</v>
      </c>
      <c r="N110" s="262" t="s">
        <v>1894</v>
      </c>
      <c r="O110" s="262" t="s">
        <v>1894</v>
      </c>
      <c r="P110" s="262" t="s">
        <v>1894</v>
      </c>
      <c r="Q110" s="64">
        <v>2</v>
      </c>
      <c r="R110" s="263"/>
      <c r="S110" s="263"/>
      <c r="T110" s="263"/>
      <c r="U110" s="263"/>
      <c r="V110" s="263"/>
      <c r="W110" s="263"/>
      <c r="X110" s="263"/>
      <c r="Y110" s="263"/>
      <c r="Z110" s="263"/>
      <c r="AA110" s="263"/>
      <c r="AB110" s="263"/>
      <c r="AC110" s="263"/>
      <c r="AD110" s="263"/>
      <c r="AE110" s="263"/>
      <c r="AF110" s="64">
        <v>2</v>
      </c>
      <c r="AG110" s="263"/>
      <c r="AH110" s="263"/>
      <c r="AI110" s="263"/>
      <c r="AJ110" s="263"/>
      <c r="AK110" s="263"/>
      <c r="AL110" s="263"/>
      <c r="AM110" s="263"/>
      <c r="AN110" s="263"/>
      <c r="AO110" s="263"/>
      <c r="AP110" s="263"/>
      <c r="AQ110" s="263"/>
      <c r="AR110" s="263"/>
      <c r="AS110" s="263"/>
      <c r="AT110" s="263"/>
    </row>
    <row r="111" spans="1:46" ht="45" customHeight="1" thickTop="1" thickBot="1" x14ac:dyDescent="0.3">
      <c r="A111" s="262" t="s">
        <v>1895</v>
      </c>
      <c r="B111" s="262" t="s">
        <v>1895</v>
      </c>
      <c r="C111" s="262" t="s">
        <v>1895</v>
      </c>
      <c r="D111" s="262" t="s">
        <v>1895</v>
      </c>
      <c r="E111" s="262" t="s">
        <v>1895</v>
      </c>
      <c r="F111" s="262" t="s">
        <v>1895</v>
      </c>
      <c r="G111" s="262" t="s">
        <v>1895</v>
      </c>
      <c r="H111" s="262" t="s">
        <v>1895</v>
      </c>
      <c r="I111" s="262" t="s">
        <v>1895</v>
      </c>
      <c r="J111" s="262" t="s">
        <v>1895</v>
      </c>
      <c r="K111" s="262" t="s">
        <v>1895</v>
      </c>
      <c r="L111" s="262" t="s">
        <v>1895</v>
      </c>
      <c r="M111" s="262" t="s">
        <v>1895</v>
      </c>
      <c r="N111" s="262" t="s">
        <v>1895</v>
      </c>
      <c r="O111" s="262" t="s">
        <v>1895</v>
      </c>
      <c r="P111" s="262" t="s">
        <v>1895</v>
      </c>
      <c r="Q111" s="64">
        <v>2</v>
      </c>
      <c r="R111" s="263"/>
      <c r="S111" s="263"/>
      <c r="T111" s="263"/>
      <c r="U111" s="263"/>
      <c r="V111" s="263"/>
      <c r="W111" s="263"/>
      <c r="X111" s="263"/>
      <c r="Y111" s="263"/>
      <c r="Z111" s="263"/>
      <c r="AA111" s="263"/>
      <c r="AB111" s="263"/>
      <c r="AC111" s="263"/>
      <c r="AD111" s="263"/>
      <c r="AE111" s="263"/>
      <c r="AF111" s="64">
        <v>2</v>
      </c>
      <c r="AG111" s="263"/>
      <c r="AH111" s="263"/>
      <c r="AI111" s="263"/>
      <c r="AJ111" s="263"/>
      <c r="AK111" s="263"/>
      <c r="AL111" s="263"/>
      <c r="AM111" s="263"/>
      <c r="AN111" s="263"/>
      <c r="AO111" s="263"/>
      <c r="AP111" s="263"/>
      <c r="AQ111" s="263"/>
      <c r="AR111" s="263"/>
      <c r="AS111" s="263"/>
      <c r="AT111" s="263"/>
    </row>
    <row r="112" spans="1:46" ht="62.4" customHeight="1" thickTop="1" thickBot="1" x14ac:dyDescent="0.3">
      <c r="A112" s="262" t="s">
        <v>1896</v>
      </c>
      <c r="B112" s="262"/>
      <c r="C112" s="262"/>
      <c r="D112" s="262"/>
      <c r="E112" s="262"/>
      <c r="F112" s="262"/>
      <c r="G112" s="262"/>
      <c r="H112" s="262"/>
      <c r="I112" s="262"/>
      <c r="J112" s="262"/>
      <c r="K112" s="262"/>
      <c r="L112" s="262"/>
      <c r="M112" s="262"/>
      <c r="N112" s="262"/>
      <c r="O112" s="262"/>
      <c r="P112" s="262"/>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1897</v>
      </c>
      <c r="B113" s="262" t="s">
        <v>1897</v>
      </c>
      <c r="C113" s="262" t="s">
        <v>1897</v>
      </c>
      <c r="D113" s="262" t="s">
        <v>1897</v>
      </c>
      <c r="E113" s="262" t="s">
        <v>1897</v>
      </c>
      <c r="F113" s="262" t="s">
        <v>1897</v>
      </c>
      <c r="G113" s="262" t="s">
        <v>1897</v>
      </c>
      <c r="H113" s="262" t="s">
        <v>1897</v>
      </c>
      <c r="I113" s="262" t="s">
        <v>1897</v>
      </c>
      <c r="J113" s="262" t="s">
        <v>1897</v>
      </c>
      <c r="K113" s="262" t="s">
        <v>1897</v>
      </c>
      <c r="L113" s="262" t="s">
        <v>1897</v>
      </c>
      <c r="M113" s="262" t="s">
        <v>1897</v>
      </c>
      <c r="N113" s="262" t="s">
        <v>1897</v>
      </c>
      <c r="O113" s="262" t="s">
        <v>1897</v>
      </c>
      <c r="P113" s="262" t="s">
        <v>1897</v>
      </c>
      <c r="Q113" s="64">
        <v>2</v>
      </c>
      <c r="R113" s="263"/>
      <c r="S113" s="263"/>
      <c r="T113" s="263"/>
      <c r="U113" s="263"/>
      <c r="V113" s="263"/>
      <c r="W113" s="263"/>
      <c r="X113" s="263"/>
      <c r="Y113" s="263"/>
      <c r="Z113" s="263"/>
      <c r="AA113" s="263"/>
      <c r="AB113" s="263"/>
      <c r="AC113" s="263"/>
      <c r="AD113" s="263"/>
      <c r="AE113" s="263"/>
      <c r="AF113" s="64">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1898</v>
      </c>
      <c r="B114" s="262" t="s">
        <v>1898</v>
      </c>
      <c r="C114" s="262" t="s">
        <v>1898</v>
      </c>
      <c r="D114" s="262" t="s">
        <v>1898</v>
      </c>
      <c r="E114" s="262" t="s">
        <v>1898</v>
      </c>
      <c r="F114" s="262" t="s">
        <v>1898</v>
      </c>
      <c r="G114" s="262" t="s">
        <v>1898</v>
      </c>
      <c r="H114" s="262" t="s">
        <v>1898</v>
      </c>
      <c r="I114" s="262" t="s">
        <v>1898</v>
      </c>
      <c r="J114" s="262" t="s">
        <v>1898</v>
      </c>
      <c r="K114" s="262" t="s">
        <v>1898</v>
      </c>
      <c r="L114" s="262" t="s">
        <v>1898</v>
      </c>
      <c r="M114" s="262" t="s">
        <v>1898</v>
      </c>
      <c r="N114" s="262" t="s">
        <v>1898</v>
      </c>
      <c r="O114" s="262" t="s">
        <v>1898</v>
      </c>
      <c r="P114" s="262" t="s">
        <v>1898</v>
      </c>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ht="45" customHeight="1" thickTop="1" thickBot="1" x14ac:dyDescent="0.3">
      <c r="A115" s="262" t="s">
        <v>1899</v>
      </c>
      <c r="B115" s="262" t="s">
        <v>1899</v>
      </c>
      <c r="C115" s="262" t="s">
        <v>1899</v>
      </c>
      <c r="D115" s="262" t="s">
        <v>1899</v>
      </c>
      <c r="E115" s="262" t="s">
        <v>1899</v>
      </c>
      <c r="F115" s="262" t="s">
        <v>1899</v>
      </c>
      <c r="G115" s="262" t="s">
        <v>1899</v>
      </c>
      <c r="H115" s="262" t="s">
        <v>1899</v>
      </c>
      <c r="I115" s="262" t="s">
        <v>1899</v>
      </c>
      <c r="J115" s="262" t="s">
        <v>1899</v>
      </c>
      <c r="K115" s="262" t="s">
        <v>1899</v>
      </c>
      <c r="L115" s="262" t="s">
        <v>1899</v>
      </c>
      <c r="M115" s="262" t="s">
        <v>1899</v>
      </c>
      <c r="N115" s="262" t="s">
        <v>1899</v>
      </c>
      <c r="O115" s="262" t="s">
        <v>1899</v>
      </c>
      <c r="P115" s="262" t="s">
        <v>1899</v>
      </c>
      <c r="Q115" s="64">
        <v>2</v>
      </c>
      <c r="R115" s="263"/>
      <c r="S115" s="263"/>
      <c r="T115" s="263"/>
      <c r="U115" s="263"/>
      <c r="V115" s="263"/>
      <c r="W115" s="263"/>
      <c r="X115" s="263"/>
      <c r="Y115" s="263"/>
      <c r="Z115" s="263"/>
      <c r="AA115" s="263"/>
      <c r="AB115" s="263"/>
      <c r="AC115" s="263"/>
      <c r="AD115" s="263"/>
      <c r="AE115" s="263"/>
      <c r="AF115" s="64">
        <v>2</v>
      </c>
      <c r="AG115" s="263"/>
      <c r="AH115" s="263"/>
      <c r="AI115" s="263"/>
      <c r="AJ115" s="263"/>
      <c r="AK115" s="263"/>
      <c r="AL115" s="263"/>
      <c r="AM115" s="263"/>
      <c r="AN115" s="263"/>
      <c r="AO115" s="263"/>
      <c r="AP115" s="263"/>
      <c r="AQ115" s="263"/>
      <c r="AR115" s="263"/>
      <c r="AS115" s="263"/>
      <c r="AT115" s="263"/>
    </row>
    <row r="116" spans="1:46" ht="45" customHeight="1" thickTop="1" thickBot="1" x14ac:dyDescent="0.3">
      <c r="A116" s="262" t="s">
        <v>1900</v>
      </c>
      <c r="B116" s="262" t="s">
        <v>1900</v>
      </c>
      <c r="C116" s="262" t="s">
        <v>1900</v>
      </c>
      <c r="D116" s="262" t="s">
        <v>1900</v>
      </c>
      <c r="E116" s="262" t="s">
        <v>1900</v>
      </c>
      <c r="F116" s="262" t="s">
        <v>1900</v>
      </c>
      <c r="G116" s="262" t="s">
        <v>1900</v>
      </c>
      <c r="H116" s="262" t="s">
        <v>1900</v>
      </c>
      <c r="I116" s="262" t="s">
        <v>1900</v>
      </c>
      <c r="J116" s="262" t="s">
        <v>1900</v>
      </c>
      <c r="K116" s="262" t="s">
        <v>1900</v>
      </c>
      <c r="L116" s="262" t="s">
        <v>1900</v>
      </c>
      <c r="M116" s="262" t="s">
        <v>1900</v>
      </c>
      <c r="N116" s="262" t="s">
        <v>1900</v>
      </c>
      <c r="O116" s="262" t="s">
        <v>1900</v>
      </c>
      <c r="P116" s="262" t="s">
        <v>1900</v>
      </c>
      <c r="Q116" s="64">
        <v>2</v>
      </c>
      <c r="R116" s="263"/>
      <c r="S116" s="263"/>
      <c r="T116" s="263"/>
      <c r="U116" s="263"/>
      <c r="V116" s="263"/>
      <c r="W116" s="263"/>
      <c r="X116" s="263"/>
      <c r="Y116" s="263"/>
      <c r="Z116" s="263"/>
      <c r="AA116" s="263"/>
      <c r="AB116" s="263"/>
      <c r="AC116" s="263"/>
      <c r="AD116" s="263"/>
      <c r="AE116" s="263"/>
      <c r="AF116" s="64">
        <v>2</v>
      </c>
      <c r="AG116" s="263"/>
      <c r="AH116" s="263"/>
      <c r="AI116" s="263"/>
      <c r="AJ116" s="263"/>
      <c r="AK116" s="263"/>
      <c r="AL116" s="263"/>
      <c r="AM116" s="263"/>
      <c r="AN116" s="263"/>
      <c r="AO116" s="263"/>
      <c r="AP116" s="263"/>
      <c r="AQ116" s="263"/>
      <c r="AR116" s="263"/>
      <c r="AS116" s="263"/>
      <c r="AT116" s="263"/>
    </row>
    <row r="117" spans="1:46" ht="109.95" customHeight="1" thickTop="1" thickBot="1" x14ac:dyDescent="0.3">
      <c r="A117" s="262" t="s">
        <v>1901</v>
      </c>
      <c r="B117" s="262"/>
      <c r="C117" s="262"/>
      <c r="D117" s="262"/>
      <c r="E117" s="262"/>
      <c r="F117" s="262"/>
      <c r="G117" s="262"/>
      <c r="H117" s="262"/>
      <c r="I117" s="262"/>
      <c r="J117" s="262"/>
      <c r="K117" s="262"/>
      <c r="L117" s="262"/>
      <c r="M117" s="262"/>
      <c r="N117" s="262"/>
      <c r="O117" s="262"/>
      <c r="P117" s="262"/>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1902</v>
      </c>
      <c r="B118" s="262" t="s">
        <v>1902</v>
      </c>
      <c r="C118" s="262" t="s">
        <v>1902</v>
      </c>
      <c r="D118" s="262" t="s">
        <v>1902</v>
      </c>
      <c r="E118" s="262" t="s">
        <v>1902</v>
      </c>
      <c r="F118" s="262" t="s">
        <v>1902</v>
      </c>
      <c r="G118" s="262" t="s">
        <v>1902</v>
      </c>
      <c r="H118" s="262" t="s">
        <v>1902</v>
      </c>
      <c r="I118" s="262" t="s">
        <v>1902</v>
      </c>
      <c r="J118" s="262" t="s">
        <v>1902</v>
      </c>
      <c r="K118" s="262" t="s">
        <v>1902</v>
      </c>
      <c r="L118" s="262" t="s">
        <v>1902</v>
      </c>
      <c r="M118" s="262" t="s">
        <v>1902</v>
      </c>
      <c r="N118" s="262" t="s">
        <v>1902</v>
      </c>
      <c r="O118" s="262" t="s">
        <v>1902</v>
      </c>
      <c r="P118" s="262" t="s">
        <v>1902</v>
      </c>
      <c r="Q118" s="64">
        <v>2</v>
      </c>
      <c r="R118" s="263"/>
      <c r="S118" s="263"/>
      <c r="T118" s="263"/>
      <c r="U118" s="263"/>
      <c r="V118" s="263"/>
      <c r="W118" s="263"/>
      <c r="X118" s="263"/>
      <c r="Y118" s="263"/>
      <c r="Z118" s="263"/>
      <c r="AA118" s="263"/>
      <c r="AB118" s="263"/>
      <c r="AC118" s="263"/>
      <c r="AD118" s="263"/>
      <c r="AE118" s="263"/>
      <c r="AF118" s="64">
        <v>2</v>
      </c>
      <c r="AG118" s="263"/>
      <c r="AH118" s="263"/>
      <c r="AI118" s="263"/>
      <c r="AJ118" s="263"/>
      <c r="AK118" s="263"/>
      <c r="AL118" s="263"/>
      <c r="AM118" s="263"/>
      <c r="AN118" s="263"/>
      <c r="AO118" s="263"/>
      <c r="AP118" s="263"/>
      <c r="AQ118" s="263"/>
      <c r="AR118" s="263"/>
      <c r="AS118" s="263"/>
      <c r="AT118" s="263"/>
    </row>
    <row r="119" spans="1:46" ht="45" customHeight="1" thickTop="1" thickBot="1" x14ac:dyDescent="0.3">
      <c r="A119" s="262" t="s">
        <v>1903</v>
      </c>
      <c r="B119" s="262" t="s">
        <v>1903</v>
      </c>
      <c r="C119" s="262" t="s">
        <v>1903</v>
      </c>
      <c r="D119" s="262" t="s">
        <v>1903</v>
      </c>
      <c r="E119" s="262" t="s">
        <v>1903</v>
      </c>
      <c r="F119" s="262" t="s">
        <v>1903</v>
      </c>
      <c r="G119" s="262" t="s">
        <v>1903</v>
      </c>
      <c r="H119" s="262" t="s">
        <v>1903</v>
      </c>
      <c r="I119" s="262" t="s">
        <v>1903</v>
      </c>
      <c r="J119" s="262" t="s">
        <v>1903</v>
      </c>
      <c r="K119" s="262" t="s">
        <v>1903</v>
      </c>
      <c r="L119" s="262" t="s">
        <v>1903</v>
      </c>
      <c r="M119" s="262" t="s">
        <v>1903</v>
      </c>
      <c r="N119" s="262" t="s">
        <v>1903</v>
      </c>
      <c r="O119" s="262" t="s">
        <v>1903</v>
      </c>
      <c r="P119" s="262" t="s">
        <v>1903</v>
      </c>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1904</v>
      </c>
      <c r="B120" s="262" t="s">
        <v>1904</v>
      </c>
      <c r="C120" s="262" t="s">
        <v>1904</v>
      </c>
      <c r="D120" s="262" t="s">
        <v>1904</v>
      </c>
      <c r="E120" s="262" t="s">
        <v>1904</v>
      </c>
      <c r="F120" s="262" t="s">
        <v>1904</v>
      </c>
      <c r="G120" s="262" t="s">
        <v>1904</v>
      </c>
      <c r="H120" s="262" t="s">
        <v>1904</v>
      </c>
      <c r="I120" s="262" t="s">
        <v>1904</v>
      </c>
      <c r="J120" s="262" t="s">
        <v>1904</v>
      </c>
      <c r="K120" s="262" t="s">
        <v>1904</v>
      </c>
      <c r="L120" s="262" t="s">
        <v>1904</v>
      </c>
      <c r="M120" s="262" t="s">
        <v>1904</v>
      </c>
      <c r="N120" s="262" t="s">
        <v>1904</v>
      </c>
      <c r="O120" s="262" t="s">
        <v>1904</v>
      </c>
      <c r="P120" s="262" t="s">
        <v>1904</v>
      </c>
      <c r="Q120" s="64">
        <v>2</v>
      </c>
      <c r="R120" s="263"/>
      <c r="S120" s="263"/>
      <c r="T120" s="263"/>
      <c r="U120" s="263"/>
      <c r="V120" s="263"/>
      <c r="W120" s="263"/>
      <c r="X120" s="263"/>
      <c r="Y120" s="263"/>
      <c r="Z120" s="263"/>
      <c r="AA120" s="263"/>
      <c r="AB120" s="263"/>
      <c r="AC120" s="263"/>
      <c r="AD120" s="263"/>
      <c r="AE120" s="263"/>
      <c r="AF120" s="64">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1905</v>
      </c>
      <c r="B121" s="262" t="s">
        <v>1905</v>
      </c>
      <c r="C121" s="262" t="s">
        <v>1905</v>
      </c>
      <c r="D121" s="262" t="s">
        <v>1905</v>
      </c>
      <c r="E121" s="262" t="s">
        <v>1905</v>
      </c>
      <c r="F121" s="262" t="s">
        <v>1905</v>
      </c>
      <c r="G121" s="262" t="s">
        <v>1905</v>
      </c>
      <c r="H121" s="262" t="s">
        <v>1905</v>
      </c>
      <c r="I121" s="262" t="s">
        <v>1905</v>
      </c>
      <c r="J121" s="262" t="s">
        <v>1905</v>
      </c>
      <c r="K121" s="262" t="s">
        <v>1905</v>
      </c>
      <c r="L121" s="262" t="s">
        <v>1905</v>
      </c>
      <c r="M121" s="262" t="s">
        <v>1905</v>
      </c>
      <c r="N121" s="262" t="s">
        <v>1905</v>
      </c>
      <c r="O121" s="262" t="s">
        <v>1905</v>
      </c>
      <c r="P121" s="262" t="s">
        <v>1905</v>
      </c>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2" spans="1:46" ht="45" customHeight="1" thickTop="1" thickBot="1" x14ac:dyDescent="0.3">
      <c r="A122" s="262" t="s">
        <v>1906</v>
      </c>
      <c r="B122" s="262" t="s">
        <v>1906</v>
      </c>
      <c r="C122" s="262" t="s">
        <v>1906</v>
      </c>
      <c r="D122" s="262" t="s">
        <v>1906</v>
      </c>
      <c r="E122" s="262" t="s">
        <v>1906</v>
      </c>
      <c r="F122" s="262" t="s">
        <v>1906</v>
      </c>
      <c r="G122" s="262" t="s">
        <v>1906</v>
      </c>
      <c r="H122" s="262" t="s">
        <v>1906</v>
      </c>
      <c r="I122" s="262" t="s">
        <v>1906</v>
      </c>
      <c r="J122" s="262" t="s">
        <v>1906</v>
      </c>
      <c r="K122" s="262" t="s">
        <v>1906</v>
      </c>
      <c r="L122" s="262" t="s">
        <v>1906</v>
      </c>
      <c r="M122" s="262" t="s">
        <v>1906</v>
      </c>
      <c r="N122" s="262" t="s">
        <v>1906</v>
      </c>
      <c r="O122" s="262" t="s">
        <v>1906</v>
      </c>
      <c r="P122" s="262" t="s">
        <v>1906</v>
      </c>
      <c r="Q122" s="64">
        <v>2</v>
      </c>
      <c r="R122" s="263"/>
      <c r="S122" s="263"/>
      <c r="T122" s="263"/>
      <c r="U122" s="263"/>
      <c r="V122" s="263"/>
      <c r="W122" s="263"/>
      <c r="X122" s="263"/>
      <c r="Y122" s="263"/>
      <c r="Z122" s="263"/>
      <c r="AA122" s="263"/>
      <c r="AB122" s="263"/>
      <c r="AC122" s="263"/>
      <c r="AD122" s="263"/>
      <c r="AE122" s="263"/>
      <c r="AF122" s="64">
        <v>2</v>
      </c>
      <c r="AG122" s="263"/>
      <c r="AH122" s="263"/>
      <c r="AI122" s="263"/>
      <c r="AJ122" s="263"/>
      <c r="AK122" s="263"/>
      <c r="AL122" s="263"/>
      <c r="AM122" s="263"/>
      <c r="AN122" s="263"/>
      <c r="AO122" s="263"/>
      <c r="AP122" s="263"/>
      <c r="AQ122" s="263"/>
      <c r="AR122" s="263"/>
      <c r="AS122" s="263"/>
      <c r="AT122" s="263"/>
    </row>
    <row r="123" spans="1:46" ht="76.95" customHeight="1" thickTop="1" thickBot="1" x14ac:dyDescent="0.3">
      <c r="A123" s="262" t="s">
        <v>1907</v>
      </c>
      <c r="B123" s="262"/>
      <c r="C123" s="262"/>
      <c r="D123" s="262"/>
      <c r="E123" s="262"/>
      <c r="F123" s="262"/>
      <c r="G123" s="262"/>
      <c r="H123" s="262"/>
      <c r="I123" s="262"/>
      <c r="J123" s="262"/>
      <c r="K123" s="262"/>
      <c r="L123" s="262"/>
      <c r="M123" s="262"/>
      <c r="N123" s="262"/>
      <c r="O123" s="262"/>
      <c r="P123" s="262"/>
      <c r="Q123" s="64">
        <v>2</v>
      </c>
      <c r="R123" s="263"/>
      <c r="S123" s="263"/>
      <c r="T123" s="263"/>
      <c r="U123" s="263"/>
      <c r="V123" s="263"/>
      <c r="W123" s="263"/>
      <c r="X123" s="263"/>
      <c r="Y123" s="263"/>
      <c r="Z123" s="263"/>
      <c r="AA123" s="263"/>
      <c r="AB123" s="263"/>
      <c r="AC123" s="263"/>
      <c r="AD123" s="263"/>
      <c r="AE123" s="263"/>
      <c r="AF123" s="64">
        <v>2</v>
      </c>
      <c r="AG123" s="263"/>
      <c r="AH123" s="263"/>
      <c r="AI123" s="263"/>
      <c r="AJ123" s="263"/>
      <c r="AK123" s="263"/>
      <c r="AL123" s="263"/>
      <c r="AM123" s="263"/>
      <c r="AN123" s="263"/>
      <c r="AO123" s="263"/>
      <c r="AP123" s="263"/>
      <c r="AQ123" s="263"/>
      <c r="AR123" s="263"/>
      <c r="AS123" s="263"/>
      <c r="AT123" s="263"/>
    </row>
    <row r="124" spans="1:46" ht="45" customHeight="1" thickTop="1" thickBot="1" x14ac:dyDescent="0.3">
      <c r="A124" s="262" t="s">
        <v>1908</v>
      </c>
      <c r="B124" s="262" t="s">
        <v>1908</v>
      </c>
      <c r="C124" s="262" t="s">
        <v>1908</v>
      </c>
      <c r="D124" s="262" t="s">
        <v>1908</v>
      </c>
      <c r="E124" s="262" t="s">
        <v>1908</v>
      </c>
      <c r="F124" s="262" t="s">
        <v>1908</v>
      </c>
      <c r="G124" s="262" t="s">
        <v>1908</v>
      </c>
      <c r="H124" s="262" t="s">
        <v>1908</v>
      </c>
      <c r="I124" s="262" t="s">
        <v>1908</v>
      </c>
      <c r="J124" s="262" t="s">
        <v>1908</v>
      </c>
      <c r="K124" s="262" t="s">
        <v>1908</v>
      </c>
      <c r="L124" s="262" t="s">
        <v>1908</v>
      </c>
      <c r="M124" s="262" t="s">
        <v>1908</v>
      </c>
      <c r="N124" s="262" t="s">
        <v>1908</v>
      </c>
      <c r="O124" s="262" t="s">
        <v>1908</v>
      </c>
      <c r="P124" s="262" t="s">
        <v>1908</v>
      </c>
      <c r="Q124" s="64">
        <v>2</v>
      </c>
      <c r="R124" s="263"/>
      <c r="S124" s="263"/>
      <c r="T124" s="263"/>
      <c r="U124" s="263"/>
      <c r="V124" s="263"/>
      <c r="W124" s="263"/>
      <c r="X124" s="263"/>
      <c r="Y124" s="263"/>
      <c r="Z124" s="263"/>
      <c r="AA124" s="263"/>
      <c r="AB124" s="263"/>
      <c r="AC124" s="263"/>
      <c r="AD124" s="263"/>
      <c r="AE124" s="263"/>
      <c r="AF124" s="64">
        <v>2</v>
      </c>
      <c r="AG124" s="263"/>
      <c r="AH124" s="263"/>
      <c r="AI124" s="263"/>
      <c r="AJ124" s="263"/>
      <c r="AK124" s="263"/>
      <c r="AL124" s="263"/>
      <c r="AM124" s="263"/>
      <c r="AN124" s="263"/>
      <c r="AO124" s="263"/>
      <c r="AP124" s="263"/>
      <c r="AQ124" s="263"/>
      <c r="AR124" s="263"/>
      <c r="AS124" s="263"/>
      <c r="AT124" s="263"/>
    </row>
    <row r="125" spans="1:46" ht="45" customHeight="1" thickTop="1" thickBot="1" x14ac:dyDescent="0.3">
      <c r="A125" s="262" t="s">
        <v>1909</v>
      </c>
      <c r="B125" s="262" t="s">
        <v>1909</v>
      </c>
      <c r="C125" s="262" t="s">
        <v>1909</v>
      </c>
      <c r="D125" s="262" t="s">
        <v>1909</v>
      </c>
      <c r="E125" s="262" t="s">
        <v>1909</v>
      </c>
      <c r="F125" s="262" t="s">
        <v>1909</v>
      </c>
      <c r="G125" s="262" t="s">
        <v>1909</v>
      </c>
      <c r="H125" s="262" t="s">
        <v>1909</v>
      </c>
      <c r="I125" s="262" t="s">
        <v>1909</v>
      </c>
      <c r="J125" s="262" t="s">
        <v>1909</v>
      </c>
      <c r="K125" s="262" t="s">
        <v>1909</v>
      </c>
      <c r="L125" s="262" t="s">
        <v>1909</v>
      </c>
      <c r="M125" s="262" t="s">
        <v>1909</v>
      </c>
      <c r="N125" s="262" t="s">
        <v>1909</v>
      </c>
      <c r="O125" s="262" t="s">
        <v>1909</v>
      </c>
      <c r="P125" s="262" t="s">
        <v>1909</v>
      </c>
      <c r="Q125" s="64">
        <v>2</v>
      </c>
      <c r="R125" s="263"/>
      <c r="S125" s="263"/>
      <c r="T125" s="263"/>
      <c r="U125" s="263"/>
      <c r="V125" s="263"/>
      <c r="W125" s="263"/>
      <c r="X125" s="263"/>
      <c r="Y125" s="263"/>
      <c r="Z125" s="263"/>
      <c r="AA125" s="263"/>
      <c r="AB125" s="263"/>
      <c r="AC125" s="263"/>
      <c r="AD125" s="263"/>
      <c r="AE125" s="263"/>
      <c r="AF125" s="64">
        <v>2</v>
      </c>
      <c r="AG125" s="263"/>
      <c r="AH125" s="263"/>
      <c r="AI125" s="263"/>
      <c r="AJ125" s="263"/>
      <c r="AK125" s="263"/>
      <c r="AL125" s="263"/>
      <c r="AM125" s="263"/>
      <c r="AN125" s="263"/>
      <c r="AO125" s="263"/>
      <c r="AP125" s="263"/>
      <c r="AQ125" s="263"/>
      <c r="AR125" s="263"/>
      <c r="AS125" s="263"/>
      <c r="AT125" s="263"/>
    </row>
    <row r="126" spans="1:46" ht="82.2" customHeight="1" thickTop="1" thickBot="1" x14ac:dyDescent="0.3">
      <c r="A126" s="262" t="s">
        <v>1910</v>
      </c>
      <c r="B126" s="262"/>
      <c r="C126" s="262"/>
      <c r="D126" s="262"/>
      <c r="E126" s="262"/>
      <c r="F126" s="262"/>
      <c r="G126" s="262"/>
      <c r="H126" s="262"/>
      <c r="I126" s="262"/>
      <c r="J126" s="262"/>
      <c r="K126" s="262"/>
      <c r="L126" s="262"/>
      <c r="M126" s="262"/>
      <c r="N126" s="262"/>
      <c r="O126" s="262"/>
      <c r="P126" s="262"/>
      <c r="Q126" s="64">
        <v>2</v>
      </c>
      <c r="R126" s="263"/>
      <c r="S126" s="263"/>
      <c r="T126" s="263"/>
      <c r="U126" s="263"/>
      <c r="V126" s="263"/>
      <c r="W126" s="263"/>
      <c r="X126" s="263"/>
      <c r="Y126" s="263"/>
      <c r="Z126" s="263"/>
      <c r="AA126" s="263"/>
      <c r="AB126" s="263"/>
      <c r="AC126" s="263"/>
      <c r="AD126" s="263"/>
      <c r="AE126" s="263"/>
      <c r="AF126" s="64">
        <v>2</v>
      </c>
      <c r="AG126" s="263"/>
      <c r="AH126" s="263"/>
      <c r="AI126" s="263"/>
      <c r="AJ126" s="263"/>
      <c r="AK126" s="263"/>
      <c r="AL126" s="263"/>
      <c r="AM126" s="263"/>
      <c r="AN126" s="263"/>
      <c r="AO126" s="263"/>
      <c r="AP126" s="263"/>
      <c r="AQ126" s="263"/>
      <c r="AR126" s="263"/>
      <c r="AS126" s="263"/>
      <c r="AT126" s="26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1" t="s">
        <v>57</v>
      </c>
      <c r="B128" s="271"/>
      <c r="C128" s="271"/>
      <c r="D128" s="271"/>
      <c r="E128" s="271"/>
      <c r="F128" s="271"/>
      <c r="G128" s="271"/>
      <c r="H128" s="271"/>
      <c r="I128" s="271"/>
      <c r="J128" s="271"/>
      <c r="K128" s="271"/>
      <c r="L128" s="271"/>
      <c r="M128" s="271"/>
      <c r="N128" s="271"/>
      <c r="O128" s="271"/>
      <c r="P128" s="271"/>
      <c r="Q128" s="66" t="s">
        <v>48</v>
      </c>
      <c r="R128" s="272" t="s">
        <v>49</v>
      </c>
      <c r="S128" s="272"/>
      <c r="T128" s="272"/>
      <c r="U128" s="272"/>
      <c r="V128" s="272"/>
      <c r="W128" s="272"/>
      <c r="X128" s="272"/>
      <c r="Y128" s="272"/>
      <c r="Z128" s="272"/>
      <c r="AA128" s="272"/>
      <c r="AB128" s="272"/>
      <c r="AC128" s="272"/>
      <c r="AD128" s="272"/>
      <c r="AE128" s="272"/>
      <c r="AF128" s="67" t="s">
        <v>48</v>
      </c>
      <c r="AG128" s="273" t="s">
        <v>8</v>
      </c>
      <c r="AH128" s="273"/>
      <c r="AI128" s="273"/>
      <c r="AJ128" s="273"/>
      <c r="AK128" s="273"/>
      <c r="AL128" s="273"/>
      <c r="AM128" s="273"/>
      <c r="AN128" s="273"/>
      <c r="AO128" s="273"/>
      <c r="AP128" s="273"/>
      <c r="AQ128" s="273"/>
      <c r="AR128" s="273"/>
      <c r="AS128" s="273"/>
      <c r="AT128" s="273"/>
    </row>
    <row r="129" spans="1:46" ht="45" customHeight="1" thickTop="1" thickBot="1" x14ac:dyDescent="0.3">
      <c r="A129" s="262" t="s">
        <v>1911</v>
      </c>
      <c r="B129" s="262" t="s">
        <v>1911</v>
      </c>
      <c r="C129" s="262" t="s">
        <v>1911</v>
      </c>
      <c r="D129" s="262" t="s">
        <v>1911</v>
      </c>
      <c r="E129" s="262" t="s">
        <v>1911</v>
      </c>
      <c r="F129" s="262" t="s">
        <v>1911</v>
      </c>
      <c r="G129" s="262" t="s">
        <v>1911</v>
      </c>
      <c r="H129" s="262" t="s">
        <v>1911</v>
      </c>
      <c r="I129" s="262" t="s">
        <v>1911</v>
      </c>
      <c r="J129" s="262" t="s">
        <v>1911</v>
      </c>
      <c r="K129" s="262" t="s">
        <v>1911</v>
      </c>
      <c r="L129" s="262" t="s">
        <v>1911</v>
      </c>
      <c r="M129" s="262" t="s">
        <v>1911</v>
      </c>
      <c r="N129" s="262" t="s">
        <v>1911</v>
      </c>
      <c r="O129" s="262" t="s">
        <v>1911</v>
      </c>
      <c r="P129" s="262" t="s">
        <v>1911</v>
      </c>
      <c r="Q129" s="64">
        <v>2</v>
      </c>
      <c r="R129" s="263"/>
      <c r="S129" s="263"/>
      <c r="T129" s="263"/>
      <c r="U129" s="263"/>
      <c r="V129" s="263"/>
      <c r="W129" s="263"/>
      <c r="X129" s="263"/>
      <c r="Y129" s="263"/>
      <c r="Z129" s="263"/>
      <c r="AA129" s="263"/>
      <c r="AB129" s="263"/>
      <c r="AC129" s="263"/>
      <c r="AD129" s="263"/>
      <c r="AE129" s="263"/>
      <c r="AF129" s="64">
        <v>2</v>
      </c>
      <c r="AG129" s="263"/>
      <c r="AH129" s="263"/>
      <c r="AI129" s="263"/>
      <c r="AJ129" s="263"/>
      <c r="AK129" s="263"/>
      <c r="AL129" s="263"/>
      <c r="AM129" s="263"/>
      <c r="AN129" s="263"/>
      <c r="AO129" s="263"/>
      <c r="AP129" s="263"/>
      <c r="AQ129" s="263"/>
      <c r="AR129" s="263"/>
      <c r="AS129" s="263"/>
      <c r="AT129" s="263"/>
    </row>
    <row r="130" spans="1:46" ht="45" customHeight="1" thickTop="1" thickBot="1" x14ac:dyDescent="0.3">
      <c r="A130" s="262" t="s">
        <v>1912</v>
      </c>
      <c r="B130" s="262" t="s">
        <v>1912</v>
      </c>
      <c r="C130" s="262" t="s">
        <v>1912</v>
      </c>
      <c r="D130" s="262" t="s">
        <v>1912</v>
      </c>
      <c r="E130" s="262" t="s">
        <v>1912</v>
      </c>
      <c r="F130" s="262" t="s">
        <v>1912</v>
      </c>
      <c r="G130" s="262" t="s">
        <v>1912</v>
      </c>
      <c r="H130" s="262" t="s">
        <v>1912</v>
      </c>
      <c r="I130" s="262" t="s">
        <v>1912</v>
      </c>
      <c r="J130" s="262" t="s">
        <v>1912</v>
      </c>
      <c r="K130" s="262" t="s">
        <v>1912</v>
      </c>
      <c r="L130" s="262" t="s">
        <v>1912</v>
      </c>
      <c r="M130" s="262" t="s">
        <v>1912</v>
      </c>
      <c r="N130" s="262" t="s">
        <v>1912</v>
      </c>
      <c r="O130" s="262" t="s">
        <v>1912</v>
      </c>
      <c r="P130" s="262" t="s">
        <v>1912</v>
      </c>
      <c r="Q130" s="64">
        <v>2</v>
      </c>
      <c r="R130" s="270"/>
      <c r="S130" s="270"/>
      <c r="T130" s="270"/>
      <c r="U130" s="270"/>
      <c r="V130" s="270"/>
      <c r="W130" s="270"/>
      <c r="X130" s="270"/>
      <c r="Y130" s="270"/>
      <c r="Z130" s="270"/>
      <c r="AA130" s="270"/>
      <c r="AB130" s="270"/>
      <c r="AC130" s="270"/>
      <c r="AD130" s="270"/>
      <c r="AE130" s="270"/>
      <c r="AF130" s="64">
        <v>2</v>
      </c>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2" t="s">
        <v>1913</v>
      </c>
      <c r="B131" s="262" t="s">
        <v>1913</v>
      </c>
      <c r="C131" s="262" t="s">
        <v>1913</v>
      </c>
      <c r="D131" s="262" t="s">
        <v>1913</v>
      </c>
      <c r="E131" s="262" t="s">
        <v>1913</v>
      </c>
      <c r="F131" s="262" t="s">
        <v>1913</v>
      </c>
      <c r="G131" s="262" t="s">
        <v>1913</v>
      </c>
      <c r="H131" s="262" t="s">
        <v>1913</v>
      </c>
      <c r="I131" s="262" t="s">
        <v>1913</v>
      </c>
      <c r="J131" s="262" t="s">
        <v>1913</v>
      </c>
      <c r="K131" s="262" t="s">
        <v>1913</v>
      </c>
      <c r="L131" s="262" t="s">
        <v>1913</v>
      </c>
      <c r="M131" s="262" t="s">
        <v>1913</v>
      </c>
      <c r="N131" s="262" t="s">
        <v>1913</v>
      </c>
      <c r="O131" s="262" t="s">
        <v>1913</v>
      </c>
      <c r="P131" s="262" t="s">
        <v>1913</v>
      </c>
      <c r="Q131" s="64">
        <v>2</v>
      </c>
      <c r="R131" s="263"/>
      <c r="S131" s="263"/>
      <c r="T131" s="263"/>
      <c r="U131" s="263"/>
      <c r="V131" s="263"/>
      <c r="W131" s="263"/>
      <c r="X131" s="263"/>
      <c r="Y131" s="263"/>
      <c r="Z131" s="263"/>
      <c r="AA131" s="263"/>
      <c r="AB131" s="263"/>
      <c r="AC131" s="263"/>
      <c r="AD131" s="263"/>
      <c r="AE131" s="263"/>
      <c r="AF131" s="64">
        <v>2</v>
      </c>
      <c r="AG131" s="263"/>
      <c r="AH131" s="263"/>
      <c r="AI131" s="263"/>
      <c r="AJ131" s="263"/>
      <c r="AK131" s="263"/>
      <c r="AL131" s="263"/>
      <c r="AM131" s="263"/>
      <c r="AN131" s="263"/>
      <c r="AO131" s="263"/>
      <c r="AP131" s="263"/>
      <c r="AQ131" s="263"/>
      <c r="AR131" s="263"/>
      <c r="AS131" s="263"/>
      <c r="AT131" s="263"/>
    </row>
    <row r="132" spans="1:46" ht="58.2" customHeight="1" thickTop="1" thickBot="1" x14ac:dyDescent="0.3">
      <c r="A132" s="262" t="s">
        <v>1914</v>
      </c>
      <c r="B132" s="262" t="s">
        <v>1914</v>
      </c>
      <c r="C132" s="262" t="s">
        <v>1914</v>
      </c>
      <c r="D132" s="262" t="s">
        <v>1914</v>
      </c>
      <c r="E132" s="262" t="s">
        <v>1914</v>
      </c>
      <c r="F132" s="262" t="s">
        <v>1914</v>
      </c>
      <c r="G132" s="262" t="s">
        <v>1914</v>
      </c>
      <c r="H132" s="262" t="s">
        <v>1914</v>
      </c>
      <c r="I132" s="262" t="s">
        <v>1914</v>
      </c>
      <c r="J132" s="262" t="s">
        <v>1914</v>
      </c>
      <c r="K132" s="262" t="s">
        <v>1914</v>
      </c>
      <c r="L132" s="262" t="s">
        <v>1914</v>
      </c>
      <c r="M132" s="262" t="s">
        <v>1914</v>
      </c>
      <c r="N132" s="262" t="s">
        <v>1914</v>
      </c>
      <c r="O132" s="262" t="s">
        <v>1914</v>
      </c>
      <c r="P132" s="262" t="s">
        <v>1914</v>
      </c>
      <c r="Q132" s="64">
        <v>2</v>
      </c>
      <c r="R132" s="263"/>
      <c r="S132" s="263"/>
      <c r="T132" s="263"/>
      <c r="U132" s="263"/>
      <c r="V132" s="263"/>
      <c r="W132" s="263"/>
      <c r="X132" s="263"/>
      <c r="Y132" s="263"/>
      <c r="Z132" s="263"/>
      <c r="AA132" s="263"/>
      <c r="AB132" s="263"/>
      <c r="AC132" s="263"/>
      <c r="AD132" s="263"/>
      <c r="AE132" s="263"/>
      <c r="AF132" s="64">
        <v>2</v>
      </c>
      <c r="AG132" s="263"/>
      <c r="AH132" s="263"/>
      <c r="AI132" s="263"/>
      <c r="AJ132" s="263"/>
      <c r="AK132" s="263"/>
      <c r="AL132" s="263"/>
      <c r="AM132" s="263"/>
      <c r="AN132" s="263"/>
      <c r="AO132" s="263"/>
      <c r="AP132" s="263"/>
      <c r="AQ132" s="263"/>
      <c r="AR132" s="263"/>
      <c r="AS132" s="263"/>
      <c r="AT132" s="263"/>
    </row>
    <row r="133" spans="1:46" ht="54" customHeight="1" thickTop="1" thickBot="1" x14ac:dyDescent="0.3">
      <c r="A133" s="262" t="s">
        <v>1915</v>
      </c>
      <c r="B133" s="262" t="s">
        <v>1915</v>
      </c>
      <c r="C133" s="262" t="s">
        <v>1915</v>
      </c>
      <c r="D133" s="262" t="s">
        <v>1915</v>
      </c>
      <c r="E133" s="262" t="s">
        <v>1915</v>
      </c>
      <c r="F133" s="262" t="s">
        <v>1915</v>
      </c>
      <c r="G133" s="262" t="s">
        <v>1915</v>
      </c>
      <c r="H133" s="262" t="s">
        <v>1915</v>
      </c>
      <c r="I133" s="262" t="s">
        <v>1915</v>
      </c>
      <c r="J133" s="262" t="s">
        <v>1915</v>
      </c>
      <c r="K133" s="262" t="s">
        <v>1915</v>
      </c>
      <c r="L133" s="262" t="s">
        <v>1915</v>
      </c>
      <c r="M133" s="262" t="s">
        <v>1915</v>
      </c>
      <c r="N133" s="262" t="s">
        <v>1915</v>
      </c>
      <c r="O133" s="262" t="s">
        <v>1915</v>
      </c>
      <c r="P133" s="262" t="s">
        <v>1915</v>
      </c>
      <c r="Q133" s="64">
        <v>2</v>
      </c>
      <c r="R133" s="263"/>
      <c r="S133" s="263"/>
      <c r="T133" s="263"/>
      <c r="U133" s="263"/>
      <c r="V133" s="263"/>
      <c r="W133" s="263"/>
      <c r="X133" s="263"/>
      <c r="Y133" s="263"/>
      <c r="Z133" s="263"/>
      <c r="AA133" s="263"/>
      <c r="AB133" s="263"/>
      <c r="AC133" s="263"/>
      <c r="AD133" s="263"/>
      <c r="AE133" s="263"/>
      <c r="AF133" s="64">
        <v>2</v>
      </c>
      <c r="AG133" s="263"/>
      <c r="AH133" s="263"/>
      <c r="AI133" s="263"/>
      <c r="AJ133" s="263"/>
      <c r="AK133" s="263"/>
      <c r="AL133" s="263"/>
      <c r="AM133" s="263"/>
      <c r="AN133" s="263"/>
      <c r="AO133" s="263"/>
      <c r="AP133" s="263"/>
      <c r="AQ133" s="263"/>
      <c r="AR133" s="263"/>
      <c r="AS133" s="263"/>
      <c r="AT133" s="263"/>
    </row>
    <row r="136" spans="1:46" ht="45" customHeight="1" x14ac:dyDescent="0.25">
      <c r="A136" s="265" t="s">
        <v>1916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c r="AG136" s="266" t="s">
        <v>45</v>
      </c>
      <c r="AH136" s="266"/>
      <c r="AI136" s="266"/>
      <c r="AJ136" s="266"/>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46</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7" t="s">
        <v>47</v>
      </c>
      <c r="B140" s="267"/>
      <c r="C140" s="267"/>
      <c r="D140" s="267"/>
      <c r="E140" s="267"/>
      <c r="F140" s="267"/>
      <c r="G140" s="267"/>
      <c r="H140" s="267"/>
      <c r="I140" s="267"/>
      <c r="J140" s="267"/>
      <c r="K140" s="267"/>
      <c r="L140" s="267"/>
      <c r="M140" s="267"/>
      <c r="N140" s="267"/>
      <c r="O140" s="267"/>
      <c r="P140" s="267"/>
      <c r="Q140" s="61"/>
      <c r="R140" s="56"/>
      <c r="S140" s="56"/>
      <c r="T140" s="56"/>
      <c r="U140" s="56"/>
      <c r="V140" s="268"/>
      <c r="W140" s="268"/>
      <c r="X140" s="268"/>
      <c r="Y140" s="268"/>
      <c r="Z140" s="268"/>
      <c r="AA140" s="268"/>
      <c r="AB140" s="268"/>
      <c r="AC140" s="268"/>
      <c r="AD140" s="268"/>
      <c r="AE140" s="268"/>
      <c r="AF140" s="61"/>
      <c r="AG140" s="56"/>
      <c r="AH140" s="56"/>
      <c r="AI140" s="56"/>
      <c r="AJ140" s="56"/>
      <c r="AK140" s="268"/>
      <c r="AL140" s="268"/>
      <c r="AM140" s="268"/>
      <c r="AN140" s="268"/>
      <c r="AO140" s="268"/>
      <c r="AP140" s="268"/>
      <c r="AQ140" s="268"/>
      <c r="AR140" s="268"/>
      <c r="AS140" s="268"/>
      <c r="AT140" s="268"/>
    </row>
    <row r="141" spans="1:46" ht="45" customHeight="1" thickTop="1" thickBot="1" x14ac:dyDescent="0.3">
      <c r="A141" s="259" t="s">
        <v>25</v>
      </c>
      <c r="B141" s="259"/>
      <c r="C141" s="259"/>
      <c r="D141" s="259"/>
      <c r="E141" s="259"/>
      <c r="F141" s="259"/>
      <c r="G141" s="259"/>
      <c r="H141" s="259"/>
      <c r="I141" s="259"/>
      <c r="J141" s="259"/>
      <c r="K141" s="259"/>
      <c r="L141" s="259"/>
      <c r="M141" s="259"/>
      <c r="N141" s="259"/>
      <c r="O141" s="259"/>
      <c r="P141" s="259"/>
      <c r="Q141" s="62" t="s">
        <v>48</v>
      </c>
      <c r="R141" s="260" t="s">
        <v>49</v>
      </c>
      <c r="S141" s="260"/>
      <c r="T141" s="260"/>
      <c r="U141" s="260"/>
      <c r="V141" s="260"/>
      <c r="W141" s="260"/>
      <c r="X141" s="260"/>
      <c r="Y141" s="260"/>
      <c r="Z141" s="260"/>
      <c r="AA141" s="260"/>
      <c r="AB141" s="260"/>
      <c r="AC141" s="260"/>
      <c r="AD141" s="260"/>
      <c r="AE141" s="260"/>
      <c r="AF141" s="63" t="s">
        <v>48</v>
      </c>
      <c r="AG141" s="261" t="s">
        <v>8</v>
      </c>
      <c r="AH141" s="261"/>
      <c r="AI141" s="261"/>
      <c r="AJ141" s="261"/>
      <c r="AK141" s="261"/>
      <c r="AL141" s="261"/>
      <c r="AM141" s="261"/>
      <c r="AN141" s="261"/>
      <c r="AO141" s="261"/>
      <c r="AP141" s="261"/>
      <c r="AQ141" s="261"/>
      <c r="AR141" s="261"/>
      <c r="AS141" s="261"/>
      <c r="AT141" s="261"/>
    </row>
    <row r="142" spans="1:46" ht="45" customHeight="1" thickTop="1" thickBot="1" x14ac:dyDescent="0.3">
      <c r="A142" s="262" t="s">
        <v>890</v>
      </c>
      <c r="B142" s="262" t="s">
        <v>890</v>
      </c>
      <c r="C142" s="262" t="s">
        <v>890</v>
      </c>
      <c r="D142" s="262" t="s">
        <v>890</v>
      </c>
      <c r="E142" s="262" t="s">
        <v>890</v>
      </c>
      <c r="F142" s="262" t="s">
        <v>890</v>
      </c>
      <c r="G142" s="262" t="s">
        <v>890</v>
      </c>
      <c r="H142" s="262" t="s">
        <v>890</v>
      </c>
      <c r="I142" s="262" t="s">
        <v>890</v>
      </c>
      <c r="J142" s="262" t="s">
        <v>890</v>
      </c>
      <c r="K142" s="262" t="s">
        <v>890</v>
      </c>
      <c r="L142" s="262" t="s">
        <v>890</v>
      </c>
      <c r="M142" s="262" t="s">
        <v>890</v>
      </c>
      <c r="N142" s="262" t="s">
        <v>890</v>
      </c>
      <c r="O142" s="262" t="s">
        <v>890</v>
      </c>
      <c r="P142" s="262" t="s">
        <v>890</v>
      </c>
      <c r="Q142" s="64">
        <v>2</v>
      </c>
      <c r="R142" s="263"/>
      <c r="S142" s="263"/>
      <c r="T142" s="263"/>
      <c r="U142" s="263"/>
      <c r="V142" s="263"/>
      <c r="W142" s="263"/>
      <c r="X142" s="263"/>
      <c r="Y142" s="263"/>
      <c r="Z142" s="263"/>
      <c r="AA142" s="263"/>
      <c r="AB142" s="263"/>
      <c r="AC142" s="263"/>
      <c r="AD142" s="263"/>
      <c r="AE142" s="263"/>
      <c r="AF142" s="64">
        <v>2</v>
      </c>
      <c r="AG142" s="263"/>
      <c r="AH142" s="263"/>
      <c r="AI142" s="263"/>
      <c r="AJ142" s="263"/>
      <c r="AK142" s="263"/>
      <c r="AL142" s="263"/>
      <c r="AM142" s="263"/>
      <c r="AN142" s="263"/>
      <c r="AO142" s="263"/>
      <c r="AP142" s="263"/>
      <c r="AQ142" s="263"/>
      <c r="AR142" s="263"/>
      <c r="AS142" s="263"/>
      <c r="AT142" s="263"/>
    </row>
    <row r="143" spans="1:46" ht="45" customHeight="1" thickTop="1" thickBot="1" x14ac:dyDescent="0.3">
      <c r="A143" s="262" t="s">
        <v>891</v>
      </c>
      <c r="B143" s="262" t="s">
        <v>891</v>
      </c>
      <c r="C143" s="262" t="s">
        <v>891</v>
      </c>
      <c r="D143" s="262" t="s">
        <v>891</v>
      </c>
      <c r="E143" s="262" t="s">
        <v>891</v>
      </c>
      <c r="F143" s="262" t="s">
        <v>891</v>
      </c>
      <c r="G143" s="262" t="s">
        <v>891</v>
      </c>
      <c r="H143" s="262" t="s">
        <v>891</v>
      </c>
      <c r="I143" s="262" t="s">
        <v>891</v>
      </c>
      <c r="J143" s="262" t="s">
        <v>891</v>
      </c>
      <c r="K143" s="262" t="s">
        <v>891</v>
      </c>
      <c r="L143" s="262" t="s">
        <v>891</v>
      </c>
      <c r="M143" s="262" t="s">
        <v>891</v>
      </c>
      <c r="N143" s="262" t="s">
        <v>891</v>
      </c>
      <c r="O143" s="262" t="s">
        <v>891</v>
      </c>
      <c r="P143" s="262" t="s">
        <v>891</v>
      </c>
      <c r="Q143" s="64">
        <v>2</v>
      </c>
      <c r="R143" s="270"/>
      <c r="S143" s="270"/>
      <c r="T143" s="270"/>
      <c r="U143" s="270"/>
      <c r="V143" s="270"/>
      <c r="W143" s="270"/>
      <c r="X143" s="270"/>
      <c r="Y143" s="270"/>
      <c r="Z143" s="270"/>
      <c r="AA143" s="270"/>
      <c r="AB143" s="270"/>
      <c r="AC143" s="270"/>
      <c r="AD143" s="270"/>
      <c r="AE143" s="270"/>
      <c r="AF143" s="64">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1917</v>
      </c>
      <c r="B144" s="262" t="s">
        <v>1917</v>
      </c>
      <c r="C144" s="262" t="s">
        <v>1917</v>
      </c>
      <c r="D144" s="262" t="s">
        <v>1917</v>
      </c>
      <c r="E144" s="262" t="s">
        <v>1917</v>
      </c>
      <c r="F144" s="262" t="s">
        <v>1917</v>
      </c>
      <c r="G144" s="262" t="s">
        <v>1917</v>
      </c>
      <c r="H144" s="262" t="s">
        <v>1917</v>
      </c>
      <c r="I144" s="262" t="s">
        <v>1917</v>
      </c>
      <c r="J144" s="262" t="s">
        <v>1917</v>
      </c>
      <c r="K144" s="262" t="s">
        <v>1917</v>
      </c>
      <c r="L144" s="262" t="s">
        <v>1917</v>
      </c>
      <c r="M144" s="262" t="s">
        <v>1917</v>
      </c>
      <c r="N144" s="262" t="s">
        <v>1917</v>
      </c>
      <c r="O144" s="262" t="s">
        <v>1917</v>
      </c>
      <c r="P144" s="262" t="s">
        <v>1917</v>
      </c>
      <c r="Q144" s="64">
        <v>2</v>
      </c>
      <c r="R144" s="270"/>
      <c r="S144" s="270"/>
      <c r="T144" s="270"/>
      <c r="U144" s="270"/>
      <c r="V144" s="270"/>
      <c r="W144" s="270"/>
      <c r="X144" s="270"/>
      <c r="Y144" s="270"/>
      <c r="Z144" s="270"/>
      <c r="AA144" s="270"/>
      <c r="AB144" s="270"/>
      <c r="AC144" s="270"/>
      <c r="AD144" s="270"/>
      <c r="AE144" s="270"/>
      <c r="AF144" s="64">
        <v>2</v>
      </c>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2" t="s">
        <v>1918</v>
      </c>
      <c r="B145" s="262" t="s">
        <v>1918</v>
      </c>
      <c r="C145" s="262" t="s">
        <v>1918</v>
      </c>
      <c r="D145" s="262" t="s">
        <v>1918</v>
      </c>
      <c r="E145" s="262" t="s">
        <v>1918</v>
      </c>
      <c r="F145" s="262" t="s">
        <v>1918</v>
      </c>
      <c r="G145" s="262" t="s">
        <v>1918</v>
      </c>
      <c r="H145" s="262" t="s">
        <v>1918</v>
      </c>
      <c r="I145" s="262" t="s">
        <v>1918</v>
      </c>
      <c r="J145" s="262" t="s">
        <v>1918</v>
      </c>
      <c r="K145" s="262" t="s">
        <v>1918</v>
      </c>
      <c r="L145" s="262" t="s">
        <v>1918</v>
      </c>
      <c r="M145" s="262" t="s">
        <v>1918</v>
      </c>
      <c r="N145" s="262" t="s">
        <v>1918</v>
      </c>
      <c r="O145" s="262" t="s">
        <v>1918</v>
      </c>
      <c r="P145" s="262" t="s">
        <v>1918</v>
      </c>
      <c r="Q145" s="64">
        <v>2</v>
      </c>
      <c r="R145" s="270"/>
      <c r="S145" s="270"/>
      <c r="T145" s="270"/>
      <c r="U145" s="270"/>
      <c r="V145" s="270"/>
      <c r="W145" s="270"/>
      <c r="X145" s="270"/>
      <c r="Y145" s="270"/>
      <c r="Z145" s="270"/>
      <c r="AA145" s="270"/>
      <c r="AB145" s="270"/>
      <c r="AC145" s="270"/>
      <c r="AD145" s="270"/>
      <c r="AE145" s="270"/>
      <c r="AF145" s="64">
        <v>2</v>
      </c>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3" t="s">
        <v>1919</v>
      </c>
      <c r="B146" s="263" t="s">
        <v>1919</v>
      </c>
      <c r="C146" s="263" t="s">
        <v>1919</v>
      </c>
      <c r="D146" s="263" t="s">
        <v>1919</v>
      </c>
      <c r="E146" s="263" t="s">
        <v>1919</v>
      </c>
      <c r="F146" s="263" t="s">
        <v>1919</v>
      </c>
      <c r="G146" s="263" t="s">
        <v>1919</v>
      </c>
      <c r="H146" s="263" t="s">
        <v>1919</v>
      </c>
      <c r="I146" s="263" t="s">
        <v>1919</v>
      </c>
      <c r="J146" s="263" t="s">
        <v>1919</v>
      </c>
      <c r="K146" s="263" t="s">
        <v>1919</v>
      </c>
      <c r="L146" s="263" t="s">
        <v>1919</v>
      </c>
      <c r="M146" s="263" t="s">
        <v>1919</v>
      </c>
      <c r="N146" s="263" t="s">
        <v>1919</v>
      </c>
      <c r="O146" s="263" t="s">
        <v>1919</v>
      </c>
      <c r="P146" s="263" t="s">
        <v>1919</v>
      </c>
      <c r="Q146" s="64">
        <v>2</v>
      </c>
      <c r="R146" s="270"/>
      <c r="S146" s="270"/>
      <c r="T146" s="270"/>
      <c r="U146" s="270"/>
      <c r="V146" s="270"/>
      <c r="W146" s="270"/>
      <c r="X146" s="270"/>
      <c r="Y146" s="270"/>
      <c r="Z146" s="270"/>
      <c r="AA146" s="270"/>
      <c r="AB146" s="270"/>
      <c r="AC146" s="270"/>
      <c r="AD146" s="270"/>
      <c r="AE146" s="270"/>
      <c r="AF146" s="64">
        <v>2</v>
      </c>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3" t="s">
        <v>1920</v>
      </c>
      <c r="B147" s="263" t="s">
        <v>1920</v>
      </c>
      <c r="C147" s="263" t="s">
        <v>1920</v>
      </c>
      <c r="D147" s="263" t="s">
        <v>1920</v>
      </c>
      <c r="E147" s="263" t="s">
        <v>1920</v>
      </c>
      <c r="F147" s="263" t="s">
        <v>1920</v>
      </c>
      <c r="G147" s="263" t="s">
        <v>1920</v>
      </c>
      <c r="H147" s="263" t="s">
        <v>1920</v>
      </c>
      <c r="I147" s="263" t="s">
        <v>1920</v>
      </c>
      <c r="J147" s="263" t="s">
        <v>1920</v>
      </c>
      <c r="K147" s="263" t="s">
        <v>1920</v>
      </c>
      <c r="L147" s="263" t="s">
        <v>1920</v>
      </c>
      <c r="M147" s="263" t="s">
        <v>1920</v>
      </c>
      <c r="N147" s="263" t="s">
        <v>1920</v>
      </c>
      <c r="O147" s="263" t="s">
        <v>1920</v>
      </c>
      <c r="P147" s="263" t="s">
        <v>1920</v>
      </c>
      <c r="Q147" s="64">
        <v>2</v>
      </c>
      <c r="R147" s="263"/>
      <c r="S147" s="263"/>
      <c r="T147" s="263"/>
      <c r="U147" s="263"/>
      <c r="V147" s="263"/>
      <c r="W147" s="263"/>
      <c r="X147" s="263"/>
      <c r="Y147" s="263"/>
      <c r="Z147" s="263"/>
      <c r="AA147" s="263"/>
      <c r="AB147" s="263"/>
      <c r="AC147" s="263"/>
      <c r="AD147" s="263"/>
      <c r="AE147" s="263"/>
      <c r="AF147" s="64">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1921</v>
      </c>
      <c r="B148" s="262" t="s">
        <v>1921</v>
      </c>
      <c r="C148" s="262" t="s">
        <v>1921</v>
      </c>
      <c r="D148" s="262" t="s">
        <v>1921</v>
      </c>
      <c r="E148" s="262" t="s">
        <v>1921</v>
      </c>
      <c r="F148" s="262" t="s">
        <v>1921</v>
      </c>
      <c r="G148" s="262" t="s">
        <v>1921</v>
      </c>
      <c r="H148" s="262" t="s">
        <v>1921</v>
      </c>
      <c r="I148" s="262" t="s">
        <v>1921</v>
      </c>
      <c r="J148" s="262" t="s">
        <v>1921</v>
      </c>
      <c r="K148" s="262" t="s">
        <v>1921</v>
      </c>
      <c r="L148" s="262" t="s">
        <v>1921</v>
      </c>
      <c r="M148" s="262" t="s">
        <v>1921</v>
      </c>
      <c r="N148" s="262" t="s">
        <v>1921</v>
      </c>
      <c r="O148" s="262" t="s">
        <v>1921</v>
      </c>
      <c r="P148" s="262" t="s">
        <v>1921</v>
      </c>
      <c r="Q148" s="64">
        <v>2</v>
      </c>
      <c r="R148" s="270"/>
      <c r="S148" s="270"/>
      <c r="T148" s="270"/>
      <c r="U148" s="270"/>
      <c r="V148" s="270"/>
      <c r="W148" s="270"/>
      <c r="X148" s="270"/>
      <c r="Y148" s="270"/>
      <c r="Z148" s="270"/>
      <c r="AA148" s="270"/>
      <c r="AB148" s="270"/>
      <c r="AC148" s="270"/>
      <c r="AD148" s="270"/>
      <c r="AE148" s="270"/>
      <c r="AF148" s="64">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1922</v>
      </c>
      <c r="B149" s="262" t="s">
        <v>1922</v>
      </c>
      <c r="C149" s="262" t="s">
        <v>1922</v>
      </c>
      <c r="D149" s="262" t="s">
        <v>1922</v>
      </c>
      <c r="E149" s="262" t="s">
        <v>1922</v>
      </c>
      <c r="F149" s="262" t="s">
        <v>1922</v>
      </c>
      <c r="G149" s="262" t="s">
        <v>1922</v>
      </c>
      <c r="H149" s="262" t="s">
        <v>1922</v>
      </c>
      <c r="I149" s="262" t="s">
        <v>1922</v>
      </c>
      <c r="J149" s="262" t="s">
        <v>1922</v>
      </c>
      <c r="K149" s="262" t="s">
        <v>1922</v>
      </c>
      <c r="L149" s="262" t="s">
        <v>1922</v>
      </c>
      <c r="M149" s="262" t="s">
        <v>1922</v>
      </c>
      <c r="N149" s="262" t="s">
        <v>1922</v>
      </c>
      <c r="O149" s="262" t="s">
        <v>1922</v>
      </c>
      <c r="P149" s="262" t="s">
        <v>1922</v>
      </c>
      <c r="Q149" s="64">
        <v>2</v>
      </c>
      <c r="R149" s="270"/>
      <c r="S149" s="270"/>
      <c r="T149" s="270"/>
      <c r="U149" s="270"/>
      <c r="V149" s="270"/>
      <c r="W149" s="270"/>
      <c r="X149" s="270"/>
      <c r="Y149" s="270"/>
      <c r="Z149" s="270"/>
      <c r="AA149" s="270"/>
      <c r="AB149" s="270"/>
      <c r="AC149" s="270"/>
      <c r="AD149" s="270"/>
      <c r="AE149" s="270"/>
      <c r="AF149" s="64">
        <v>2</v>
      </c>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1" t="s">
        <v>57</v>
      </c>
      <c r="B151" s="271"/>
      <c r="C151" s="271"/>
      <c r="D151" s="271"/>
      <c r="E151" s="271"/>
      <c r="F151" s="271"/>
      <c r="G151" s="271"/>
      <c r="H151" s="271"/>
      <c r="I151" s="271"/>
      <c r="J151" s="271"/>
      <c r="K151" s="271"/>
      <c r="L151" s="271"/>
      <c r="M151" s="271"/>
      <c r="N151" s="271"/>
      <c r="O151" s="271"/>
      <c r="P151" s="271"/>
      <c r="Q151" s="66" t="s">
        <v>48</v>
      </c>
      <c r="R151" s="272" t="s">
        <v>49</v>
      </c>
      <c r="S151" s="272"/>
      <c r="T151" s="272"/>
      <c r="U151" s="272"/>
      <c r="V151" s="272"/>
      <c r="W151" s="272"/>
      <c r="X151" s="272"/>
      <c r="Y151" s="272"/>
      <c r="Z151" s="272"/>
      <c r="AA151" s="272"/>
      <c r="AB151" s="272"/>
      <c r="AC151" s="272"/>
      <c r="AD151" s="272"/>
      <c r="AE151" s="272"/>
      <c r="AF151" s="67" t="s">
        <v>48</v>
      </c>
      <c r="AG151" s="273" t="s">
        <v>8</v>
      </c>
      <c r="AH151" s="273"/>
      <c r="AI151" s="273"/>
      <c r="AJ151" s="273"/>
      <c r="AK151" s="273"/>
      <c r="AL151" s="273"/>
      <c r="AM151" s="273"/>
      <c r="AN151" s="273"/>
      <c r="AO151" s="273"/>
      <c r="AP151" s="273"/>
      <c r="AQ151" s="273"/>
      <c r="AR151" s="273"/>
      <c r="AS151" s="273"/>
      <c r="AT151" s="273"/>
    </row>
    <row r="152" spans="1:46" ht="45" customHeight="1" thickTop="1" thickBot="1" x14ac:dyDescent="0.3">
      <c r="A152" s="262" t="s">
        <v>898</v>
      </c>
      <c r="B152" s="262" t="s">
        <v>984</v>
      </c>
      <c r="C152" s="262" t="s">
        <v>984</v>
      </c>
      <c r="D152" s="262" t="s">
        <v>984</v>
      </c>
      <c r="E152" s="262" t="s">
        <v>984</v>
      </c>
      <c r="F152" s="262" t="s">
        <v>984</v>
      </c>
      <c r="G152" s="262" t="s">
        <v>984</v>
      </c>
      <c r="H152" s="262" t="s">
        <v>984</v>
      </c>
      <c r="I152" s="262" t="s">
        <v>984</v>
      </c>
      <c r="J152" s="262" t="s">
        <v>984</v>
      </c>
      <c r="K152" s="262" t="s">
        <v>984</v>
      </c>
      <c r="L152" s="262" t="s">
        <v>984</v>
      </c>
      <c r="M152" s="262" t="s">
        <v>984</v>
      </c>
      <c r="N152" s="262" t="s">
        <v>984</v>
      </c>
      <c r="O152" s="262" t="s">
        <v>984</v>
      </c>
      <c r="P152" s="262" t="s">
        <v>984</v>
      </c>
      <c r="Q152" s="64">
        <v>2</v>
      </c>
      <c r="R152" s="263"/>
      <c r="S152" s="263"/>
      <c r="T152" s="263"/>
      <c r="U152" s="263"/>
      <c r="V152" s="263"/>
      <c r="W152" s="263"/>
      <c r="X152" s="263"/>
      <c r="Y152" s="263"/>
      <c r="Z152" s="263"/>
      <c r="AA152" s="263"/>
      <c r="AB152" s="263"/>
      <c r="AC152" s="263"/>
      <c r="AD152" s="263"/>
      <c r="AE152" s="263"/>
      <c r="AF152" s="64">
        <v>2</v>
      </c>
      <c r="AG152" s="263"/>
      <c r="AH152" s="263"/>
      <c r="AI152" s="263"/>
      <c r="AJ152" s="263"/>
      <c r="AK152" s="263"/>
      <c r="AL152" s="263"/>
      <c r="AM152" s="263"/>
      <c r="AN152" s="263"/>
      <c r="AO152" s="263"/>
      <c r="AP152" s="263"/>
      <c r="AQ152" s="263"/>
      <c r="AR152" s="263"/>
      <c r="AS152" s="263"/>
      <c r="AT152" s="263"/>
    </row>
    <row r="153" spans="1:46" ht="45" customHeight="1" thickTop="1" thickBot="1" x14ac:dyDescent="0.3">
      <c r="A153" s="262" t="s">
        <v>899</v>
      </c>
      <c r="B153" s="262" t="s">
        <v>985</v>
      </c>
      <c r="C153" s="262" t="s">
        <v>985</v>
      </c>
      <c r="D153" s="262" t="s">
        <v>985</v>
      </c>
      <c r="E153" s="262" t="s">
        <v>985</v>
      </c>
      <c r="F153" s="262" t="s">
        <v>985</v>
      </c>
      <c r="G153" s="262" t="s">
        <v>985</v>
      </c>
      <c r="H153" s="262" t="s">
        <v>985</v>
      </c>
      <c r="I153" s="262" t="s">
        <v>985</v>
      </c>
      <c r="J153" s="262" t="s">
        <v>985</v>
      </c>
      <c r="K153" s="262" t="s">
        <v>985</v>
      </c>
      <c r="L153" s="262" t="s">
        <v>985</v>
      </c>
      <c r="M153" s="262" t="s">
        <v>985</v>
      </c>
      <c r="N153" s="262" t="s">
        <v>985</v>
      </c>
      <c r="O153" s="262" t="s">
        <v>985</v>
      </c>
      <c r="P153" s="262" t="s">
        <v>985</v>
      </c>
      <c r="Q153" s="64">
        <v>2</v>
      </c>
      <c r="R153" s="270"/>
      <c r="S153" s="270"/>
      <c r="T153" s="270"/>
      <c r="U153" s="270"/>
      <c r="V153" s="270"/>
      <c r="W153" s="270"/>
      <c r="X153" s="270"/>
      <c r="Y153" s="270"/>
      <c r="Z153" s="270"/>
      <c r="AA153" s="270"/>
      <c r="AB153" s="270"/>
      <c r="AC153" s="270"/>
      <c r="AD153" s="270"/>
      <c r="AE153" s="270"/>
      <c r="AF153" s="64">
        <v>2</v>
      </c>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2" t="s">
        <v>900</v>
      </c>
      <c r="B154" s="262" t="s">
        <v>986</v>
      </c>
      <c r="C154" s="262" t="s">
        <v>986</v>
      </c>
      <c r="D154" s="262" t="s">
        <v>986</v>
      </c>
      <c r="E154" s="262" t="s">
        <v>986</v>
      </c>
      <c r="F154" s="262" t="s">
        <v>986</v>
      </c>
      <c r="G154" s="262" t="s">
        <v>986</v>
      </c>
      <c r="H154" s="262" t="s">
        <v>986</v>
      </c>
      <c r="I154" s="262" t="s">
        <v>986</v>
      </c>
      <c r="J154" s="262" t="s">
        <v>986</v>
      </c>
      <c r="K154" s="262" t="s">
        <v>986</v>
      </c>
      <c r="L154" s="262" t="s">
        <v>986</v>
      </c>
      <c r="M154" s="262" t="s">
        <v>986</v>
      </c>
      <c r="N154" s="262" t="s">
        <v>986</v>
      </c>
      <c r="O154" s="262" t="s">
        <v>986</v>
      </c>
      <c r="P154" s="262" t="s">
        <v>986</v>
      </c>
      <c r="Q154" s="64">
        <v>2</v>
      </c>
      <c r="R154" s="263"/>
      <c r="S154" s="263"/>
      <c r="T154" s="263"/>
      <c r="U154" s="263"/>
      <c r="V154" s="263"/>
      <c r="W154" s="263"/>
      <c r="X154" s="263"/>
      <c r="Y154" s="263"/>
      <c r="Z154" s="263"/>
      <c r="AA154" s="263"/>
      <c r="AB154" s="263"/>
      <c r="AC154" s="263"/>
      <c r="AD154" s="263"/>
      <c r="AE154" s="263"/>
      <c r="AF154" s="64">
        <v>2</v>
      </c>
      <c r="AG154" s="263"/>
      <c r="AH154" s="263"/>
      <c r="AI154" s="263"/>
      <c r="AJ154" s="263"/>
      <c r="AK154" s="263"/>
      <c r="AL154" s="263"/>
      <c r="AM154" s="263"/>
      <c r="AN154" s="263"/>
      <c r="AO154" s="263"/>
      <c r="AP154" s="263"/>
      <c r="AQ154" s="263"/>
      <c r="AR154" s="263"/>
      <c r="AS154" s="263"/>
      <c r="AT154" s="263"/>
    </row>
    <row r="155" spans="1:46" ht="61.2" customHeight="1" thickTop="1" thickBot="1" x14ac:dyDescent="0.3">
      <c r="A155" s="262" t="s">
        <v>901</v>
      </c>
      <c r="B155" s="262" t="s">
        <v>987</v>
      </c>
      <c r="C155" s="262" t="s">
        <v>987</v>
      </c>
      <c r="D155" s="262" t="s">
        <v>987</v>
      </c>
      <c r="E155" s="262" t="s">
        <v>987</v>
      </c>
      <c r="F155" s="262" t="s">
        <v>987</v>
      </c>
      <c r="G155" s="262" t="s">
        <v>987</v>
      </c>
      <c r="H155" s="262" t="s">
        <v>987</v>
      </c>
      <c r="I155" s="262" t="s">
        <v>987</v>
      </c>
      <c r="J155" s="262" t="s">
        <v>987</v>
      </c>
      <c r="K155" s="262" t="s">
        <v>987</v>
      </c>
      <c r="L155" s="262" t="s">
        <v>987</v>
      </c>
      <c r="M155" s="262" t="s">
        <v>987</v>
      </c>
      <c r="N155" s="262" t="s">
        <v>987</v>
      </c>
      <c r="O155" s="262" t="s">
        <v>987</v>
      </c>
      <c r="P155" s="262" t="s">
        <v>987</v>
      </c>
      <c r="Q155" s="64">
        <v>2</v>
      </c>
      <c r="R155" s="263"/>
      <c r="S155" s="263"/>
      <c r="T155" s="263"/>
      <c r="U155" s="263"/>
      <c r="V155" s="263"/>
      <c r="W155" s="263"/>
      <c r="X155" s="263"/>
      <c r="Y155" s="263"/>
      <c r="Z155" s="263"/>
      <c r="AA155" s="263"/>
      <c r="AB155" s="263"/>
      <c r="AC155" s="263"/>
      <c r="AD155" s="263"/>
      <c r="AE155" s="263"/>
      <c r="AF155" s="64">
        <v>2</v>
      </c>
      <c r="AG155" s="263"/>
      <c r="AH155" s="263"/>
      <c r="AI155" s="263"/>
      <c r="AJ155" s="263"/>
      <c r="AK155" s="263"/>
      <c r="AL155" s="263"/>
      <c r="AM155" s="263"/>
      <c r="AN155" s="263"/>
      <c r="AO155" s="263"/>
      <c r="AP155" s="263"/>
      <c r="AQ155" s="263"/>
      <c r="AR155" s="263"/>
      <c r="AS155" s="263"/>
      <c r="AT155" s="263"/>
    </row>
    <row r="156" spans="1:46" ht="45" customHeight="1" thickTop="1" thickBot="1" x14ac:dyDescent="0.3">
      <c r="A156" s="262" t="s">
        <v>1923</v>
      </c>
      <c r="B156" s="262" t="s">
        <v>1924</v>
      </c>
      <c r="C156" s="262" t="s">
        <v>1924</v>
      </c>
      <c r="D156" s="262" t="s">
        <v>1924</v>
      </c>
      <c r="E156" s="262" t="s">
        <v>1924</v>
      </c>
      <c r="F156" s="262" t="s">
        <v>1924</v>
      </c>
      <c r="G156" s="262" t="s">
        <v>1924</v>
      </c>
      <c r="H156" s="262" t="s">
        <v>1924</v>
      </c>
      <c r="I156" s="262" t="s">
        <v>1924</v>
      </c>
      <c r="J156" s="262" t="s">
        <v>1924</v>
      </c>
      <c r="K156" s="262" t="s">
        <v>1924</v>
      </c>
      <c r="L156" s="262" t="s">
        <v>1924</v>
      </c>
      <c r="M156" s="262" t="s">
        <v>1924</v>
      </c>
      <c r="N156" s="262" t="s">
        <v>1924</v>
      </c>
      <c r="O156" s="262" t="s">
        <v>1924</v>
      </c>
      <c r="P156" s="262" t="s">
        <v>1924</v>
      </c>
      <c r="Q156" s="64">
        <v>2</v>
      </c>
      <c r="R156" s="263"/>
      <c r="S156" s="263"/>
      <c r="T156" s="263"/>
      <c r="U156" s="263"/>
      <c r="V156" s="263"/>
      <c r="W156" s="263"/>
      <c r="X156" s="263"/>
      <c r="Y156" s="263"/>
      <c r="Z156" s="263"/>
      <c r="AA156" s="263"/>
      <c r="AB156" s="263"/>
      <c r="AC156" s="263"/>
      <c r="AD156" s="263"/>
      <c r="AE156" s="263"/>
      <c r="AF156" s="64">
        <v>2</v>
      </c>
      <c r="AG156" s="263"/>
      <c r="AH156" s="263"/>
      <c r="AI156" s="263"/>
      <c r="AJ156" s="263"/>
      <c r="AK156" s="263"/>
      <c r="AL156" s="263"/>
      <c r="AM156" s="263"/>
      <c r="AN156" s="263"/>
      <c r="AO156" s="263"/>
      <c r="AP156" s="263"/>
      <c r="AQ156" s="263"/>
      <c r="AR156" s="263"/>
      <c r="AS156" s="263"/>
      <c r="AT156" s="263"/>
    </row>
  </sheetData>
  <sheetProtection algorithmName="SHA-512" hashValue="/oKaQbSThvXJIxO7Suhy7/96tOc7yNph6TKvXExOr/DFBXBIoLOK2WaWCv4T3vuVFvTjrPo73FQRJfWjq7bz8w==" saltValue="tYMXZlx/4voBeehef7wA8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F94E8C-FBB6-4F0A-AA92-8EC4580A06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78B015-FC2F-4706-BC3F-77E1A0721189}">
  <ds:schemaRefs>
    <ds:schemaRef ds:uri="http://schemas.microsoft.com/sharepoint/v3/contenttype/forms"/>
  </ds:schemaRefs>
</ds:datastoreItem>
</file>

<file path=customXml/itemProps3.xml><?xml version="1.0" encoding="utf-8"?>
<ds:datastoreItem xmlns:ds="http://schemas.openxmlformats.org/officeDocument/2006/customXml" ds:itemID="{C1E1F687-0615-4543-A898-309550DE0C7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